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ocuments\eps-minnesota\InputData\trans\BAADTbVT\"/>
    </mc:Choice>
  </mc:AlternateContent>
  <bookViews>
    <workbookView xWindow="34320" yWindow="2460" windowWidth="28800" windowHeight="16223" firstSheet="11" activeTab="13"/>
  </bookViews>
  <sheets>
    <sheet name="About" sheetId="1" r:id="rId1"/>
    <sheet name="SYVbT-passenger" sheetId="2" r:id="rId2"/>
    <sheet name="SYVbT-freight" sheetId="3" r:id="rId3"/>
    <sheet name="AVLo-passengers" sheetId="4" r:id="rId4"/>
    <sheet name="AVLo-freight" sheetId="5" r:id="rId5"/>
    <sheet name="AEO 7" sheetId="6" r:id="rId6"/>
    <sheet name="AEO 48" sheetId="7" r:id="rId7"/>
    <sheet name="NHTSA Motorbikes" sheetId="8" r:id="rId8"/>
    <sheet name="NTS 1-40" sheetId="9" r:id="rId9"/>
    <sheet name="NRBS 40" sheetId="10" r:id="rId10"/>
    <sheet name="BAADTbVT-USA" sheetId="11" r:id="rId11"/>
    <sheet name="SYFAFE-USA" sheetId="12" r:id="rId12"/>
    <sheet name="State scaling factor" sheetId="13" r:id="rId13"/>
    <sheet name="State Calibration" sheetId="16" r:id="rId14"/>
    <sheet name="BAADTbVT-passengers" sheetId="14" r:id="rId15"/>
    <sheet name="BAADTbVT-freight" sheetId="15" r:id="rId16"/>
  </sheets>
  <externalReferences>
    <externalReference r:id="rId17"/>
    <externalReference r:id="rId18"/>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62913"/>
  <pivotCaches>
    <pivotCache cacheId="22" r:id="rId19"/>
  </pivotCaches>
</workbook>
</file>

<file path=xl/calcChain.xml><?xml version="1.0" encoding="utf-8"?>
<calcChain xmlns="http://schemas.openxmlformats.org/spreadsheetml/2006/main">
  <c r="B6" i="15" l="1"/>
  <c r="B6" i="14"/>
  <c r="B4" i="15" l="1"/>
  <c r="C7" i="15" l="1"/>
  <c r="D7" i="15" s="1"/>
  <c r="E7" i="15" s="1"/>
  <c r="F7" i="15" s="1"/>
  <c r="G7" i="15" s="1"/>
  <c r="H7" i="15" s="1"/>
  <c r="I7" i="15" s="1"/>
  <c r="J7" i="15" s="1"/>
  <c r="K7" i="15" s="1"/>
  <c r="L7" i="15" s="1"/>
  <c r="M7" i="15" s="1"/>
  <c r="N7" i="15" s="1"/>
  <c r="O7" i="15" s="1"/>
  <c r="P7" i="15" s="1"/>
  <c r="Q7" i="15" s="1"/>
  <c r="R7" i="15" s="1"/>
  <c r="S7" i="15" s="1"/>
  <c r="T7" i="15" s="1"/>
  <c r="U7" i="15" s="1"/>
  <c r="V7" i="15" s="1"/>
  <c r="W7" i="15" s="1"/>
  <c r="X7" i="15" s="1"/>
  <c r="Y7" i="15" s="1"/>
  <c r="Z7" i="15" s="1"/>
  <c r="AA7" i="15" s="1"/>
  <c r="AB7" i="15" s="1"/>
  <c r="AC7" i="15" s="1"/>
  <c r="AD7" i="15" s="1"/>
  <c r="AE7" i="15" s="1"/>
  <c r="AF7" i="15" s="1"/>
  <c r="AG7" i="15" s="1"/>
  <c r="AH7" i="15" s="1"/>
  <c r="B7" i="15"/>
  <c r="E5" i="15"/>
  <c r="F5" i="15" s="1"/>
  <c r="G5" i="15" s="1"/>
  <c r="H5" i="15" s="1"/>
  <c r="I5" i="15" s="1"/>
  <c r="J5" i="15" s="1"/>
  <c r="K5" i="15" s="1"/>
  <c r="L5" i="15" s="1"/>
  <c r="M5" i="15" s="1"/>
  <c r="N5" i="15" s="1"/>
  <c r="O5" i="15" s="1"/>
  <c r="P5" i="15" s="1"/>
  <c r="Q5" i="15" s="1"/>
  <c r="R5" i="15" s="1"/>
  <c r="S5" i="15" s="1"/>
  <c r="T5" i="15" s="1"/>
  <c r="U5" i="15" s="1"/>
  <c r="V5" i="15" s="1"/>
  <c r="W5" i="15" s="1"/>
  <c r="X5" i="15" s="1"/>
  <c r="Y5" i="15" s="1"/>
  <c r="Z5" i="15" s="1"/>
  <c r="AA5" i="15" s="1"/>
  <c r="AB5" i="15" s="1"/>
  <c r="AC5" i="15" s="1"/>
  <c r="AD5" i="15" s="1"/>
  <c r="AE5" i="15" s="1"/>
  <c r="AF5" i="15" s="1"/>
  <c r="AG5" i="15" s="1"/>
  <c r="AH5" i="15" s="1"/>
  <c r="D5" i="15"/>
  <c r="C5" i="15"/>
  <c r="B5" i="15"/>
  <c r="C4" i="15"/>
  <c r="D4" i="15" s="1"/>
  <c r="E4" i="15" s="1"/>
  <c r="F4" i="15" s="1"/>
  <c r="G4" i="15" s="1"/>
  <c r="H4" i="15" s="1"/>
  <c r="I4" i="15" s="1"/>
  <c r="J4" i="15" s="1"/>
  <c r="K4" i="15" s="1"/>
  <c r="L4" i="15" s="1"/>
  <c r="M4" i="15" s="1"/>
  <c r="N4" i="15" s="1"/>
  <c r="O4" i="15" s="1"/>
  <c r="P4" i="15" s="1"/>
  <c r="Q4" i="15" s="1"/>
  <c r="R4" i="15" s="1"/>
  <c r="S4" i="15" s="1"/>
  <c r="T4" i="15" s="1"/>
  <c r="U4" i="15" s="1"/>
  <c r="V4" i="15" s="1"/>
  <c r="W4" i="15" s="1"/>
  <c r="X4" i="15" s="1"/>
  <c r="Y4" i="15" s="1"/>
  <c r="Z4" i="15" s="1"/>
  <c r="AA4" i="15" s="1"/>
  <c r="AB4" i="15" s="1"/>
  <c r="AC4" i="15" s="1"/>
  <c r="AD4" i="15" s="1"/>
  <c r="AE4" i="15" s="1"/>
  <c r="AF4" i="15" s="1"/>
  <c r="AG4" i="15" s="1"/>
  <c r="AH4" i="15" s="1"/>
  <c r="AD6" i="14"/>
  <c r="Z6" i="14"/>
  <c r="V6" i="14"/>
  <c r="N6" i="14"/>
  <c r="J6" i="14"/>
  <c r="F6" i="14"/>
  <c r="AG6" i="14"/>
  <c r="AE5" i="14"/>
  <c r="AA5" i="14"/>
  <c r="W5" i="14"/>
  <c r="S5" i="14"/>
  <c r="O5" i="14"/>
  <c r="K5" i="14"/>
  <c r="G5" i="14"/>
  <c r="F5" i="14"/>
  <c r="C5" i="14"/>
  <c r="B5" i="14"/>
  <c r="AF4" i="14"/>
  <c r="AE4" i="14"/>
  <c r="AC4" i="14"/>
  <c r="AB4" i="14"/>
  <c r="AA4" i="14"/>
  <c r="X4" i="14"/>
  <c r="W4" i="14"/>
  <c r="U4" i="14"/>
  <c r="T4" i="14"/>
  <c r="S4" i="14"/>
  <c r="P4" i="14"/>
  <c r="O4" i="14"/>
  <c r="M4" i="14"/>
  <c r="L4" i="14"/>
  <c r="K4" i="14"/>
  <c r="H4" i="14"/>
  <c r="G4" i="14"/>
  <c r="E4" i="14"/>
  <c r="D4" i="14"/>
  <c r="C4" i="14"/>
  <c r="B4" i="14"/>
  <c r="AH4" i="14" s="1"/>
  <c r="AB3" i="14"/>
  <c r="X3" i="14"/>
  <c r="T3" i="14"/>
  <c r="L3" i="14"/>
  <c r="H3" i="14"/>
  <c r="D3" i="14"/>
  <c r="F17" i="11"/>
  <c r="G17" i="11" s="1"/>
  <c r="H17" i="11" s="1"/>
  <c r="I17" i="11" s="1"/>
  <c r="J17" i="11" s="1"/>
  <c r="K17" i="11" s="1"/>
  <c r="L17" i="11" s="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C17" i="11"/>
  <c r="D17" i="11" s="1"/>
  <c r="E17" i="11" s="1"/>
  <c r="B16" i="11"/>
  <c r="C6" i="15" s="1"/>
  <c r="D6" i="15" s="1"/>
  <c r="E6" i="15" s="1"/>
  <c r="F6" i="15" s="1"/>
  <c r="G6" i="15" s="1"/>
  <c r="H6" i="15" s="1"/>
  <c r="I6" i="15" s="1"/>
  <c r="J6" i="15" s="1"/>
  <c r="K6" i="15" s="1"/>
  <c r="L6" i="15" s="1"/>
  <c r="M6" i="15" s="1"/>
  <c r="N6" i="15" s="1"/>
  <c r="O6" i="15" s="1"/>
  <c r="P6" i="15" s="1"/>
  <c r="Q6" i="15" s="1"/>
  <c r="R6" i="15" s="1"/>
  <c r="S6" i="15" s="1"/>
  <c r="T6" i="15" s="1"/>
  <c r="U6" i="15" s="1"/>
  <c r="V6" i="15" s="1"/>
  <c r="W6" i="15" s="1"/>
  <c r="X6" i="15" s="1"/>
  <c r="Y6" i="15" s="1"/>
  <c r="Z6" i="15" s="1"/>
  <c r="AA6" i="15" s="1"/>
  <c r="AB6" i="15" s="1"/>
  <c r="AC6" i="15" s="1"/>
  <c r="AD6" i="15" s="1"/>
  <c r="AE6" i="15" s="1"/>
  <c r="AF6" i="15" s="1"/>
  <c r="AG6" i="15" s="1"/>
  <c r="AH6" i="15" s="1"/>
  <c r="C15" i="11"/>
  <c r="D15" i="11" s="1"/>
  <c r="E15" i="11" s="1"/>
  <c r="F15" i="11" s="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B15" i="11"/>
  <c r="D14" i="11"/>
  <c r="E14" i="11" s="1"/>
  <c r="F14" i="11" s="1"/>
  <c r="G14" i="11" s="1"/>
  <c r="H14" i="11" s="1"/>
  <c r="I14" i="11" s="1"/>
  <c r="J14" i="11" s="1"/>
  <c r="K14" i="11" s="1"/>
  <c r="L14" i="11" s="1"/>
  <c r="M14" i="11" s="1"/>
  <c r="N14" i="11" s="1"/>
  <c r="O14" i="11" s="1"/>
  <c r="P14" i="11" s="1"/>
  <c r="Q14" i="11" s="1"/>
  <c r="R14" i="11" s="1"/>
  <c r="S14" i="11" s="1"/>
  <c r="T14" i="11" s="1"/>
  <c r="U14" i="11" s="1"/>
  <c r="V14" i="11" s="1"/>
  <c r="W14" i="11" s="1"/>
  <c r="X14" i="11" s="1"/>
  <c r="Y14" i="11" s="1"/>
  <c r="Z14" i="11" s="1"/>
  <c r="AA14" i="11" s="1"/>
  <c r="AB14" i="11" s="1"/>
  <c r="AC14" i="11" s="1"/>
  <c r="AD14" i="11" s="1"/>
  <c r="AE14" i="11" s="1"/>
  <c r="AF14" i="11" s="1"/>
  <c r="AG14" i="11" s="1"/>
  <c r="AH14" i="11" s="1"/>
  <c r="C14" i="11"/>
  <c r="B14" i="11"/>
  <c r="C13" i="11"/>
  <c r="D13" i="11" s="1"/>
  <c r="E13" i="11" s="1"/>
  <c r="F13" i="11" s="1"/>
  <c r="G13" i="11" s="1"/>
  <c r="H13" i="11" s="1"/>
  <c r="I13" i="11" s="1"/>
  <c r="J13" i="11" s="1"/>
  <c r="K13" i="11" s="1"/>
  <c r="L13" i="11" s="1"/>
  <c r="M13" i="11" s="1"/>
  <c r="N13" i="11" s="1"/>
  <c r="O13" i="11" s="1"/>
  <c r="P13" i="11" s="1"/>
  <c r="Q13" i="11" s="1"/>
  <c r="R13" i="11" s="1"/>
  <c r="S13" i="11" s="1"/>
  <c r="T13" i="11" s="1"/>
  <c r="U13" i="11" s="1"/>
  <c r="V13" i="11" s="1"/>
  <c r="W13" i="11" s="1"/>
  <c r="X13" i="11" s="1"/>
  <c r="Y13" i="11" s="1"/>
  <c r="Z13" i="11" s="1"/>
  <c r="AA13" i="11" s="1"/>
  <c r="AB13" i="11" s="1"/>
  <c r="AC13" i="11" s="1"/>
  <c r="AD13" i="11" s="1"/>
  <c r="AE13" i="11" s="1"/>
  <c r="AF13" i="11" s="1"/>
  <c r="AG13" i="11" s="1"/>
  <c r="AH13" i="11" s="1"/>
  <c r="B13" i="11"/>
  <c r="B3" i="15" s="1"/>
  <c r="C3" i="15" s="1"/>
  <c r="D3" i="15" s="1"/>
  <c r="E3" i="15" s="1"/>
  <c r="F3" i="15" s="1"/>
  <c r="G3" i="15" s="1"/>
  <c r="H3" i="15" s="1"/>
  <c r="I3" i="15" s="1"/>
  <c r="J3" i="15" s="1"/>
  <c r="K3" i="15" s="1"/>
  <c r="L3" i="15" s="1"/>
  <c r="M3" i="15" s="1"/>
  <c r="N3" i="15" s="1"/>
  <c r="O3" i="15" s="1"/>
  <c r="P3" i="15" s="1"/>
  <c r="Q3" i="15" s="1"/>
  <c r="R3" i="15" s="1"/>
  <c r="S3" i="15" s="1"/>
  <c r="T3" i="15" s="1"/>
  <c r="U3" i="15" s="1"/>
  <c r="V3" i="15" s="1"/>
  <c r="W3" i="15" s="1"/>
  <c r="X3" i="15" s="1"/>
  <c r="Y3" i="15" s="1"/>
  <c r="Z3" i="15" s="1"/>
  <c r="AA3" i="15" s="1"/>
  <c r="AB3" i="15" s="1"/>
  <c r="AC3" i="15" s="1"/>
  <c r="AD3" i="15" s="1"/>
  <c r="AE3" i="15" s="1"/>
  <c r="AF3" i="15" s="1"/>
  <c r="AG3" i="15" s="1"/>
  <c r="AH3" i="15" s="1"/>
  <c r="D12" i="11"/>
  <c r="E12" i="11" s="1"/>
  <c r="F12" i="11" s="1"/>
  <c r="G12" i="11" s="1"/>
  <c r="H12" i="11" s="1"/>
  <c r="I12" i="11" s="1"/>
  <c r="J12" i="11" s="1"/>
  <c r="K12" i="11" s="1"/>
  <c r="L12" i="11" s="1"/>
  <c r="M12" i="11" s="1"/>
  <c r="N12" i="11" s="1"/>
  <c r="O12" i="11" s="1"/>
  <c r="P12" i="11" s="1"/>
  <c r="Q12" i="11" s="1"/>
  <c r="R12" i="11" s="1"/>
  <c r="S12" i="11" s="1"/>
  <c r="T12" i="11" s="1"/>
  <c r="U12" i="11" s="1"/>
  <c r="V12" i="11" s="1"/>
  <c r="W12" i="11" s="1"/>
  <c r="X12" i="11" s="1"/>
  <c r="Y12" i="11" s="1"/>
  <c r="Z12" i="11" s="1"/>
  <c r="AA12" i="11" s="1"/>
  <c r="AB12" i="11" s="1"/>
  <c r="AC12" i="11" s="1"/>
  <c r="AD12" i="11" s="1"/>
  <c r="AE12" i="11" s="1"/>
  <c r="AF12" i="11" s="1"/>
  <c r="AG12" i="11" s="1"/>
  <c r="AH12" i="11" s="1"/>
  <c r="C12" i="11"/>
  <c r="B12" i="11"/>
  <c r="B2" i="15" s="1"/>
  <c r="C2" i="15" s="1"/>
  <c r="D2" i="15" s="1"/>
  <c r="E2" i="15" s="1"/>
  <c r="F2" i="15" s="1"/>
  <c r="G2" i="15" s="1"/>
  <c r="H2" i="15" s="1"/>
  <c r="I2" i="15" s="1"/>
  <c r="J2" i="15" s="1"/>
  <c r="K2" i="15" s="1"/>
  <c r="L2" i="15" s="1"/>
  <c r="M2" i="15" s="1"/>
  <c r="N2" i="15" s="1"/>
  <c r="O2" i="15" s="1"/>
  <c r="P2" i="15" s="1"/>
  <c r="Q2" i="15" s="1"/>
  <c r="R2" i="15" s="1"/>
  <c r="S2" i="15" s="1"/>
  <c r="T2" i="15" s="1"/>
  <c r="U2" i="15" s="1"/>
  <c r="V2" i="15" s="1"/>
  <c r="W2" i="15" s="1"/>
  <c r="X2" i="15" s="1"/>
  <c r="Y2" i="15" s="1"/>
  <c r="Z2" i="15" s="1"/>
  <c r="AA2" i="15" s="1"/>
  <c r="AB2" i="15" s="1"/>
  <c r="AC2" i="15" s="1"/>
  <c r="AD2" i="15" s="1"/>
  <c r="AE2" i="15" s="1"/>
  <c r="AF2" i="15" s="1"/>
  <c r="AG2" i="15" s="1"/>
  <c r="AH2" i="15" s="1"/>
  <c r="AG7" i="11"/>
  <c r="AF7" i="11"/>
  <c r="AE7" i="11"/>
  <c r="AD7" i="11"/>
  <c r="AC7" i="11"/>
  <c r="AB7" i="11"/>
  <c r="Y7" i="11"/>
  <c r="X7" i="11"/>
  <c r="W7" i="11"/>
  <c r="V7" i="11"/>
  <c r="U7" i="11"/>
  <c r="T7" i="11"/>
  <c r="Q7" i="11"/>
  <c r="P7" i="11"/>
  <c r="O7" i="11"/>
  <c r="N7" i="11"/>
  <c r="M7" i="11"/>
  <c r="L7" i="11"/>
  <c r="I7" i="11"/>
  <c r="H7" i="11"/>
  <c r="G7" i="11"/>
  <c r="F7" i="11"/>
  <c r="E7" i="11"/>
  <c r="D7" i="11"/>
  <c r="B7" i="11"/>
  <c r="AA7" i="11" s="1"/>
  <c r="AH6" i="11"/>
  <c r="Y6" i="11"/>
  <c r="P6" i="11"/>
  <c r="G6" i="11"/>
  <c r="B6" i="11"/>
  <c r="AC6" i="11" s="1"/>
  <c r="AE5" i="11"/>
  <c r="AC5" i="11"/>
  <c r="AA5" i="11"/>
  <c r="Z5" i="11"/>
  <c r="W5" i="11"/>
  <c r="C5" i="11"/>
  <c r="D5" i="11" s="1"/>
  <c r="E5" i="11" s="1"/>
  <c r="F5" i="11" s="1"/>
  <c r="G5" i="11" s="1"/>
  <c r="H5" i="11" s="1"/>
  <c r="I5" i="11" s="1"/>
  <c r="J5" i="11" s="1"/>
  <c r="K5" i="11" s="1"/>
  <c r="L5" i="11" s="1"/>
  <c r="M5" i="11" s="1"/>
  <c r="N5" i="11" s="1"/>
  <c r="O5" i="11" s="1"/>
  <c r="P5" i="11" s="1"/>
  <c r="Q5" i="11" s="1"/>
  <c r="R5" i="11" s="1"/>
  <c r="S5" i="11" s="1"/>
  <c r="T5" i="11" s="1"/>
  <c r="U5" i="11" s="1"/>
  <c r="B5" i="11"/>
  <c r="AF4" i="11"/>
  <c r="AD4" i="11"/>
  <c r="AB4" i="11"/>
  <c r="AA4" i="11"/>
  <c r="X4" i="11"/>
  <c r="V4" i="11"/>
  <c r="T4" i="11"/>
  <c r="S4" i="11"/>
  <c r="P4" i="11"/>
  <c r="N4" i="11"/>
  <c r="L4" i="11"/>
  <c r="K4" i="11"/>
  <c r="H4" i="11"/>
  <c r="F4" i="11"/>
  <c r="D4" i="11"/>
  <c r="C4" i="11"/>
  <c r="B4" i="11"/>
  <c r="B3" i="14" s="1"/>
  <c r="AC3" i="14" s="1"/>
  <c r="AG3" i="11"/>
  <c r="AE3" i="11"/>
  <c r="AC3" i="11"/>
  <c r="AB3" i="11"/>
  <c r="AA3" i="11"/>
  <c r="Y3" i="11"/>
  <c r="W3" i="11"/>
  <c r="U3" i="11"/>
  <c r="T3" i="11"/>
  <c r="S3" i="11"/>
  <c r="Q3" i="11"/>
  <c r="O3" i="11"/>
  <c r="M3" i="11"/>
  <c r="L3" i="11"/>
  <c r="K3" i="11"/>
  <c r="I3" i="11"/>
  <c r="G3" i="11"/>
  <c r="E3" i="11"/>
  <c r="D3" i="11"/>
  <c r="C3" i="11"/>
  <c r="B3" i="11"/>
  <c r="AF3" i="11" s="1"/>
  <c r="AJ27" i="9"/>
  <c r="AI27" i="9"/>
  <c r="AJ26" i="9"/>
  <c r="AI26" i="9"/>
  <c r="AJ25" i="9"/>
  <c r="AI25" i="9"/>
  <c r="AI24" i="9"/>
  <c r="AJ24" i="9" s="1"/>
  <c r="AJ22" i="9"/>
  <c r="AI22" i="9"/>
  <c r="AJ21" i="9"/>
  <c r="AI21" i="9"/>
  <c r="AJ20" i="9"/>
  <c r="AI20" i="9"/>
  <c r="AI19" i="9"/>
  <c r="AJ19" i="9" s="1"/>
  <c r="AJ18" i="9"/>
  <c r="AI18" i="9"/>
  <c r="AJ17" i="9"/>
  <c r="AI17" i="9"/>
  <c r="AJ16" i="9"/>
  <c r="AI16" i="9"/>
  <c r="AI15" i="9"/>
  <c r="AJ15" i="9" s="1"/>
  <c r="AD14" i="9"/>
  <c r="AI14" i="9" s="1"/>
  <c r="AJ14" i="9" s="1"/>
  <c r="AC14" i="9"/>
  <c r="AB14" i="9"/>
  <c r="AA14" i="9"/>
  <c r="Z14" i="9"/>
  <c r="Y14" i="9"/>
  <c r="X14" i="9"/>
  <c r="W14" i="9"/>
  <c r="V14" i="9"/>
  <c r="U14" i="9"/>
  <c r="T14" i="9"/>
  <c r="S14" i="9"/>
  <c r="R14" i="9"/>
  <c r="Q14" i="9"/>
  <c r="P14" i="9"/>
  <c r="O14" i="9"/>
  <c r="N14" i="9"/>
  <c r="M14" i="9"/>
  <c r="L14" i="9"/>
  <c r="K14" i="9"/>
  <c r="J14" i="9"/>
  <c r="I14" i="9"/>
  <c r="H14" i="9"/>
  <c r="G14" i="9"/>
  <c r="F14" i="9"/>
  <c r="AI13" i="9"/>
  <c r="AJ13" i="9" s="1"/>
  <c r="AJ12" i="9"/>
  <c r="AI12" i="9"/>
  <c r="AI11" i="9"/>
  <c r="AJ11" i="9" s="1"/>
  <c r="AI9" i="9"/>
  <c r="AJ9" i="9" s="1"/>
  <c r="AI8" i="9"/>
  <c r="B8" i="11" s="1"/>
  <c r="X8" i="11" s="1"/>
  <c r="AJ6" i="9"/>
  <c r="AI6" i="9"/>
  <c r="AI5" i="9"/>
  <c r="AJ5" i="9" s="1"/>
  <c r="AD5" i="9"/>
  <c r="AC5" i="9"/>
  <c r="AB5" i="9"/>
  <c r="AA5" i="9"/>
  <c r="Z5" i="9"/>
  <c r="Y5" i="9"/>
  <c r="X5" i="9"/>
  <c r="W5" i="9"/>
  <c r="V5" i="9"/>
  <c r="U5" i="9"/>
  <c r="T5" i="9"/>
  <c r="S5" i="9"/>
  <c r="R5" i="9"/>
  <c r="Q5" i="9"/>
  <c r="P5" i="9"/>
  <c r="O5" i="9"/>
  <c r="N5" i="9"/>
  <c r="M5" i="9"/>
  <c r="L5" i="9"/>
  <c r="K5" i="9"/>
  <c r="J5" i="9"/>
  <c r="I5" i="9"/>
  <c r="H5" i="9"/>
  <c r="G5" i="9"/>
  <c r="F5" i="9"/>
  <c r="E5" i="9"/>
  <c r="D5" i="9"/>
  <c r="C5" i="9"/>
  <c r="B5" i="9"/>
  <c r="AI4" i="9"/>
  <c r="AJ4" i="9" s="1"/>
  <c r="K8" i="11" l="1"/>
  <c r="AE8" i="11"/>
  <c r="J3" i="11"/>
  <c r="R3" i="11"/>
  <c r="Z3" i="11"/>
  <c r="AH3" i="11"/>
  <c r="I4" i="11"/>
  <c r="Q4" i="11"/>
  <c r="Y4" i="11"/>
  <c r="AG4" i="11"/>
  <c r="X5" i="11"/>
  <c r="AF5" i="11"/>
  <c r="H6" i="11"/>
  <c r="Q6" i="11"/>
  <c r="Z6" i="11"/>
  <c r="L8" i="11"/>
  <c r="V8" i="11"/>
  <c r="AF8" i="11"/>
  <c r="M3" i="14"/>
  <c r="AG5" i="14"/>
  <c r="Y5" i="14"/>
  <c r="Q5" i="14"/>
  <c r="I5" i="14"/>
  <c r="AF5" i="14"/>
  <c r="X5" i="14"/>
  <c r="P5" i="14"/>
  <c r="H5" i="14"/>
  <c r="AC5" i="14"/>
  <c r="U5" i="14"/>
  <c r="M5" i="14"/>
  <c r="E5" i="14"/>
  <c r="AB5" i="14"/>
  <c r="T5" i="14"/>
  <c r="L5" i="14"/>
  <c r="D5" i="14"/>
  <c r="R5" i="14"/>
  <c r="AH5" i="14"/>
  <c r="Q6" i="14"/>
  <c r="U8" i="11"/>
  <c r="AA3" i="14"/>
  <c r="S3" i="14"/>
  <c r="K3" i="14"/>
  <c r="C3" i="14"/>
  <c r="AH3" i="14"/>
  <c r="Z3" i="14"/>
  <c r="R3" i="14"/>
  <c r="J3" i="14"/>
  <c r="AE3" i="14"/>
  <c r="W3" i="14"/>
  <c r="O3" i="14"/>
  <c r="G3" i="14"/>
  <c r="AD3" i="14"/>
  <c r="V3" i="14"/>
  <c r="N3" i="14"/>
  <c r="F3" i="14"/>
  <c r="J4" i="11"/>
  <c r="R4" i="11"/>
  <c r="Z4" i="11"/>
  <c r="AH4" i="11"/>
  <c r="Y5" i="11"/>
  <c r="AG5" i="11"/>
  <c r="I6" i="11"/>
  <c r="R6" i="11"/>
  <c r="AA6" i="11"/>
  <c r="C8" i="11"/>
  <c r="M8" i="11"/>
  <c r="W8" i="11"/>
  <c r="P3" i="14"/>
  <c r="AF3" i="14"/>
  <c r="AF6" i="14"/>
  <c r="X6" i="14"/>
  <c r="P6" i="14"/>
  <c r="H6" i="14"/>
  <c r="AE6" i="14"/>
  <c r="W6" i="14"/>
  <c r="O6" i="14"/>
  <c r="G6" i="14"/>
  <c r="AB6" i="14"/>
  <c r="T6" i="14"/>
  <c r="L6" i="14"/>
  <c r="D6" i="14"/>
  <c r="AA6" i="14"/>
  <c r="S6" i="14"/>
  <c r="K6" i="14"/>
  <c r="C6" i="14"/>
  <c r="R6" i="14"/>
  <c r="AH6" i="14"/>
  <c r="AH5" i="11"/>
  <c r="J6" i="11"/>
  <c r="S6" i="11"/>
  <c r="D8" i="11"/>
  <c r="N8" i="11"/>
  <c r="C16" i="11"/>
  <c r="D16" i="11" s="1"/>
  <c r="E16" i="11" s="1"/>
  <c r="F16" i="11" s="1"/>
  <c r="G16" i="11" s="1"/>
  <c r="H16" i="11" s="1"/>
  <c r="I16" i="11" s="1"/>
  <c r="J16" i="11" s="1"/>
  <c r="K16" i="11" s="1"/>
  <c r="L16" i="11" s="1"/>
  <c r="M16" i="11" s="1"/>
  <c r="N16" i="11" s="1"/>
  <c r="O16" i="11" s="1"/>
  <c r="P16" i="11" s="1"/>
  <c r="Q16" i="11" s="1"/>
  <c r="R16" i="11" s="1"/>
  <c r="S16" i="11" s="1"/>
  <c r="T16" i="11" s="1"/>
  <c r="U16" i="11" s="1"/>
  <c r="V16" i="11" s="1"/>
  <c r="W16" i="11" s="1"/>
  <c r="X16" i="11" s="1"/>
  <c r="Y16" i="11" s="1"/>
  <c r="Z16" i="11" s="1"/>
  <c r="AA16" i="11" s="1"/>
  <c r="AB16" i="11" s="1"/>
  <c r="AC16" i="11" s="1"/>
  <c r="AD16" i="11" s="1"/>
  <c r="AE16" i="11" s="1"/>
  <c r="AF16" i="11" s="1"/>
  <c r="AG16" i="11" s="1"/>
  <c r="AH16" i="11" s="1"/>
  <c r="B2" i="14"/>
  <c r="Q3" i="14"/>
  <c r="AG3" i="14"/>
  <c r="V5" i="14"/>
  <c r="E6" i="14"/>
  <c r="U6" i="14"/>
  <c r="AH8" i="11"/>
  <c r="Z8" i="11"/>
  <c r="R8" i="11"/>
  <c r="J8" i="11"/>
  <c r="AG8" i="11"/>
  <c r="Y8" i="11"/>
  <c r="Q8" i="11"/>
  <c r="I8" i="11"/>
  <c r="B7" i="14"/>
  <c r="AB6" i="11"/>
  <c r="T6" i="11"/>
  <c r="L6" i="11"/>
  <c r="D6" i="11"/>
  <c r="K6" i="11"/>
  <c r="U6" i="11"/>
  <c r="AD6" i="11"/>
  <c r="E8" i="11"/>
  <c r="O8" i="11"/>
  <c r="AA8" i="11"/>
  <c r="AJ8" i="9"/>
  <c r="F3" i="11"/>
  <c r="N3" i="11"/>
  <c r="V3" i="11"/>
  <c r="AD3" i="11"/>
  <c r="E4" i="11"/>
  <c r="M4" i="11"/>
  <c r="U4" i="11"/>
  <c r="AC4" i="11"/>
  <c r="AB5" i="11"/>
  <c r="C6" i="11"/>
  <c r="M6" i="11"/>
  <c r="V6" i="11"/>
  <c r="AE6" i="11"/>
  <c r="F8" i="11"/>
  <c r="P8" i="11"/>
  <c r="AB8" i="11"/>
  <c r="E3" i="14"/>
  <c r="U3" i="14"/>
  <c r="J5" i="14"/>
  <c r="Z5" i="14"/>
  <c r="I6" i="14"/>
  <c r="Y6" i="14"/>
  <c r="E6" i="11"/>
  <c r="N6" i="11"/>
  <c r="W6" i="11"/>
  <c r="AF6" i="11"/>
  <c r="G8" i="11"/>
  <c r="S8" i="11"/>
  <c r="AC8" i="11"/>
  <c r="H3" i="11"/>
  <c r="P3" i="11"/>
  <c r="X3" i="11"/>
  <c r="G4" i="11"/>
  <c r="O4" i="11"/>
  <c r="W4" i="11"/>
  <c r="AE4" i="11"/>
  <c r="V5" i="11"/>
  <c r="AD5" i="11"/>
  <c r="F6" i="11"/>
  <c r="O6" i="11"/>
  <c r="X6" i="11"/>
  <c r="AG6" i="11"/>
  <c r="H8" i="11"/>
  <c r="T8" i="11"/>
  <c r="AD8" i="11"/>
  <c r="I3" i="14"/>
  <c r="Y3" i="14"/>
  <c r="N5" i="14"/>
  <c r="AD5" i="14"/>
  <c r="M6" i="14"/>
  <c r="AC6" i="14"/>
  <c r="F4" i="14"/>
  <c r="N4" i="14"/>
  <c r="V4" i="14"/>
  <c r="AD4" i="14"/>
  <c r="J7" i="11"/>
  <c r="R7" i="11"/>
  <c r="Z7" i="11"/>
  <c r="AH7" i="11"/>
  <c r="I4" i="14"/>
  <c r="Q4" i="14"/>
  <c r="Y4" i="14"/>
  <c r="AG4" i="14"/>
  <c r="C7" i="11"/>
  <c r="K7" i="11"/>
  <c r="S7" i="11"/>
  <c r="J4" i="14"/>
  <c r="R4" i="14"/>
  <c r="Z4" i="14"/>
  <c r="AB2" i="14" l="1"/>
  <c r="T2" i="14"/>
  <c r="L2" i="14"/>
  <c r="D2" i="14"/>
  <c r="AA2" i="14"/>
  <c r="S2" i="14"/>
  <c r="K2" i="14"/>
  <c r="C2" i="14"/>
  <c r="AF2" i="14"/>
  <c r="X2" i="14"/>
  <c r="P2" i="14"/>
  <c r="H2" i="14"/>
  <c r="AE2" i="14"/>
  <c r="W2" i="14"/>
  <c r="O2" i="14"/>
  <c r="G2" i="14"/>
  <c r="Z2" i="14"/>
  <c r="J2" i="14"/>
  <c r="Y2" i="14"/>
  <c r="I2" i="14"/>
  <c r="V2" i="14"/>
  <c r="F2" i="14"/>
  <c r="U2" i="14"/>
  <c r="E2" i="14"/>
  <c r="AH2" i="14"/>
  <c r="R2" i="14"/>
  <c r="AG2" i="14"/>
  <c r="Q2" i="14"/>
  <c r="AC2" i="14"/>
  <c r="AD2" i="14"/>
  <c r="N2" i="14"/>
  <c r="M2" i="14"/>
  <c r="AE7" i="14"/>
  <c r="W7" i="14"/>
  <c r="O7" i="14"/>
  <c r="G7" i="14"/>
  <c r="AD7" i="14"/>
  <c r="V7" i="14"/>
  <c r="N7" i="14"/>
  <c r="F7" i="14"/>
  <c r="AA7" i="14"/>
  <c r="S7" i="14"/>
  <c r="K7" i="14"/>
  <c r="C7" i="14"/>
  <c r="AH7" i="14"/>
  <c r="Z7" i="14"/>
  <c r="R7" i="14"/>
  <c r="J7" i="14"/>
  <c r="AB7" i="14"/>
  <c r="L7" i="14"/>
  <c r="Y7" i="14"/>
  <c r="I7" i="14"/>
  <c r="X7" i="14"/>
  <c r="H7" i="14"/>
  <c r="U7" i="14"/>
  <c r="E7" i="14"/>
  <c r="T7" i="14"/>
  <c r="D7" i="14"/>
  <c r="AG7" i="14"/>
  <c r="Q7" i="14"/>
  <c r="AC7" i="14"/>
  <c r="AF7" i="14"/>
  <c r="P7" i="14"/>
  <c r="M7" i="14"/>
</calcChain>
</file>

<file path=xl/sharedStrings.xml><?xml version="1.0" encoding="utf-8"?>
<sst xmlns="http://schemas.openxmlformats.org/spreadsheetml/2006/main" count="64941" uniqueCount="686">
  <si>
    <t>BAADTbVT BAU Average Annual Dist Traveled by Vehicle Type</t>
  </si>
  <si>
    <t>Source:</t>
  </si>
  <si>
    <t>All vehicle types except motorbikes and passenger ships</t>
  </si>
  <si>
    <t>EIA</t>
  </si>
  <si>
    <t>Annual Energy Outlook 2019</t>
  </si>
  <si>
    <t>https://www.eia.gov/outlooks/aeo/tables_ref.cfm</t>
  </si>
  <si>
    <t>Tables 7, 48</t>
  </si>
  <si>
    <t>Motorbikes</t>
  </si>
  <si>
    <t>National Highway Traffic Safety Administration</t>
  </si>
  <si>
    <t>Quick Facts 2014</t>
  </si>
  <si>
    <t>http://www-nrd.nhtsa.dot.gov/Pubs/812234.pdf</t>
  </si>
  <si>
    <t>Page 1, "Exposure Data"</t>
  </si>
  <si>
    <t>passenger ships</t>
  </si>
  <si>
    <t>U.S. Coast Guard</t>
  </si>
  <si>
    <t>National Recreational Boating Survey 2012</t>
  </si>
  <si>
    <t>http://www.uscgboating.org/library/recreational-boating-servey/2012survey%20report.pdf</t>
  </si>
  <si>
    <t>Page 63, Table 40</t>
  </si>
  <si>
    <t>Notes:</t>
  </si>
  <si>
    <t>In the U.S. model, passenger ships are recreational boats, and they are represented</t>
  </si>
  <si>
    <t>in hours per year rather than distance per year.</t>
  </si>
  <si>
    <t>This is a time-series variable to support countries or regions where average distance</t>
  </si>
  <si>
    <t>traveled per year changes over the model run.  The values are constant in the U.S.</t>
  </si>
  <si>
    <t>version of the model.</t>
  </si>
  <si>
    <t>Start Year</t>
  </si>
  <si>
    <t>The start year is the year prior the first simulated year in the model.</t>
  </si>
  <si>
    <t>For the U.S. in EPS 3.0, the start year is 2018, as the first simulated year is 2019.</t>
  </si>
  <si>
    <t>We use AEO 2019 to calculate start year vehicles, as AEO 2020 does not include 2018 data.</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</si>
  <si>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</si>
  <si>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</si>
  <si>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</si>
  <si>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</si>
  <si>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</si>
  <si>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</si>
  <si>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</si>
  <si>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</si>
  <si>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</si>
  <si>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</si>
  <si>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</si>
  <si>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</si>
  <si>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</si>
  <si>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</si>
  <si>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</si>
  <si>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</si>
  <si>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</si>
  <si>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</si>
  <si>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</si>
  <si>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</si>
  <si>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</si>
  <si>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</si>
  <si>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</si>
  <si>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</si>
  <si>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</si>
  <si>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</si>
  <si>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</si>
  <si>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</si>
  <si>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</si>
  <si>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</si>
  <si>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</si>
  <si>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</si>
  <si>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</si>
  <si>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</si>
  <si>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</si>
  <si>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</si>
  <si>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</si>
  <si>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</si>
  <si>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</si>
  <si>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</si>
  <si>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</si>
  <si>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</si>
  <si>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</si>
  <si>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</si>
  <si>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</si>
  <si>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</si>
  <si>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</si>
  <si>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</si>
  <si>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</si>
  <si>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</si>
  <si>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</si>
  <si>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</si>
  <si>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</si>
  <si>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</si>
  <si>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</si>
  <si>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</si>
  <si>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</si>
  <si>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</si>
  <si>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</si>
  <si>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</si>
  <si>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</si>
  <si>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</si>
  <si>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</si>
  <si>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</si>
  <si>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</si>
  <si>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</si>
  <si>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</si>
  <si>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</si>
  <si>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</si>
  <si>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</si>
  <si>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</si>
  <si>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</si>
  <si>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</si>
  <si>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</si>
  <si>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</si>
  <si>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</si>
  <si>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</si>
  <si>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</si>
  <si>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</si>
  <si>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</si>
  <si>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</si>
  <si>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</si>
  <si>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</si>
  <si>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</si>
  <si>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</si>
  <si>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</si>
  <si>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</si>
  <si>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</si>
  <si>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</si>
  <si>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</si>
  <si>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</si>
  <si>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</si>
  <si>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</si>
  <si>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</si>
  <si>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</si>
  <si>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</si>
  <si>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</si>
  <si>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</si>
  <si>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</si>
  <si>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</si>
  <si>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</si>
  <si>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</si>
  <si>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</si>
  <si>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</si>
  <si>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</si>
  <si>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</si>
  <si>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</si>
  <si>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</si>
  <si>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</si>
  <si>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</si>
  <si>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</si>
  <si>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</si>
  <si>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</si>
  <si>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</si>
  <si>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</si>
  <si>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</si>
  <si>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</si>
  <si>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</si>
  <si>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</si>
  <si>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</si>
  <si>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</si>
  <si>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</si>
  <si>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</si>
  <si>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</si>
  <si>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</si>
  <si>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</si>
  <si>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</si>
  <si>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</si>
  <si>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</si>
  <si>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</si>
  <si>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</si>
  <si>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</si>
  <si>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</si>
  <si>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</si>
  <si>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</si>
  <si>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</si>
  <si>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</si>
  <si>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</si>
  <si>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</si>
  <si>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</si>
  <si>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</si>
  <si>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</si>
  <si>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</si>
  <si>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</si>
  <si>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</si>
  <si>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</si>
  <si>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</si>
  <si>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</si>
  <si>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</si>
  <si>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</si>
  <si>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</si>
  <si>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</si>
  <si>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</si>
  <si>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</si>
  <si>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ATE000</t>
  </si>
  <si>
    <t>48.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</si>
  <si>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</si>
  <si>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</si>
  <si>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</si>
  <si>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</si>
  <si>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</si>
  <si>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</si>
  <si>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</si>
  <si>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</si>
  <si>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</si>
  <si>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</si>
  <si>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</si>
  <si>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</si>
  <si>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</si>
  <si>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</si>
  <si>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</si>
  <si>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</si>
  <si>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</si>
  <si>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</si>
  <si>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</si>
  <si>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</si>
  <si>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</si>
  <si>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</si>
  <si>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</si>
  <si>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</si>
  <si>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</si>
  <si>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</si>
  <si>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</si>
  <si>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</si>
  <si>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</si>
  <si>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</si>
  <si>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</si>
  <si>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</si>
  <si>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</si>
  <si>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</si>
  <si>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</si>
  <si>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</si>
  <si>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</si>
  <si>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</si>
  <si>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</si>
  <si>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</si>
  <si>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</si>
  <si>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</si>
  <si>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</si>
  <si>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</si>
  <si>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</si>
  <si>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</si>
  <si>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</si>
  <si>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</si>
  <si>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</si>
  <si>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</si>
  <si>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</si>
  <si>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</si>
  <si>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</si>
  <si>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</si>
  <si>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</si>
  <si>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</si>
  <si>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</si>
  <si>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</si>
  <si>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</si>
  <si>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</si>
  <si>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</si>
  <si>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</si>
  <si>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</si>
  <si>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</si>
  <si>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</si>
  <si>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</si>
  <si>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</si>
  <si>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</si>
  <si>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</si>
  <si>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</si>
  <si>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</si>
  <si>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</si>
  <si>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</si>
  <si>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</si>
  <si>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</si>
  <si>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</si>
  <si>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</si>
  <si>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</si>
  <si>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</si>
  <si>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</si>
  <si>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</si>
  <si>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</si>
  <si>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</si>
  <si>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</si>
  <si>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</si>
  <si>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</si>
  <si>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</si>
  <si>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</si>
  <si>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</si>
  <si>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</si>
  <si>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</si>
  <si>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</si>
  <si>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</si>
  <si>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</si>
  <si>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</si>
  <si>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</si>
  <si>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</si>
  <si>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</si>
  <si>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</si>
  <si>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</si>
  <si>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</si>
  <si>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</si>
  <si>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</si>
  <si>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</si>
  <si>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</si>
  <si>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</si>
  <si>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</si>
  <si>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</si>
  <si>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</si>
  <si>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</si>
  <si>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</si>
  <si>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</si>
  <si>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</si>
  <si>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</si>
  <si>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</si>
  <si>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</si>
  <si>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</si>
  <si>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</si>
  <si>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</si>
  <si>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</si>
  <si>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</si>
  <si>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</si>
  <si>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</si>
  <si>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</si>
  <si>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</si>
  <si>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</si>
  <si>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</si>
  <si>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</si>
  <si>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</si>
  <si>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</si>
  <si>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</si>
  <si>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</si>
  <si>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</si>
  <si>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</si>
  <si>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</si>
  <si>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</si>
  <si>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</si>
  <si>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</si>
  <si>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</si>
  <si>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</si>
  <si>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</si>
  <si>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</si>
  <si>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</si>
  <si>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</si>
  <si>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</si>
  <si>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</si>
  <si>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</si>
  <si>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</si>
  <si>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</si>
  <si>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</si>
  <si>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</si>
  <si>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</si>
  <si>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</si>
  <si>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</si>
  <si>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</si>
  <si>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</si>
  <si>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</si>
  <si>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</si>
  <si>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</si>
  <si>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</si>
  <si>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</si>
  <si>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</si>
  <si>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</si>
  <si>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</si>
  <si>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</si>
  <si>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</si>
  <si>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</si>
  <si>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</si>
  <si>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</si>
  <si>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</si>
  <si>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</si>
  <si>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</si>
  <si>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</si>
  <si>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</si>
  <si>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</si>
  <si>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</si>
  <si>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</si>
  <si>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</si>
  <si>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</si>
  <si>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</si>
  <si>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</si>
  <si>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</si>
  <si>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</si>
  <si>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</si>
  <si>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</si>
  <si>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</si>
  <si>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</si>
  <si>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</si>
  <si>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</si>
  <si>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</si>
  <si>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</si>
  <si>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</si>
  <si>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</si>
  <si>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</si>
  <si>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</si>
  <si>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 -</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</si>
  <si>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</si>
  <si>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</si>
  <si>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</si>
  <si>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</si>
  <si>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</si>
  <si>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</si>
  <si>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</si>
  <si>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</si>
  <si>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</si>
  <si>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</si>
  <si>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</si>
  <si>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</si>
  <si>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</si>
  <si>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</si>
  <si>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</si>
  <si>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</si>
  <si>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</si>
  <si>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</si>
  <si>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</si>
  <si>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</si>
  <si>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</si>
  <si>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</si>
  <si>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</si>
  <si>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</si>
  <si>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</si>
  <si>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</si>
  <si>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</si>
  <si>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</si>
  <si>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</si>
  <si>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</si>
  <si>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</si>
  <si>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</si>
  <si>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</si>
  <si>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</si>
  <si>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</si>
  <si>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</si>
  <si>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</si>
  <si>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</si>
  <si>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</si>
  <si>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</si>
  <si>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</si>
  <si>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</si>
  <si>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</si>
  <si>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</si>
  <si>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</si>
  <si>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</si>
  <si>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</si>
  <si>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</si>
  <si>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</si>
  <si>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</si>
  <si>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 - = Not applicable.</t>
  </si>
  <si>
    <t xml:space="preserve">   Note:  Totals may not equal sum of components due to independent rounding.</t>
  </si>
  <si>
    <t xml:space="preserve">   Sources:  2017 values derived using:  U.S. Department of Transportation, Form 41, schedule T2; U.S. Department of</t>
  </si>
  <si>
    <t>Transportation, RSPA, Air Carrier Statistics Monthly, December 2010/2009; U.S. Department of Defense, Defense Logistics</t>
  </si>
  <si>
    <t>Agency Energy, Fiscal Year 2015 Fact Book; and U.S. Energy Information Administration (EIA), AEO2019 National Energy Modeling</t>
  </si>
  <si>
    <t>System run ref2019.d111618a.  2018:  EIA, Short-Term Energy Outlook, October 2018 and EIA, AEO2019 National Energy</t>
  </si>
  <si>
    <t>Modeling System run ref2019.d111618a.  Projections:  EIA AEO2019 National Energy Modeling System run ref2019.d111618a.</t>
  </si>
  <si>
    <t>Motorcycles</t>
  </si>
  <si>
    <t>Vehicle Miles of Travel (Millions)</t>
  </si>
  <si>
    <t>Registered Vehicles</t>
  </si>
  <si>
    <t xml:space="preserve">Table 1-40:  U.S. Passenger-Miles (Millions) </t>
  </si>
  <si>
    <t>Extrapolated</t>
  </si>
  <si>
    <t>Air</t>
  </si>
  <si>
    <t>Air carrier, certificated, domestic, all services</t>
  </si>
  <si>
    <t>Highway, total</t>
  </si>
  <si>
    <t>Light duty vehicle, short wheel basea,b,c</t>
  </si>
  <si>
    <t>N</t>
  </si>
  <si>
    <t>Passenger carsa,d</t>
  </si>
  <si>
    <t>Motorcycleb,c</t>
  </si>
  <si>
    <t>U</t>
  </si>
  <si>
    <t>Light duty vehicle, long wheel basea,b,c</t>
  </si>
  <si>
    <t>Other 2-axle 4-tire vehiclesa,d</t>
  </si>
  <si>
    <t>Truck, single-unit 2-axle 6-tire or morec</t>
  </si>
  <si>
    <t>Truck, combination</t>
  </si>
  <si>
    <t>Buse</t>
  </si>
  <si>
    <t>Transitf, total</t>
  </si>
  <si>
    <t>Motor buse</t>
  </si>
  <si>
    <t>Light railg</t>
  </si>
  <si>
    <t>Heavy rail</t>
  </si>
  <si>
    <t>Trolley bus</t>
  </si>
  <si>
    <t>Commuter rail</t>
  </si>
  <si>
    <t>Demand responsee</t>
  </si>
  <si>
    <t>Ferry boath</t>
  </si>
  <si>
    <t>Otherh,i</t>
  </si>
  <si>
    <t>Rail</t>
  </si>
  <si>
    <t>Intercity/Amtrakj</t>
  </si>
  <si>
    <t>Transit- Light railg</t>
  </si>
  <si>
    <t>Transit- Heavy rail</t>
  </si>
  <si>
    <t>KEY: N = data do not exist; R = revised; U = data are not available.</t>
  </si>
  <si>
    <t>a 1960-2006 data are for Passenger Cars and Other 2-axle, 4-tire vehicles, respectively. Data for 1960-2006 are not comparable to data for 2007-15.</t>
  </si>
  <si>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</si>
  <si>
    <t>c 1960-65, Motorcycle data are included in Light duty vehicle, short wheel base (formerly Passenger car), and Long duty vehicle, long wheel base (formerly Other 2-axle 4-tire vehicle) data are included in Single-unit 2-axle 6-tire or more Truck.</t>
  </si>
  <si>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</si>
  <si>
    <t>e Motor bus, intercity bus, transit and demand response figures are also included in the Bus figure for highway. As of 2011, motor bus category includes motor bus, commuter bus and bus rapid transit.</t>
  </si>
  <si>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</si>
  <si>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g Beginning in 2011, Light rail includes Light Rail, Street Car Rail, and Hybrid Rail.</t>
  </si>
  <si>
    <t>h Ferry boat included with Other under Transit for 1980 and 1985.</t>
  </si>
  <si>
    <t>i Other includes Aerial Tramway, Alaska Railroad, Bus Rapid Transit, Cable Car, Commuter Bus, Demand Response - Taxi, Inclined Plane, Monorail/Automated Guideway, Publico and Vanpool.</t>
  </si>
  <si>
    <t>j National Passenger Railroad Corporation (Amtrak) began operations in 1971. Does not include contract commuter passengers.</t>
  </si>
  <si>
    <t>NOTES</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</si>
  <si>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</si>
  <si>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</si>
  <si>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</si>
  <si>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</si>
  <si>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</si>
  <si>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</si>
  <si>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SOURCES</t>
  </si>
  <si>
    <t>Air:</t>
  </si>
  <si>
    <t>Air carrier, domestic, all services:</t>
  </si>
  <si>
    <t>1960: Civil Aeronautics Board, Handbook of Airline Statistics, 1969 (Washington, DC: 1970), part III, table 2.</t>
  </si>
  <si>
    <t>1965-70: Ibid., Handbook of Airline Statistics, 1973 (Washington, DC: 1974), part III, table 2.</t>
  </si>
  <si>
    <t>1975-2015: U.S. Department of Transportation, Bureau of Transportation Statistics, Office of Airline Information, Air Carrier Summary : T1: U.S. Air Carrier Traffic And Capacity Summary by Service Class, available at http://www.transtats.bts.gov/Fields.asp?Table_ID=264 as of Mar. 28, 2017.</t>
  </si>
  <si>
    <t>Highway:</t>
  </si>
  <si>
    <t>Passenger car and motorcycle:</t>
  </si>
  <si>
    <t xml:space="preserve">1960-94: U.S. Department of Transportation, Federal Highway Administration, Highway Statistics Summary to 1995, table VM-201A, available at http://www.fhwa.dot.gov/policyinformation/statistics.cfm as of May 6, 2011. </t>
  </si>
  <si>
    <t>1995-99: Ibid., Highway Statistics (Washington, DC: Annual Issues), table VM-1, available at http://www.fhwa.dot.gov/policyinformation/statistics.cfm as of May 6, 2011.</t>
  </si>
  <si>
    <t>Light duty vehicle, short wheel base:</t>
  </si>
  <si>
    <t>2000-15: U.S. Department of Transportation, Federal Highway Administration, Highway Statistics (Washington, DC: Annual Issues), table VM-1, available at http://www.fhwa.dot.gov/policyinformation/statistics.cfm as of Mar. 28, 2017.</t>
  </si>
  <si>
    <t>Motorcycle:</t>
  </si>
  <si>
    <t>1970-80: U.S. Department of Transportation, Federal Highway Administration, Highway Statistics Summary to 1985 (Washington, DC: 1986), table VM-201A.</t>
  </si>
  <si>
    <t>1985-2015:  Ibid., Highway Statistics (Washington, DC: Annual Issues), table VM-1, available at http://www.fhwa.dot.gov/policyinformation/statistics.cfm as of Mar. 28, 2017.</t>
  </si>
  <si>
    <t>Other 2-axle 4-tire vehicle:</t>
  </si>
  <si>
    <t xml:space="preserve">1970-94: U.S. Department of Transportation, Federal Highway Administration, Highway Statistics Summary to 1995, table VM-201A, available at http://www.fhwa.dot.gov/policyinformation/statistics.cfm as of May 6, 2011. </t>
  </si>
  <si>
    <t>Light duty vehicle, long wheel base:</t>
  </si>
  <si>
    <t>Single-unit 2-axle 6-tires or more truck, combination truck, and bus:</t>
  </si>
  <si>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</si>
  <si>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</si>
  <si>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</si>
  <si>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</si>
  <si>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</si>
  <si>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t>1996-2014: U.S. Department of Transportation, Federal Transit Administration, National Transit Database, Table 19, available at http://www.ntdprogram.gov/ntdprogram/data.htm as of Apr. 26, 2016.</t>
  </si>
  <si>
    <t>All other data:</t>
  </si>
  <si>
    <t>1960-1995: American Public Transportation Association, Public Transportation Fact Book (Washington, DC: Annual Issues), table 2 and similar tables in earlier editions.</t>
  </si>
  <si>
    <t>Rail, Intercity / Amtrak:</t>
  </si>
  <si>
    <t>1960-80: Association of American Railroads, Railroad Facts (Washington, DC: Annual Issues).</t>
  </si>
  <si>
    <t xml:space="preserve">1985: Amtrak, Amtrak FY95 Annual Report (Washington, DC: 1996), Statistical Appendix, page 4. </t>
  </si>
  <si>
    <t>1990-2002: Ibid., Amtrak Annual Report (Washington, DC: Annual Issues), Statistical Appendix.</t>
  </si>
  <si>
    <t>2003-15: U.S. Department of Transportation, Federal Railroad Administration, Office of Safety Analysis, Operational Data Tables, Mar. 28, 2017.</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</si>
  <si>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</si>
  <si>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</si>
  <si>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</si>
  <si>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</si>
  <si>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</si>
  <si>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</si>
  <si>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</si>
  <si>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</si>
  <si>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</si>
  <si>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</si>
  <si>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</si>
  <si>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</si>
  <si>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</si>
  <si>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</si>
  <si>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</si>
  <si>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</si>
  <si>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BAADTbVT-passengers</t>
  </si>
  <si>
    <t>Annual Distance (miles/vehicle)</t>
  </si>
  <si>
    <t>BAADTbVT-freight</t>
  </si>
  <si>
    <t>SYFAFE-passenger</t>
  </si>
  <si>
    <t>Fuel Economy (passenger*miles/BTU)</t>
  </si>
  <si>
    <t>SYFAFE-freight</t>
  </si>
  <si>
    <t>Fuel Economy (freight ton*miles/BTU)</t>
  </si>
  <si>
    <t>Passenger</t>
  </si>
  <si>
    <t>Directly use BAADbVT value from script</t>
  </si>
  <si>
    <t>Use USA value</t>
  </si>
  <si>
    <t>Freight</t>
  </si>
  <si>
    <t>State BAADTbVT calculated using NREL data/USA BAADTbVT calculated using NREL data</t>
  </si>
  <si>
    <t>We do not have state specific data on distance traveled by ships in MN.</t>
  </si>
  <si>
    <t xml:space="preserve">We apply a calibration factor to align passenger and freight ship energy consumption </t>
  </si>
  <si>
    <t>with NREL. Calibration is done by adjusting the values below until model outputs</t>
  </si>
  <si>
    <t>col0</t>
  </si>
  <si>
    <t>SCENARIO</t>
  </si>
  <si>
    <t>YEAR</t>
  </si>
  <si>
    <t>DEMAND_TECHNOLOGY</t>
  </si>
  <si>
    <t>STATE</t>
  </si>
  <si>
    <t>SECTOR</t>
  </si>
  <si>
    <t>SUBSECTOR</t>
  </si>
  <si>
    <t>FINAL_ENERGY</t>
  </si>
  <si>
    <t>MMBTU</t>
  </si>
  <si>
    <t>REFERENCE ELECTRIFICATION - MODERATE TECHNOLOGY ADVANCEMENT</t>
  </si>
  <si>
    <t>REFERENCE MEDIUM - DUTY DIESEL VEHICLE</t>
  </si>
  <si>
    <t>ALABAMA</t>
  </si>
  <si>
    <t>TRANSPORTATION</t>
  </si>
  <si>
    <t>MEDIUM DUTY TRUCKS</t>
  </si>
  <si>
    <t>GASOLINE FUEL</t>
  </si>
  <si>
    <t>ELECTRICITY</t>
  </si>
  <si>
    <t>DIESEL FUEL</t>
  </si>
  <si>
    <t>LPG FUEL</t>
  </si>
  <si>
    <t>COMPRESSED PIPELINE GAS</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</si>
  <si>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</si>
  <si>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</si>
  <si>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</si>
  <si>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</si>
  <si>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</si>
  <si>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</si>
  <si>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</si>
  <si>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</si>
  <si>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</si>
  <si>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</si>
  <si>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</si>
  <si>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</si>
  <si>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</si>
  <si>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</si>
  <si>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</si>
  <si>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</si>
  <si>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</si>
  <si>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</si>
  <si>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</si>
  <si>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</si>
  <si>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</si>
  <si>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</si>
  <si>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</si>
  <si>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</si>
  <si>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</si>
  <si>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</si>
  <si>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</si>
  <si>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</si>
  <si>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</si>
  <si>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</si>
  <si>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</si>
  <si>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</si>
  <si>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</si>
  <si>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</si>
  <si>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</si>
  <si>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</si>
  <si>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</si>
  <si>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</si>
  <si>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</si>
  <si>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</si>
  <si>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</si>
  <si>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</si>
  <si>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</si>
  <si>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</si>
  <si>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</si>
  <si>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</si>
  <si>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</si>
  <si>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</si>
  <si>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</si>
  <si>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</si>
  <si>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REFERENCE MEDIUM-DUTY GASOLINE VEHICLE</t>
  </si>
  <si>
    <t>REFERENCE MEDIUM-DUTY CNG VEHICLE</t>
  </si>
  <si>
    <t>REFERENCE LPG MEDIUM-DUTY VEHICLE</t>
  </si>
  <si>
    <t>BATTERY ELECTRIC MEDIUM-DUTY VEHICLE</t>
  </si>
  <si>
    <t>REFERENCE DIESEL HEAVY-DUTY VEHICLE</t>
  </si>
  <si>
    <t>HEAVY DUTY TRUCKS</t>
  </si>
  <si>
    <t>LIQUEFIED PIPELINE GAS</t>
  </si>
  <si>
    <t>LNG HEAVY-DUTY VEHICLE</t>
  </si>
  <si>
    <t>REFERENCE GASOLINE HEAVY-DUTY VEHICLE</t>
  </si>
  <si>
    <t>REFERENCE PROPANE HEAVY-DUTY VEHICLE</t>
  </si>
  <si>
    <t>REFERENCE GASOLINE LIGHT-DUTY AUTO</t>
  </si>
  <si>
    <t>LIGHT DUTY AUTOS</t>
  </si>
  <si>
    <t>LIQUID HYDROGEN</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</si>
  <si>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</si>
  <si>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</si>
  <si>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</si>
  <si>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</si>
  <si>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</si>
  <si>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</si>
  <si>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</si>
  <si>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</si>
  <si>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</si>
  <si>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</si>
  <si>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LIGHT DUTY TRUCKS</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</si>
  <si>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</si>
  <si>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</si>
  <si>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</si>
  <si>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</si>
  <si>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</si>
  <si>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</si>
  <si>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</si>
  <si>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</si>
  <si>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</si>
  <si>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</si>
  <si>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</si>
  <si>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</si>
  <si>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</si>
  <si>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</si>
  <si>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</si>
  <si>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TRANSIT BUSES</t>
  </si>
  <si>
    <t>DIESEL TRANSIT BUS</t>
  </si>
  <si>
    <t>CNG TRANSIT BUS</t>
  </si>
  <si>
    <t>HYBRID ELECTRIC TRANSIT BUS</t>
  </si>
  <si>
    <t>GASOLINE TRANSIT BUS</t>
  </si>
  <si>
    <t>SCHOOL AND INTERCITY BUSES</t>
  </si>
  <si>
    <t>PASSENGER RAIL</t>
  </si>
  <si>
    <t>FREIGHT RAIL</t>
  </si>
  <si>
    <t>AVIATION</t>
  </si>
  <si>
    <t>JET FUEL</t>
  </si>
  <si>
    <t>DOMESTIC SHIPPING</t>
  </si>
  <si>
    <t>RESIDUAL FUEL OIL</t>
  </si>
  <si>
    <t>MILITARY USE</t>
  </si>
  <si>
    <t>MOTORCYCLES</t>
  </si>
  <si>
    <t>LUBRICANTS</t>
  </si>
  <si>
    <t>INTERNATIONAL SHIPPING</t>
  </si>
  <si>
    <t>RECREATIONAL BOATS</t>
  </si>
  <si>
    <t>(All)</t>
  </si>
  <si>
    <t>Row Labels</t>
  </si>
  <si>
    <t>(blank)</t>
  </si>
  <si>
    <t>Grand Total</t>
  </si>
  <si>
    <t>Sum of MMBTU</t>
  </si>
  <si>
    <t>align with the listed energy demand values from NREL.</t>
  </si>
  <si>
    <t>Passenger ships</t>
  </si>
  <si>
    <t>Freight ships</t>
  </si>
  <si>
    <t>NREL calibration factors for ships</t>
  </si>
  <si>
    <t>National Renewable Energy Laboratory</t>
  </si>
  <si>
    <t>Electrification Futures Study</t>
  </si>
  <si>
    <t>Final Demand</t>
  </si>
  <si>
    <t>https://data.nrel.gov/submissions/92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</si>
</sst>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theme="1"/>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10"/>
      <color indexed="8"/>
      <name val="Arial"/>
      <family val="2"/>
    </font>
    <font>
      <sz val="8"/>
      <name val="Arial"/>
      <family val="2"/>
    </font>
    <font>
      <sz val="9"/>
      <name val="Calibri"/>
      <family val="2"/>
    </font>
    <font>
      <b/>
      <sz val="12"/>
      <name val="Arial"/>
      <family val="2"/>
    </font>
    <font>
      <sz val="12"/>
      <name val="Arial"/>
      <family val="2"/>
    </font>
    <font>
      <b/>
      <sz val="11"/>
      <name val="Arial Narrow"/>
      <family val="2"/>
    </font>
    <font>
      <b/>
      <sz val="10"/>
      <name val="Arial"/>
      <family val="2"/>
    </font>
    <font>
      <sz val="11"/>
      <name val="Arial Narrow"/>
      <family val="2"/>
    </font>
    <font>
      <sz val="11"/>
      <color theme="1"/>
      <name val="Arial Narrow"/>
      <family val="2"/>
    </font>
    <font>
      <b/>
      <sz val="9"/>
      <name val="Arial"/>
      <family val="2"/>
    </font>
    <font>
      <sz val="9"/>
      <name val="Arial"/>
      <family val="2"/>
    </font>
    <font>
      <vertAlign val="superscript"/>
      <sz val="9"/>
      <name val="Arial"/>
      <family val="2"/>
    </font>
    <font>
      <i/>
      <sz val="9"/>
      <name val="Arial"/>
      <family val="2"/>
    </font>
    <font>
      <sz val="14"/>
      <color rgb="FF24292E"/>
      <name val="Helvetica"/>
      <family val="2"/>
    </font>
    <font>
      <sz val="11"/>
      <name val="Arial"/>
    </font>
    <font>
      <u/>
      <sz val="11"/>
      <color rgb="FF0000FF"/>
      <name val="Arial"/>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0"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lignment wrapText="1"/>
    </xf>
    <xf numFmtId="0" fontId="9" fillId="0" borderId="5">
      <alignment wrapText="1"/>
    </xf>
    <xf numFmtId="0" fontId="10" fillId="22" borderId="6"/>
    <xf numFmtId="0" fontId="11" fillId="23" borderId="7"/>
    <xf numFmtId="0" fontId="12" fillId="0" borderId="0">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lignment horizontal="left" vertical="center" wrapText="1"/>
    </xf>
    <xf numFmtId="44" fontId="5" fillId="0" borderId="0"/>
    <xf numFmtId="44" fontId="5" fillId="0" borderId="0"/>
    <xf numFmtId="44" fontId="3" fillId="0" borderId="0"/>
    <xf numFmtId="171" fontId="14" fillId="0" borderId="8">
      <alignment horizontal="right"/>
    </xf>
    <xf numFmtId="171" fontId="15" fillId="0" borderId="8">
      <alignment horizontal="right"/>
    </xf>
    <xf numFmtId="172" fontId="16" fillId="0" borderId="8">
      <alignment horizontal="right" vertical="center"/>
    </xf>
    <xf numFmtId="49" fontId="17" fillId="0" borderId="8">
      <alignment horizontal="left" vertical="center"/>
    </xf>
    <xf numFmtId="171" fontId="14" fillId="0" borderId="8">
      <alignment horizontal="right"/>
    </xf>
    <xf numFmtId="0" fontId="18" fillId="0" borderId="0"/>
    <xf numFmtId="0" fontId="9" fillId="0" borderId="0"/>
    <xf numFmtId="0" fontId="9" fillId="0" borderId="0"/>
    <xf numFmtId="0" fontId="9" fillId="0" borderId="9">
      <alignment wrapText="1"/>
    </xf>
    <xf numFmtId="0" fontId="9" fillId="0" borderId="9">
      <alignment wrapText="1"/>
    </xf>
    <xf numFmtId="0" fontId="19" fillId="6" borderId="0"/>
    <xf numFmtId="0" fontId="20" fillId="0" borderId="10">
      <alignment wrapText="1"/>
    </xf>
    <xf numFmtId="0" fontId="20" fillId="0" borderId="10">
      <alignment wrapText="1"/>
    </xf>
    <xf numFmtId="0" fontId="21" fillId="0" borderId="11"/>
    <xf numFmtId="0" fontId="22" fillId="0" borderId="12"/>
    <xf numFmtId="0" fontId="23" fillId="0" borderId="13"/>
    <xf numFmtId="0" fontId="23" fillId="0" borderId="0"/>
    <xf numFmtId="0" fontId="24" fillId="0" borderId="8">
      <alignment horizontal="left"/>
    </xf>
    <xf numFmtId="0" fontId="25" fillId="0" borderId="8">
      <alignment horizontal="left"/>
    </xf>
    <xf numFmtId="0" fontId="26" fillId="0" borderId="14">
      <alignment horizontal="right" vertical="center"/>
    </xf>
    <xf numFmtId="0" fontId="27" fillId="0" borderId="8">
      <alignment horizontal="left" vertical="center"/>
    </xf>
    <xf numFmtId="0" fontId="14" fillId="0" borderId="8">
      <alignment horizontal="left" vertical="center"/>
    </xf>
    <xf numFmtId="0" fontId="24" fillId="0" borderId="8">
      <alignment horizontal="left"/>
    </xf>
    <xf numFmtId="0" fontId="24" fillId="24" borderId="0">
      <alignment horizontal="centerContinuous" wrapText="1"/>
    </xf>
    <xf numFmtId="49" fontId="24" fillId="24" borderId="2">
      <alignment horizontal="left" vertical="center"/>
    </xf>
    <xf numFmtId="0" fontId="24" fillId="24" borderId="0">
      <alignment horizontal="centerContinuous" vertical="center" wrapText="1"/>
    </xf>
    <xf numFmtId="0" fontId="28" fillId="0" borderId="0">
      <alignment vertical="top"/>
      <protection locked="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lignment wrapText="1"/>
    </xf>
    <xf numFmtId="0" fontId="20" fillId="0" borderId="18">
      <alignment wrapText="1"/>
    </xf>
    <xf numFmtId="9" fontId="5" fillId="0" borderId="0"/>
    <xf numFmtId="9" fontId="5" fillId="0" borderId="0"/>
    <xf numFmtId="9" fontId="3" fillId="0" borderId="0"/>
    <xf numFmtId="9" fontId="3" fillId="0" borderId="0"/>
    <xf numFmtId="9" fontId="5" fillId="0" borderId="0"/>
    <xf numFmtId="3" fontId="16"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7" fillId="0" borderId="0">
      <alignment horizontal="right"/>
    </xf>
    <xf numFmtId="0" fontId="35" fillId="0" borderId="0">
      <alignment horizontal="right"/>
    </xf>
    <xf numFmtId="0" fontId="34" fillId="0" borderId="0">
      <alignment horizontal="left"/>
    </xf>
    <xf numFmtId="0" fontId="36" fillId="0" borderId="0">
      <alignment horizontal="left"/>
    </xf>
    <xf numFmtId="49" fontId="16" fillId="0" borderId="0">
      <alignment horizontal="left" vertical="center"/>
    </xf>
    <xf numFmtId="49" fontId="17" fillId="0" borderId="8">
      <alignment horizontal="left"/>
    </xf>
    <xf numFmtId="171" fontId="16" fillId="0" borderId="0">
      <alignment horizontal="right"/>
    </xf>
    <xf numFmtId="0" fontId="26" fillId="27" borderId="0">
      <alignment horizontal="centerContinuous" vertical="center" wrapText="1"/>
    </xf>
    <xf numFmtId="0" fontId="26" fillId="0" borderId="19">
      <alignment horizontal="left" vertical="center"/>
    </xf>
    <xf numFmtId="0" fontId="37" fillId="0" borderId="0">
      <alignment horizontal="left"/>
    </xf>
    <xf numFmtId="0" fontId="37" fillId="0" borderId="0">
      <alignment horizontal="left"/>
    </xf>
    <xf numFmtId="0" fontId="38" fillId="0" borderId="0"/>
    <xf numFmtId="0" fontId="24" fillId="0" borderId="0">
      <alignment horizontal="left"/>
    </xf>
    <xf numFmtId="0" fontId="13" fillId="0" borderId="0">
      <alignment horizontal="left"/>
    </xf>
    <xf numFmtId="0" fontId="14" fillId="0" borderId="0">
      <alignment horizontal="left"/>
    </xf>
    <xf numFmtId="0" fontId="39" fillId="0" borderId="0">
      <alignment horizontal="left" vertical="top"/>
    </xf>
    <xf numFmtId="0" fontId="13" fillId="0" borderId="0">
      <alignment horizontal="left"/>
    </xf>
    <xf numFmtId="0" fontId="14" fillId="0" borderId="0">
      <alignment horizontal="left"/>
    </xf>
    <xf numFmtId="0" fontId="40" fillId="0" borderId="20"/>
    <xf numFmtId="0" fontId="41" fillId="0" borderId="0"/>
    <xf numFmtId="49" fontId="16" fillId="0" borderId="8">
      <alignment horizontal="left"/>
    </xf>
    <xf numFmtId="0" fontId="26" fillId="0" borderId="14">
      <alignment horizontal="left"/>
    </xf>
    <xf numFmtId="0" fontId="24" fillId="0" borderId="0">
      <alignment horizontal="left" vertical="center"/>
    </xf>
    <xf numFmtId="49" fontId="34" fillId="0" borderId="8">
      <alignment horizontal="left"/>
    </xf>
  </cellStyleXfs>
  <cellXfs count="90">
    <xf numFmtId="0" fontId="0" fillId="0" borderId="0" xfId="0"/>
    <xf numFmtId="0" fontId="2" fillId="0" borderId="0" xfId="1"/>
    <xf numFmtId="0" fontId="1" fillId="2" borderId="0" xfId="0" applyFont="1" applyFill="1"/>
    <xf numFmtId="0" fontId="1" fillId="0" borderId="0" xfId="0" applyFont="1" applyAlignment="1">
      <alignment horizontal="right"/>
    </xf>
    <xf numFmtId="3" fontId="0" fillId="0" borderId="0" xfId="0" applyNumberFormat="1" applyAlignment="1">
      <alignment horizontal="left"/>
    </xf>
    <xf numFmtId="0" fontId="1" fillId="0" borderId="0" xfId="0" applyFont="1" applyAlignment="1">
      <alignment wrapText="1"/>
    </xf>
    <xf numFmtId="3" fontId="0" fillId="0" borderId="0" xfId="0" applyNumberFormat="1"/>
    <xf numFmtId="0" fontId="1" fillId="2" borderId="0" xfId="0" applyFont="1" applyFill="1" applyAlignment="1">
      <alignment horizontal="left"/>
    </xf>
    <xf numFmtId="0" fontId="9" fillId="0" borderId="0" xfId="52"/>
    <xf numFmtId="0" fontId="20" fillId="0" borderId="10" xfId="57" applyAlignment="1">
      <alignment wrapText="1"/>
    </xf>
    <xf numFmtId="0" fontId="42" fillId="0" borderId="0" xfId="0" applyFont="1"/>
    <xf numFmtId="0" fontId="43" fillId="0" borderId="0" xfId="0" applyFont="1"/>
    <xf numFmtId="0" fontId="37" fillId="0" borderId="0" xfId="139" applyAlignment="1">
      <alignment horizontal="left"/>
    </xf>
    <xf numFmtId="0" fontId="0" fillId="0" borderId="0" xfId="0" applyAlignment="1">
      <alignment horizontal="left"/>
    </xf>
    <xf numFmtId="0" fontId="20" fillId="0" borderId="18" xfId="119" applyAlignment="1">
      <alignment wrapText="1"/>
    </xf>
    <xf numFmtId="0" fontId="0" fillId="0" borderId="5" xfId="29" applyFont="1" applyAlignment="1">
      <alignment wrapText="1"/>
    </xf>
    <xf numFmtId="3" fontId="0" fillId="0" borderId="5" xfId="29" applyNumberFormat="1" applyFont="1" applyAlignment="1">
      <alignment horizontal="right" wrapText="1"/>
    </xf>
    <xf numFmtId="4" fontId="0" fillId="0" borderId="5" xfId="29" applyNumberFormat="1" applyFont="1" applyAlignment="1">
      <alignment horizontal="right" wrapText="1"/>
    </xf>
    <xf numFmtId="4" fontId="20" fillId="0" borderId="18" xfId="119" applyNumberFormat="1" applyAlignment="1">
      <alignment horizontal="right" wrapText="1"/>
    </xf>
    <xf numFmtId="0" fontId="44" fillId="0" borderId="0" xfId="0" applyFont="1"/>
    <xf numFmtId="3" fontId="20" fillId="0" borderId="18" xfId="119" applyNumberFormat="1" applyAlignment="1">
      <alignment horizontal="right" wrapText="1"/>
    </xf>
    <xf numFmtId="1" fontId="0" fillId="0" borderId="0" xfId="0" applyNumberFormat="1"/>
    <xf numFmtId="2" fontId="0" fillId="0" borderId="0" xfId="0" applyNumberFormat="1"/>
    <xf numFmtId="0" fontId="46" fillId="0" borderId="0" xfId="78" applyFont="1"/>
    <xf numFmtId="0" fontId="47" fillId="0" borderId="21" xfId="78" applyFont="1" applyBorder="1" applyAlignment="1">
      <alignment horizontal="center"/>
    </xf>
    <xf numFmtId="0" fontId="47" fillId="0" borderId="21" xfId="64" applyFont="1" applyBorder="1" applyAlignment="1">
      <alignment horizontal="center"/>
    </xf>
    <xf numFmtId="1" fontId="47" fillId="0" borderId="21" xfId="78" applyNumberFormat="1" applyFont="1" applyBorder="1" applyAlignment="1">
      <alignment horizontal="center"/>
    </xf>
    <xf numFmtId="0" fontId="48" fillId="28" borderId="0" xfId="78" applyFont="1" applyFill="1" applyAlignment="1">
      <alignment horizontal="center"/>
    </xf>
    <xf numFmtId="3" fontId="47" fillId="0" borderId="0" xfId="47" applyNumberFormat="1" applyFont="1" applyBorder="1" applyAlignment="1">
      <alignment horizontal="left"/>
    </xf>
    <xf numFmtId="3" fontId="47" fillId="0" borderId="0" xfId="47" applyNumberFormat="1" applyFont="1" applyBorder="1" applyAlignment="1">
      <alignment horizontal="right"/>
    </xf>
    <xf numFmtId="3" fontId="49" fillId="0" borderId="0" xfId="47" applyNumberFormat="1" applyFont="1" applyBorder="1" applyAlignment="1">
      <alignment horizontal="left" indent="1"/>
    </xf>
    <xf numFmtId="3" fontId="49" fillId="0" borderId="0" xfId="47" applyNumberFormat="1" applyFont="1" applyBorder="1" applyAlignment="1">
      <alignment horizontal="right"/>
    </xf>
    <xf numFmtId="3" fontId="49" fillId="0" borderId="0" xfId="78" applyNumberFormat="1" applyFont="1" applyAlignment="1">
      <alignment horizontal="right"/>
    </xf>
    <xf numFmtId="1" fontId="3" fillId="0" borderId="0" xfId="78" applyNumberFormat="1"/>
    <xf numFmtId="0" fontId="47" fillId="0" borderId="0" xfId="78" applyFont="1"/>
    <xf numFmtId="3" fontId="47" fillId="0" borderId="0" xfId="78" applyNumberFormat="1" applyFont="1" applyAlignment="1">
      <alignment horizontal="right"/>
    </xf>
    <xf numFmtId="3" fontId="49" fillId="0" borderId="0" xfId="47" applyNumberFormat="1" applyFont="1" applyBorder="1" applyAlignment="1">
      <alignment horizontal="left" vertical="top" indent="1"/>
    </xf>
    <xf numFmtId="0" fontId="49" fillId="0" borderId="0" xfId="78" applyFont="1" applyAlignment="1">
      <alignment horizontal="right"/>
    </xf>
    <xf numFmtId="3" fontId="50" fillId="0" borderId="0" xfId="39" applyNumberFormat="1" applyFont="1" applyAlignment="1">
      <alignment horizontal="right"/>
    </xf>
    <xf numFmtId="3" fontId="50" fillId="0" borderId="0" xfId="40" applyNumberFormat="1" applyFont="1" applyAlignment="1">
      <alignment horizontal="right"/>
    </xf>
    <xf numFmtId="0" fontId="49" fillId="0" borderId="0" xfId="78" applyFont="1" applyAlignment="1">
      <alignment horizontal="left" indent="1"/>
    </xf>
    <xf numFmtId="0" fontId="47" fillId="0" borderId="0" xfId="78" applyFont="1" applyAlignment="1">
      <alignment horizontal="left"/>
    </xf>
    <xf numFmtId="37" fontId="49" fillId="0" borderId="0" xfId="78" applyNumberFormat="1" applyFont="1" applyAlignment="1">
      <alignment horizontal="right"/>
    </xf>
    <xf numFmtId="3" fontId="49" fillId="0" borderId="1" xfId="47" applyNumberFormat="1" applyFont="1" applyBorder="1" applyAlignment="1">
      <alignment horizontal="right"/>
    </xf>
    <xf numFmtId="3" fontId="49" fillId="0" borderId="1" xfId="78" applyNumberFormat="1" applyFont="1" applyBorder="1" applyAlignment="1">
      <alignment horizontal="right"/>
    </xf>
    <xf numFmtId="0" fontId="0" fillId="0" borderId="0" xfId="0"/>
    <xf numFmtId="0" fontId="0" fillId="0" borderId="0" xfId="0" applyAlignment="1">
      <alignment horizontal="right"/>
    </xf>
    <xf numFmtId="0" fontId="55" fillId="0" borderId="0" xfId="0" applyFont="1"/>
    <xf numFmtId="0" fontId="1" fillId="0" borderId="0" xfId="0" applyFont="1"/>
    <xf numFmtId="164" fontId="0" fillId="0" borderId="0" xfId="0" applyNumberFormat="1"/>
    <xf numFmtId="165" fontId="0" fillId="0" borderId="5" xfId="29" applyNumberFormat="1" applyFont="1" applyAlignment="1">
      <alignment horizontal="right" wrapText="1"/>
    </xf>
    <xf numFmtId="166" fontId="0" fillId="0" borderId="5" xfId="29" applyNumberFormat="1" applyFont="1" applyAlignment="1">
      <alignment horizontal="right" wrapText="1"/>
    </xf>
    <xf numFmtId="165" fontId="20" fillId="0" borderId="18" xfId="119" applyNumberFormat="1" applyAlignment="1">
      <alignment horizontal="right" wrapText="1"/>
    </xf>
    <xf numFmtId="166" fontId="20" fillId="0" borderId="18" xfId="119" applyNumberFormat="1" applyAlignment="1">
      <alignment horizontal="right" wrapText="1"/>
    </xf>
    <xf numFmtId="167" fontId="47" fillId="0" borderId="0" xfId="78" applyNumberFormat="1" applyFont="1" applyAlignment="1">
      <alignment horizontal="right"/>
    </xf>
    <xf numFmtId="168" fontId="0" fillId="0" borderId="0" xfId="0" applyNumberFormat="1"/>
    <xf numFmtId="169" fontId="0" fillId="0" borderId="0" xfId="0" applyNumberFormat="1"/>
    <xf numFmtId="170" fontId="0" fillId="0" borderId="0" xfId="0" applyNumberFormat="1"/>
    <xf numFmtId="0" fontId="52" fillId="0" borderId="0" xfId="78" applyFont="1"/>
    <xf numFmtId="0" fontId="3" fillId="0" borderId="0" xfId="78"/>
    <xf numFmtId="0" fontId="52" fillId="0" borderId="0" xfId="133" applyFont="1" applyAlignment="1">
      <alignment horizontal="left"/>
    </xf>
    <xf numFmtId="0" fontId="3" fillId="0" borderId="0" xfId="78" applyAlignment="1">
      <alignment horizontal="center"/>
    </xf>
    <xf numFmtId="0" fontId="0" fillId="0" borderId="0" xfId="0" pivotButton="1"/>
    <xf numFmtId="0" fontId="0" fillId="0" borderId="0" xfId="0" applyNumberFormat="1"/>
    <xf numFmtId="0" fontId="56" fillId="0" borderId="0" xfId="0" applyFont="1" applyBorder="1" applyAlignment="1"/>
    <xf numFmtId="0" fontId="56" fillId="0" borderId="0" xfId="0" applyFont="1" applyBorder="1" applyAlignment="1">
      <alignment horizontal="left"/>
    </xf>
    <xf numFmtId="0" fontId="57" fillId="0" borderId="0" xfId="0" applyFont="1" applyBorder="1" applyAlignment="1"/>
    <xf numFmtId="0" fontId="9" fillId="0" borderId="9" xfId="54" applyAlignment="1">
      <alignment wrapText="1"/>
    </xf>
    <xf numFmtId="0" fontId="0" fillId="0" borderId="9" xfId="0" applyBorder="1"/>
    <xf numFmtId="49" fontId="52" fillId="0" borderId="0" xfId="78" applyNumberFormat="1" applyFont="1" applyAlignment="1">
      <alignment wrapText="1"/>
    </xf>
    <xf numFmtId="0" fontId="52" fillId="0" borderId="0" xfId="78" applyFont="1"/>
    <xf numFmtId="0" fontId="3" fillId="0" borderId="0" xfId="78"/>
    <xf numFmtId="0" fontId="52" fillId="0" borderId="0" xfId="78" applyFont="1" applyAlignment="1">
      <alignment wrapText="1"/>
    </xf>
    <xf numFmtId="0" fontId="52" fillId="0" borderId="0" xfId="133" applyFont="1" applyAlignment="1">
      <alignment horizontal="left"/>
    </xf>
    <xf numFmtId="49" fontId="54" fillId="0" borderId="0" xfId="78" applyNumberFormat="1" applyFont="1" applyAlignment="1">
      <alignment wrapText="1"/>
    </xf>
    <xf numFmtId="49" fontId="51" fillId="0" borderId="0" xfId="78" applyNumberFormat="1" applyFont="1" applyAlignment="1">
      <alignment wrapText="1"/>
    </xf>
    <xf numFmtId="0" fontId="51" fillId="0" borderId="0" xfId="131" applyFont="1" applyAlignment="1">
      <alignment wrapText="1"/>
    </xf>
    <xf numFmtId="0" fontId="53" fillId="0" borderId="0" xfId="133" applyFont="1" applyAlignment="1">
      <alignment wrapText="1"/>
    </xf>
    <xf numFmtId="0" fontId="51" fillId="0" borderId="0" xfId="133" applyFont="1" applyAlignment="1">
      <alignment wrapText="1"/>
    </xf>
    <xf numFmtId="0" fontId="52" fillId="0" borderId="0" xfId="133" applyFont="1" applyAlignment="1">
      <alignment wrapText="1"/>
    </xf>
    <xf numFmtId="0" fontId="52" fillId="0" borderId="0" xfId="133" applyFont="1" applyAlignment="1">
      <alignment horizontal="left" wrapText="1"/>
    </xf>
    <xf numFmtId="0" fontId="3" fillId="0" borderId="0" xfId="78" applyAlignment="1">
      <alignment wrapText="1"/>
    </xf>
    <xf numFmtId="0" fontId="54" fillId="0" borderId="0" xfId="78" applyFont="1" applyAlignment="1">
      <alignment wrapText="1"/>
    </xf>
    <xf numFmtId="0" fontId="45" fillId="0" borderId="1" xfId="78" applyFont="1" applyBorder="1" applyAlignment="1">
      <alignment horizontal="left" wrapText="1"/>
    </xf>
    <xf numFmtId="0" fontId="0" fillId="0" borderId="1" xfId="0" applyBorder="1"/>
    <xf numFmtId="0" fontId="51" fillId="0" borderId="3" xfId="131" applyFont="1" applyBorder="1" applyAlignment="1">
      <alignment wrapText="1"/>
    </xf>
    <xf numFmtId="0" fontId="0" fillId="0" borderId="3" xfId="0" applyBorder="1"/>
    <xf numFmtId="3" fontId="52" fillId="0" borderId="0" xfId="47" applyNumberFormat="1" applyFont="1" applyBorder="1" applyAlignment="1">
      <alignment horizontal="center" wrapText="1"/>
    </xf>
    <xf numFmtId="0" fontId="3" fillId="0" borderId="0" xfId="78" applyAlignment="1">
      <alignment horizontal="center"/>
    </xf>
    <xf numFmtId="0" fontId="53" fillId="0" borderId="0" xfId="132" applyFont="1" applyAlignment="1">
      <alignment horizontal="left" wrapText="1"/>
    </xf>
  </cellXfs>
  <cellStyles count="154">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 builtinId="8"/>
    <cellStyle name="Hyperlink 2" xfId="72"/>
    <cellStyle name="Input 2" xfId="73"/>
    <cellStyle name="Linked Cell 2" xfId="74"/>
    <cellStyle name="Neutral 2" xfId="75"/>
    <cellStyle name="Normal" xfId="0" builtinId="0"/>
    <cellStyle name="Normal 10" xfId="76"/>
    <cellStyle name="Normal 11" xfId="77"/>
    <cellStyle name="Normal 2" xfId="2"/>
    <cellStyle name="Normal 2 2" xfId="78"/>
    <cellStyle name="Normal 2 3" xfId="79"/>
    <cellStyle name="Normal 3" xfId="3"/>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egan Mahajan" refreshedDate="44168.339917245372" createdVersion="6" refreshedVersion="6" minRefreshableVersion="3" recordCount="10864">
  <cacheSource type="worksheet">
    <worksheetSource ref="K1:S1048576" sheet="State Calibration"/>
  </cacheSource>
  <cacheFields count="9">
    <cacheField name="col0" numFmtId="0">
      <sharedItems containsString="0" containsBlank="1" containsNumber="1" containsInteger="1" minValue="57324" maxValue="106254"/>
    </cacheField>
    <cacheField name="SCENARIO" numFmtId="0">
      <sharedItems containsBlank="1"/>
    </cacheField>
    <cacheField name="YEAR" numFmtId="0">
      <sharedItems containsString="0" containsBlank="1" containsNumber="1" containsInteger="1" minValue="2018" maxValue="2018" count="2">
        <n v="2018"/>
        <m/>
      </sharedItems>
    </cacheField>
    <cacheField name="DEMAND_TECHNOLOGY" numFmtId="0">
      <sharedItems containsBlank="1"/>
    </cacheField>
    <cacheField name="STATE" numFmtId="0">
      <sharedItems containsBlank="1" count="52">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numFmtId="0">
      <sharedItems containsBlank="1"/>
    </cacheField>
    <cacheField name="SUBSECTOR" numFmtId="0">
      <sharedItems containsBlank="1" count="16">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numFmtId="0">
      <sharedItems containsBlank="1"/>
    </cacheField>
    <cacheField name="MMBTU" numFmtId="0">
      <sharedItems containsString="0" containsBlank="1" containsNumber="1" minValue="0" maxValue="1432577868.71536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01"/>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02"/>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799"/>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799"/>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02"/>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298"/>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03"/>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099"/>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299"/>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696"/>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01"/>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02"/>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04"/>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04"/>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598"/>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599"/>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698"/>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896"/>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01"/>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799"/>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01"/>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0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89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01"/>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02"/>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03"/>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02"/>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799"/>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03"/>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399"/>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3"/>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02"/>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499"/>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01"/>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01"/>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797"/>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03"/>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04"/>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898"/>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399"/>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01"/>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498"/>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001"/>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799"/>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01"/>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099"/>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699"/>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399"/>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01"/>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02"/>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03"/>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096"/>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01"/>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0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01"/>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5"/>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79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499"/>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398"/>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699"/>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01"/>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699"/>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399"/>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01"/>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896"/>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03"/>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499"/>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01"/>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01"/>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297"/>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01"/>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02"/>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299"/>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5998"/>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02"/>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799"/>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01"/>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298"/>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01"/>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69998"/>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02"/>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0999"/>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02"/>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01"/>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5"/>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4999"/>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001"/>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198"/>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01"/>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099"/>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01"/>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01"/>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0002"/>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598"/>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03"/>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196"/>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03"/>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79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297"/>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397"/>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298"/>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01"/>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03"/>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01"/>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01"/>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597"/>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799"/>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299"/>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01"/>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4999"/>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5997"/>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0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599"/>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03"/>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898"/>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199"/>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79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03"/>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099"/>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01"/>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03"/>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198"/>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03"/>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0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599"/>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02"/>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01"/>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098"/>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4"/>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198"/>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02"/>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8998"/>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01"/>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197"/>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01"/>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89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02"/>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699"/>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001"/>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5"/>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399"/>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02"/>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89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696"/>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897"/>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0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02"/>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399"/>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03"/>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397"/>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498"/>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297"/>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02"/>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397"/>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199"/>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69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06"/>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198"/>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4"/>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799"/>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02"/>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06"/>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01"/>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003"/>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01"/>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01"/>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696"/>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099"/>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29999"/>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0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698"/>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399"/>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299"/>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01"/>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01"/>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098"/>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399"/>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797"/>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699"/>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01"/>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04"/>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699"/>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79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0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01"/>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001"/>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695"/>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599"/>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01"/>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02"/>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296"/>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699"/>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02"/>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01"/>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79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4"/>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01"/>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01"/>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01"/>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002"/>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0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197"/>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02"/>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002"/>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0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06"/>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02"/>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03"/>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01"/>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01"/>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299"/>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3996"/>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01"/>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599"/>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5"/>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03"/>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01"/>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01"/>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79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0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01"/>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399"/>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07"/>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298"/>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001"/>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02"/>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597"/>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599"/>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04"/>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4"/>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399"/>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03"/>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099"/>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002"/>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01"/>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01"/>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01"/>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04"/>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699"/>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195"/>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597"/>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099"/>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01"/>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299"/>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399"/>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02"/>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01"/>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06"/>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197"/>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04"/>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002"/>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099"/>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03"/>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696"/>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01"/>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0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199"/>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01"/>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699"/>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02"/>
  </r>
  <r>
    <n v="71808"/>
    <s v="REFERENCE ELECTRIFICATION - MODERATE TECHNOLOGY ADVANCEMENT"/>
    <x v="0"/>
    <s v="REFERENCE GASOLINE HEAVY-DUTY VEHICLE"/>
    <x v="0"/>
    <s v="TRANSPORTATION"/>
    <x v="1"/>
    <s v="GASOLINE FUEL"/>
    <n v="7007861.6085754801"/>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897"/>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002"/>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01"/>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199"/>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699"/>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299"/>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199"/>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79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5"/>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89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03"/>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04"/>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04"/>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097"/>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79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797"/>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198"/>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0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0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699"/>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01"/>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79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04"/>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599"/>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89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6999"/>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04"/>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04"/>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797"/>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898"/>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098"/>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03"/>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098"/>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01"/>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896"/>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03"/>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01"/>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4999"/>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099"/>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59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4"/>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01"/>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099"/>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499"/>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01"/>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3"/>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099"/>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299"/>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59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499"/>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000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198"/>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7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5"/>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03"/>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89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79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02"/>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299"/>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01"/>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199"/>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098"/>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098"/>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597"/>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001"/>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0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01"/>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01"/>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01"/>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01"/>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0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099"/>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05"/>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01"/>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89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02"/>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297"/>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0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01"/>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099"/>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79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297"/>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05"/>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0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01"/>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01"/>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01"/>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399"/>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79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799"/>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01"/>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69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003"/>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02"/>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0001"/>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05"/>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01"/>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898"/>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898"/>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01"/>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01"/>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4999"/>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5"/>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0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699"/>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04"/>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02"/>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597"/>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01"/>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01"/>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01"/>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698"/>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01"/>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01"/>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599"/>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01"/>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297"/>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01"/>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01"/>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03"/>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2999"/>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498"/>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02"/>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01"/>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399"/>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799"/>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89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01"/>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497"/>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598"/>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598"/>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01"/>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5"/>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89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499"/>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095"/>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099"/>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79997"/>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498"/>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89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899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01"/>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097"/>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199"/>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002"/>
  </r>
  <r>
    <n v="72829"/>
    <s v="REFERENCE ELECTRIFICATION - MODERATE TECHNOLOGY ADVANCEMENT"/>
    <x v="0"/>
    <s v="PHEV - 50 MILE RANGE - LIGHT DUTY AUTO"/>
    <x v="0"/>
    <s v="TRANSPORTATION"/>
    <x v="2"/>
    <s v="ELECTRICITY"/>
    <n v="74065.528007503803"/>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099"/>
  </r>
  <r>
    <n v="72834"/>
    <s v="REFERENCE ELECTRIFICATION - MODERATE TECHNOLOGY ADVANCEMENT"/>
    <x v="0"/>
    <s v="PHEV - 50 MILE RANGE - LIGHT DUTY AUTO"/>
    <x v="1"/>
    <s v="TRANSPORTATION"/>
    <x v="2"/>
    <s v="ELECTRICITY"/>
    <n v="5362.2099893836603"/>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4"/>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198"/>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01"/>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01"/>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797"/>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002"/>
  </r>
  <r>
    <n v="72864"/>
    <s v="REFERENCE ELECTRIFICATION - MODERATE TECHNOLOGY ADVANCEMENT"/>
    <x v="0"/>
    <s v="PHEV - 50 MILE RANGE - LIGHT DUTY AUTO"/>
    <x v="7"/>
    <s v="TRANSPORTATION"/>
    <x v="2"/>
    <s v="ELECTRICITY"/>
    <n v="7708.1770854502702"/>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698"/>
  </r>
  <r>
    <n v="72869"/>
    <s v="REFERENCE ELECTRIFICATION - MODERATE TECHNOLOGY ADVANCEMENT"/>
    <x v="0"/>
    <s v="PHEV - 50 MILE RANGE - LIGHT DUTY AUTO"/>
    <x v="8"/>
    <s v="TRANSPORTATION"/>
    <x v="2"/>
    <s v="ELECTRICITY"/>
    <n v="7658.2013360483998"/>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01"/>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03"/>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02"/>
  </r>
  <r>
    <n v="72884"/>
    <s v="REFERENCE ELECTRIFICATION - MODERATE TECHNOLOGY ADVANCEMENT"/>
    <x v="0"/>
    <s v="PHEV - 50 MILE RANGE - LIGHT DUTY AUTO"/>
    <x v="11"/>
    <s v="TRANSPORTATION"/>
    <x v="2"/>
    <s v="ELECTRICITY"/>
    <n v="12735.247822188399"/>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01"/>
  </r>
  <r>
    <n v="72889"/>
    <s v="REFERENCE ELECTRIFICATION - MODERATE TECHNOLOGY ADVANCEMENT"/>
    <x v="0"/>
    <s v="PHEV - 50 MILE RANGE - LIGHT DUTY AUTO"/>
    <x v="12"/>
    <s v="TRANSPORTATION"/>
    <x v="2"/>
    <s v="ELECTRICITY"/>
    <n v="17762.321234942901"/>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001"/>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01"/>
  </r>
  <r>
    <n v="72899"/>
    <s v="REFERENCE ELECTRIFICATION - MODERATE TECHNOLOGY ADVANCEMENT"/>
    <x v="0"/>
    <s v="PHEV - 50 MILE RANGE - LIGHT DUTY AUTO"/>
    <x v="14"/>
    <s v="TRANSPORTATION"/>
    <x v="2"/>
    <s v="ELECTRICITY"/>
    <n v="86800.776607270804"/>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599"/>
  </r>
  <r>
    <n v="72904"/>
    <s v="REFERENCE ELECTRIFICATION - MODERATE TECHNOLOGY ADVANCEMENT"/>
    <x v="0"/>
    <s v="PHEV - 50 MILE RANGE - LIGHT DUTY AUTO"/>
    <x v="15"/>
    <s v="TRANSPORTATION"/>
    <x v="2"/>
    <s v="ELECTRICITY"/>
    <n v="34854.365899327197"/>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899"/>
  </r>
  <r>
    <n v="72909"/>
    <s v="REFERENCE ELECTRIFICATION - MODERATE TECHNOLOGY ADVANCEMENT"/>
    <x v="0"/>
    <s v="PHEV - 50 MILE RANGE - LIGHT DUTY AUTO"/>
    <x v="16"/>
    <s v="TRANSPORTATION"/>
    <x v="2"/>
    <s v="ELECTRICITY"/>
    <n v="33178.675385475603"/>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001"/>
  </r>
  <r>
    <n v="72914"/>
    <s v="REFERENCE ELECTRIFICATION - MODERATE TECHNOLOGY ADVANCEMENT"/>
    <x v="0"/>
    <s v="PHEV - 50 MILE RANGE - LIGHT DUTY AUTO"/>
    <x v="17"/>
    <s v="TRANSPORTATION"/>
    <x v="2"/>
    <s v="ELECTRICITY"/>
    <n v="53957.239910461903"/>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01"/>
  </r>
  <r>
    <n v="72919"/>
    <s v="REFERENCE ELECTRIFICATION - MODERATE TECHNOLOGY ADVANCEMENT"/>
    <x v="0"/>
    <s v="PHEV - 50 MILE RANGE - LIGHT DUTY AUTO"/>
    <x v="18"/>
    <s v="TRANSPORTATION"/>
    <x v="2"/>
    <s v="ELECTRICITY"/>
    <n v="51276.134726988399"/>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299"/>
  </r>
  <r>
    <n v="72929"/>
    <s v="REFERENCE ELECTRIFICATION - MODERATE TECHNOLOGY ADVANCEMENT"/>
    <x v="0"/>
    <s v="PHEV - 50 MILE RANGE - LIGHT DUTY AUTO"/>
    <x v="20"/>
    <s v="TRANSPORTATION"/>
    <x v="2"/>
    <s v="ELECTRICITY"/>
    <n v="67362.765001519903"/>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01"/>
  </r>
  <r>
    <n v="72934"/>
    <s v="REFERENCE ELECTRIFICATION - MODERATE TECHNOLOGY ADVANCEMENT"/>
    <x v="0"/>
    <s v="PHEV - 50 MILE RANGE - LIGHT DUTY AUTO"/>
    <x v="21"/>
    <s v="TRANSPORTATION"/>
    <x v="2"/>
    <s v="ELECTRICITY"/>
    <n v="71049.284565707698"/>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597"/>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197"/>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01"/>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295"/>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597"/>
  </r>
  <r>
    <n v="72959"/>
    <s v="REFERENCE ELECTRIFICATION - MODERATE TECHNOLOGY ADVANCEMENT"/>
    <x v="0"/>
    <s v="PHEV - 50 MILE RANGE - LIGHT DUTY AUTO"/>
    <x v="26"/>
    <s v="TRANSPORTATION"/>
    <x v="2"/>
    <s v="ELECTRICITY"/>
    <n v="13740.663554024701"/>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796"/>
  </r>
  <r>
    <n v="72964"/>
    <s v="REFERENCE ELECTRIFICATION - MODERATE TECHNOLOGY ADVANCEMENT"/>
    <x v="0"/>
    <s v="PHEV - 50 MILE RANGE - LIGHT DUTY AUTO"/>
    <x v="27"/>
    <s v="TRANSPORTATION"/>
    <x v="2"/>
    <s v="ELECTRICITY"/>
    <n v="21113.702427379401"/>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03"/>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02"/>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297"/>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03"/>
  </r>
  <r>
    <n v="72984"/>
    <s v="REFERENCE ELECTRIFICATION - MODERATE TECHNOLOGY ADVANCEMENT"/>
    <x v="0"/>
    <s v="PHEV - 50 MILE RANGE - LIGHT DUTY AUTO"/>
    <x v="31"/>
    <s v="TRANSPORTATION"/>
    <x v="2"/>
    <s v="ELECTRICITY"/>
    <n v="25135.360110322399"/>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297"/>
  </r>
  <r>
    <n v="72989"/>
    <s v="REFERENCE ELECTRIFICATION - MODERATE TECHNOLOGY ADVANCEMENT"/>
    <x v="0"/>
    <s v="PHEV - 50 MILE RANGE - LIGHT DUTY AUTO"/>
    <x v="32"/>
    <s v="TRANSPORTATION"/>
    <x v="2"/>
    <s v="ELECTRICITY"/>
    <n v="148801.33152548599"/>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02"/>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198"/>
  </r>
  <r>
    <n v="72999"/>
    <s v="REFERENCE ELECTRIFICATION - MODERATE TECHNOLOGY ADVANCEMENT"/>
    <x v="0"/>
    <s v="PHEV - 50 MILE RANGE - LIGHT DUTY AUTO"/>
    <x v="34"/>
    <s v="TRANSPORTATION"/>
    <x v="2"/>
    <s v="ELECTRICITY"/>
    <n v="9719.0058536177803"/>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01"/>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69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699"/>
  </r>
  <r>
    <n v="73014"/>
    <s v="REFERENCE ELECTRIFICATION - MODERATE TECHNOLOGY ADVANCEMENT"/>
    <x v="0"/>
    <s v="PHEV - 50 MILE RANGE - LIGHT DUTY AUTO"/>
    <x v="37"/>
    <s v="TRANSPORTATION"/>
    <x v="2"/>
    <s v="ELECTRICITY"/>
    <n v="35859.779230937602"/>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03"/>
  </r>
  <r>
    <n v="73019"/>
    <s v="REFERENCE ELECTRIFICATION - MODERATE TECHNOLOGY ADVANCEMENT"/>
    <x v="0"/>
    <s v="PHEV - 50 MILE RANGE - LIGHT DUTY AUTO"/>
    <x v="38"/>
    <s v="TRANSPORTATION"/>
    <x v="2"/>
    <s v="ELECTRICITY"/>
    <n v="113611.82752354399"/>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698"/>
  </r>
  <r>
    <n v="73024"/>
    <s v="REFERENCE ELECTRIFICATION - MODERATE TECHNOLOGY ADVANCEMENT"/>
    <x v="0"/>
    <s v="PHEV - 50 MILE RANGE - LIGHT DUTY AUTO"/>
    <x v="39"/>
    <s v="TRANSPORTATION"/>
    <x v="2"/>
    <s v="ELECTRICITY"/>
    <n v="9048.7296103506196"/>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01"/>
  </r>
  <r>
    <n v="73034"/>
    <s v="REFERENCE ELECTRIFICATION - MODERATE TECHNOLOGY ADVANCEMENT"/>
    <x v="0"/>
    <s v="PHEV - 50 MILE RANGE - LIGHT DUTY AUTO"/>
    <x v="41"/>
    <s v="TRANSPORTATION"/>
    <x v="2"/>
    <s v="ELECTRICITY"/>
    <n v="10054.144114554299"/>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01"/>
  </r>
  <r>
    <n v="73039"/>
    <s v="REFERENCE ELECTRIFICATION - MODERATE TECHNOLOGY ADVANCEMENT"/>
    <x v="0"/>
    <s v="PHEV - 50 MILE RANGE - LIGHT DUTY AUTO"/>
    <x v="42"/>
    <s v="TRANSPORTATION"/>
    <x v="2"/>
    <s v="ELECTRICITY"/>
    <n v="84119.671918481501"/>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04"/>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199"/>
  </r>
  <r>
    <n v="73049"/>
    <s v="REFERENCE ELECTRIFICATION - MODERATE TECHNOLOGY ADVANCEMENT"/>
    <x v="0"/>
    <s v="PHEV - 50 MILE RANGE - LIGHT DUTY AUTO"/>
    <x v="44"/>
    <s v="TRANSPORTATION"/>
    <x v="2"/>
    <s v="ELECTRICITY"/>
    <n v="26140.774547745299"/>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1"/>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02"/>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399"/>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096"/>
  </r>
  <r>
    <n v="73069"/>
    <s v="REFERENCE ELECTRIFICATION - MODERATE TECHNOLOGY ADVANCEMENT"/>
    <x v="0"/>
    <s v="PHEV - 50 MILE RANGE - LIGHT DUTY AUTO"/>
    <x v="48"/>
    <s v="TRANSPORTATION"/>
    <x v="2"/>
    <s v="ELECTRICITY"/>
    <n v="21448.840576629402"/>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399"/>
  </r>
  <r>
    <n v="73074"/>
    <s v="REFERENCE ELECTRIFICATION - MODERATE TECHNOLOGY ADVANCEMENT"/>
    <x v="0"/>
    <s v="PHEV - 50 MILE RANGE - LIGHT DUTY AUTO"/>
    <x v="49"/>
    <s v="TRANSPORTATION"/>
    <x v="2"/>
    <s v="ELECTRICITY"/>
    <n v="68703.317329348705"/>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298"/>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0999"/>
  </r>
  <r>
    <n v="73084"/>
    <s v="REFERENCE ELECTRIFICATION - MODERATE TECHNOLOGY ADVANCEMENT"/>
    <x v="0"/>
    <s v="PHEV - 25 MILE RANGE - LIGHT DUTY AUTO"/>
    <x v="0"/>
    <s v="TRANSPORTATION"/>
    <x v="2"/>
    <s v="ELECTRICITY"/>
    <n v="97992.696840700897"/>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1999"/>
  </r>
  <r>
    <n v="73089"/>
    <s v="REFERENCE ELECTRIFICATION - MODERATE TECHNOLOGY ADVANCEMENT"/>
    <x v="0"/>
    <s v="PHEV - 25 MILE RANGE - LIGHT DUTY AUTO"/>
    <x v="1"/>
    <s v="TRANSPORTATION"/>
    <x v="2"/>
    <s v="ELECTRICITY"/>
    <n v="7514.1067789431399"/>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599"/>
  </r>
  <r>
    <n v="73094"/>
    <s v="REFERENCE ELECTRIFICATION - MODERATE TECHNOLOGY ADVANCEMENT"/>
    <x v="0"/>
    <s v="PHEV - 25 MILE RANGE - LIGHT DUTY AUTO"/>
    <x v="2"/>
    <s v="TRANSPORTATION"/>
    <x v="2"/>
    <s v="ELECTRICITY"/>
    <n v="99138.802064568794"/>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05"/>
  </r>
  <r>
    <n v="73099"/>
    <s v="REFERENCE ELECTRIFICATION - MODERATE TECHNOLOGY ADVANCEMENT"/>
    <x v="0"/>
    <s v="PHEV - 25 MILE RANGE - LIGHT DUTY AUTO"/>
    <x v="3"/>
    <s v="TRANSPORTATION"/>
    <x v="2"/>
    <s v="ELECTRICITY"/>
    <n v="50482.664769950701"/>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795"/>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01"/>
  </r>
  <r>
    <n v="73109"/>
    <s v="REFERENCE ELECTRIFICATION - MODERATE TECHNOLOGY ADVANCEMENT"/>
    <x v="0"/>
    <s v="PHEV - 25 MILE RANGE - LIGHT DUTY AUTO"/>
    <x v="5"/>
    <s v="TRANSPORTATION"/>
    <x v="2"/>
    <s v="ELECTRICITY"/>
    <n v="82456.79216465289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3"/>
  </r>
  <r>
    <n v="73114"/>
    <s v="REFERENCE ELECTRIFICATION - MODERATE TECHNOLOGY ADVANCEMENT"/>
    <x v="0"/>
    <s v="PHEV - 25 MILE RANGE - LIGHT DUTY AUTO"/>
    <x v="6"/>
    <s v="TRANSPORTATION"/>
    <x v="2"/>
    <s v="ELECTRICITY"/>
    <n v="49907.339426492203"/>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7998"/>
  </r>
  <r>
    <n v="73119"/>
    <s v="REFERENCE ELECTRIFICATION - MODERATE TECHNOLOGY ADVANCEMENT"/>
    <x v="0"/>
    <s v="PHEV - 25 MILE RANGE - LIGHT DUTY AUTO"/>
    <x v="7"/>
    <s v="TRANSPORTATION"/>
    <x v="2"/>
    <s v="ELECTRICITY"/>
    <n v="10693.997607401199"/>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898"/>
  </r>
  <r>
    <n v="73129"/>
    <s v="REFERENCE ELECTRIFICATION - MODERATE TECHNOLOGY ADVANCEMENT"/>
    <x v="0"/>
    <s v="PHEV - 25 MILE RANGE - LIGHT DUTY AUTO"/>
    <x v="9"/>
    <s v="TRANSPORTATION"/>
    <x v="2"/>
    <s v="ELECTRICITY"/>
    <n v="320354.97205939703"/>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01"/>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03"/>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698"/>
  </r>
  <r>
    <n v="73144"/>
    <s v="REFERENCE ELECTRIFICATION - MODERATE TECHNOLOGY ADVANCEMENT"/>
    <x v="0"/>
    <s v="PHEV - 25 MILE RANGE - LIGHT DUTY AUTO"/>
    <x v="12"/>
    <s v="TRANSPORTATION"/>
    <x v="2"/>
    <s v="ELECTRICITY"/>
    <n v="25261.329489567801"/>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02"/>
  </r>
  <r>
    <n v="73149"/>
    <s v="REFERENCE ELECTRIFICATION - MODERATE TECHNOLOGY ADVANCEMENT"/>
    <x v="0"/>
    <s v="PHEV - 25 MILE RANGE - LIGHT DUTY AUTO"/>
    <x v="13"/>
    <s v="TRANSPORTATION"/>
    <x v="2"/>
    <s v="ELECTRICITY"/>
    <n v="160948.93596982301"/>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799"/>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395"/>
  </r>
  <r>
    <n v="73159"/>
    <s v="REFERENCE ELECTRIFICATION - MODERATE TECHNOLOGY ADVANCEMENT"/>
    <x v="0"/>
    <s v="PHEV - 25 MILE RANGE - LIGHT DUTY AUTO"/>
    <x v="15"/>
    <s v="TRANSPORTATION"/>
    <x v="2"/>
    <s v="ELECTRICITY"/>
    <n v="47863.722456579097"/>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4"/>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01"/>
  </r>
  <r>
    <n v="73169"/>
    <s v="REFERENCE ELECTRIFICATION - MODERATE TECHNOLOGY ADVANCEMENT"/>
    <x v="0"/>
    <s v="PHEV - 25 MILE RANGE - LIGHT DUTY AUTO"/>
    <x v="17"/>
    <s v="TRANSPORTATION"/>
    <x v="2"/>
    <s v="ELECTRICITY"/>
    <n v="71388.344823129795"/>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899"/>
  </r>
  <r>
    <n v="73174"/>
    <s v="REFERENCE ELECTRIFICATION - MODERATE TECHNOLOGY ADVANCEMENT"/>
    <x v="0"/>
    <s v="PHEV - 25 MILE RANGE - LIGHT DUTY AUTO"/>
    <x v="18"/>
    <s v="TRANSPORTATION"/>
    <x v="2"/>
    <s v="ELECTRICITY"/>
    <n v="72185.493020770795"/>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01"/>
  </r>
  <r>
    <n v="73184"/>
    <s v="REFERENCE ELECTRIFICATION - MODERATE TECHNOLOGY ADVANCEMENT"/>
    <x v="0"/>
    <s v="PHEV - 25 MILE RANGE - LIGHT DUTY AUTO"/>
    <x v="20"/>
    <s v="TRANSPORTATION"/>
    <x v="2"/>
    <s v="ELECTRICITY"/>
    <n v="93456.240012174603"/>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01"/>
  </r>
  <r>
    <n v="73189"/>
    <s v="REFERENCE ELECTRIFICATION - MODERATE TECHNOLOGY ADVANCEMENT"/>
    <x v="0"/>
    <s v="PHEV - 25 MILE RANGE - LIGHT DUTY AUTO"/>
    <x v="21"/>
    <s v="TRANSPORTATION"/>
    <x v="2"/>
    <s v="ELECTRICITY"/>
    <n v="91209.965330778898"/>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499"/>
  </r>
  <r>
    <n v="73194"/>
    <s v="REFERENCE ELECTRIFICATION - MODERATE TECHNOLOGY ADVANCEMENT"/>
    <x v="0"/>
    <s v="PHEV - 25 MILE RANGE - LIGHT DUTY AUTO"/>
    <x v="22"/>
    <s v="TRANSPORTATION"/>
    <x v="2"/>
    <s v="ELECTRICITY"/>
    <n v="161887.41359948201"/>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0001"/>
  </r>
  <r>
    <n v="73199"/>
    <s v="REFERENCE ELECTRIFICATION - MODERATE TECHNOLOGY ADVANCEMENT"/>
    <x v="0"/>
    <s v="PHEV - 25 MILE RANGE - LIGHT DUTY AUTO"/>
    <x v="23"/>
    <s v="TRANSPORTATION"/>
    <x v="2"/>
    <s v="ELECTRICITY"/>
    <n v="95267.217487707807"/>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01"/>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89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03"/>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002"/>
  </r>
  <r>
    <n v="73219"/>
    <s v="REFERENCE ELECTRIFICATION - MODERATE TECHNOLOGY ADVANCEMENT"/>
    <x v="0"/>
    <s v="PHEV - 25 MILE RANGE - LIGHT DUTY AUTO"/>
    <x v="27"/>
    <s v="TRANSPORTATION"/>
    <x v="2"/>
    <s v="ELECTRICITY"/>
    <n v="28994.370344703198"/>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06"/>
  </r>
  <r>
    <n v="73224"/>
    <s v="REFERENCE ELECTRIFICATION - MODERATE TECHNOLOGY ADVANCEMENT"/>
    <x v="0"/>
    <s v="PHEV - 25 MILE RANGE - LIGHT DUTY AUTO"/>
    <x v="28"/>
    <s v="TRANSPORTATION"/>
    <x v="2"/>
    <s v="ELECTRICITY"/>
    <n v="41466.710452866799"/>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699"/>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099"/>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5"/>
  </r>
  <r>
    <n v="73239"/>
    <s v="REFERENCE ELECTRIFICATION - MODERATE TECHNOLOGY ADVANCEMENT"/>
    <x v="0"/>
    <s v="PHEV - 25 MILE RANGE - LIGHT DUTY AUTO"/>
    <x v="31"/>
    <s v="TRANSPORTATION"/>
    <x v="2"/>
    <s v="ELECTRICITY"/>
    <n v="35747.164190268399"/>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099"/>
  </r>
  <r>
    <n v="73244"/>
    <s v="REFERENCE ELECTRIFICATION - MODERATE TECHNOLOGY ADVANCEMENT"/>
    <x v="0"/>
    <s v="PHEV - 25 MILE RANGE - LIGHT DUTY AUTO"/>
    <x v="32"/>
    <s v="TRANSPORTATION"/>
    <x v="2"/>
    <s v="ELECTRICITY"/>
    <n v="208313.87752110499"/>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02"/>
  </r>
  <r>
    <n v="73249"/>
    <s v="REFERENCE ELECTRIFICATION - MODERATE TECHNOLOGY ADVANCEMENT"/>
    <x v="0"/>
    <s v="PHEV - 25 MILE RANGE - LIGHT DUTY AUTO"/>
    <x v="33"/>
    <s v="TRANSPORTATION"/>
    <x v="2"/>
    <s v="ELECTRICITY"/>
    <n v="179008.2211098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099"/>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02"/>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05"/>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07"/>
  </r>
  <r>
    <n v="73269"/>
    <s v="REFERENCE ELECTRIFICATION - MODERATE TECHNOLOGY ADVANCEMENT"/>
    <x v="0"/>
    <s v="PHEV - 25 MILE RANGE - LIGHT DUTY AUTO"/>
    <x v="37"/>
    <s v="TRANSPORTATION"/>
    <x v="2"/>
    <s v="ELECTRICITY"/>
    <n v="50250.588981794797"/>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298"/>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199"/>
  </r>
  <r>
    <n v="73284"/>
    <s v="REFERENCE ELECTRIFICATION - MODERATE TECHNOLOGY ADVANCEMENT"/>
    <x v="0"/>
    <s v="PHEV - 25 MILE RANGE - LIGHT DUTY AUTO"/>
    <x v="40"/>
    <s v="TRANSPORTATION"/>
    <x v="2"/>
    <s v="ELECTRICITY"/>
    <n v="82297.286051362593"/>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89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04"/>
  </r>
  <r>
    <n v="73299"/>
    <s v="REFERENCE ELECTRIFICATION - MODERATE TECHNOLOGY ADVANCEMENT"/>
    <x v="0"/>
    <s v="PHEV - 25 MILE RANGE - LIGHT DUTY AUTO"/>
    <x v="43"/>
    <s v="TRANSPORTATION"/>
    <x v="2"/>
    <s v="ELECTRICITY"/>
    <n v="352435.05230639799"/>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04"/>
  </r>
  <r>
    <n v="73304"/>
    <s v="REFERENCE ELECTRIFICATION - MODERATE TECHNOLOGY ADVANCEMENT"/>
    <x v="0"/>
    <s v="PHEV - 25 MILE RANGE - LIGHT DUTY AUTO"/>
    <x v="44"/>
    <s v="TRANSPORTATION"/>
    <x v="2"/>
    <s v="ELECTRICITY"/>
    <n v="37177.050804825398"/>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01"/>
  </r>
  <r>
    <n v="73314"/>
    <s v="REFERENCE ELECTRIFICATION - MODERATE TECHNOLOGY ADVANCEMENT"/>
    <x v="0"/>
    <s v="PHEV - 25 MILE RANGE - LIGHT DUTY AUTO"/>
    <x v="46"/>
    <s v="TRANSPORTATION"/>
    <x v="2"/>
    <s v="ELECTRICITY"/>
    <n v="134372.40464648299"/>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01"/>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002"/>
  </r>
  <r>
    <n v="73324"/>
    <s v="REFERENCE ELECTRIFICATION - MODERATE TECHNOLOGY ADVANCEMENT"/>
    <x v="0"/>
    <s v="PHEV - 25 MILE RANGE - LIGHT DUTY AUTO"/>
    <x v="48"/>
    <s v="TRANSPORTATION"/>
    <x v="2"/>
    <s v="ELECTRICITY"/>
    <n v="29757.210721191801"/>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898"/>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02"/>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398"/>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799"/>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03"/>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01"/>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299"/>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5998"/>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02"/>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01"/>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002"/>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01"/>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05"/>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03"/>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02"/>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01"/>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01"/>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1"/>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01"/>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01"/>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0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02"/>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4999"/>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3"/>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03"/>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3"/>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199"/>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01"/>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03"/>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099"/>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02"/>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02"/>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01"/>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297"/>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01"/>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099"/>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01"/>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497"/>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04"/>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299"/>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04"/>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499"/>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0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03"/>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799"/>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01"/>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01"/>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498"/>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0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02"/>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01"/>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01"/>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199"/>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03"/>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02"/>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01"/>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001"/>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198"/>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01"/>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89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09"/>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02"/>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01"/>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01"/>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099"/>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198"/>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396"/>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699"/>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898"/>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02"/>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01"/>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01"/>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299"/>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03"/>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599"/>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02"/>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89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02"/>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799"/>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597"/>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397"/>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198"/>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01"/>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598"/>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399"/>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03"/>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03"/>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02"/>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02"/>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01"/>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598"/>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399"/>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02"/>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02"/>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4"/>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01"/>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099"/>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799"/>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199"/>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001"/>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599"/>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03"/>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01"/>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02"/>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799"/>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099"/>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79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698"/>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69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01"/>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8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03"/>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02"/>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01"/>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04"/>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05"/>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299"/>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0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698"/>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01"/>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01"/>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02"/>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199"/>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497"/>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098"/>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696"/>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01"/>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198"/>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099"/>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05"/>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099"/>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01"/>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199"/>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02"/>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898"/>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01"/>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0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01"/>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01"/>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01"/>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5"/>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01"/>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298"/>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299"/>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01"/>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498"/>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05"/>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01"/>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01"/>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01"/>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01"/>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09996"/>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03"/>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799"/>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4"/>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5999"/>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01"/>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797"/>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01"/>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897"/>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199"/>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04"/>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01"/>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03"/>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3999"/>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199"/>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098"/>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01"/>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498"/>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01"/>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001"/>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02"/>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01"/>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01"/>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399"/>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099"/>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02"/>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197"/>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0999"/>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099"/>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5"/>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79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02"/>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01"/>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01"/>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597"/>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698"/>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02"/>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01"/>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899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001"/>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098"/>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299"/>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4"/>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04"/>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02"/>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898"/>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04"/>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01"/>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198"/>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599"/>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098"/>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599"/>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02"/>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399"/>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02"/>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699"/>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498"/>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69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01"/>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299"/>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69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29998"/>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01"/>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699"/>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799"/>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01"/>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04"/>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0998"/>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05"/>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299"/>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01"/>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01"/>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01"/>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898"/>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01"/>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02"/>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001"/>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01"/>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497"/>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4"/>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399"/>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02"/>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89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795"/>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896"/>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02"/>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89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698"/>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399"/>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1997"/>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699"/>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01"/>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02"/>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496"/>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01"/>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01"/>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03"/>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0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03"/>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0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002"/>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299"/>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01"/>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02"/>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04"/>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02"/>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2"/>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01"/>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02"/>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799"/>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02"/>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698"/>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03"/>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02"/>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02"/>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01"/>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03"/>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398"/>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797"/>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05"/>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89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01"/>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399"/>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01"/>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6998"/>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01"/>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4"/>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69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497"/>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01"/>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897"/>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298"/>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0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699"/>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899"/>
  </r>
  <r>
    <n v="75379"/>
    <s v="REFERENCE ELECTRIFICATION - MODERATE TECHNOLOGY ADVANCEMENT"/>
    <x v="0"/>
    <s v="PHEV - GASOLINE - 50 MILE RANGE - LIGHT DUTY TRUCK"/>
    <x v="0"/>
    <s v="TRANSPORTATION"/>
    <x v="3"/>
    <s v="ELECTRICITY"/>
    <n v="72717.66557400720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01"/>
  </r>
  <r>
    <n v="75384"/>
    <s v="REFERENCE ELECTRIFICATION - MODERATE TECHNOLOGY ADVANCEMENT"/>
    <x v="0"/>
    <s v="PHEV - GASOLINE - 50 MILE RANGE - LIGHT DUTY TRUCK"/>
    <x v="1"/>
    <s v="TRANSPORTATION"/>
    <x v="3"/>
    <s v="ELECTRICITY"/>
    <n v="5264.6273813443704"/>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01"/>
  </r>
  <r>
    <n v="75389"/>
    <s v="REFERENCE ELECTRIFICATION - MODERATE TECHNOLOGY ADVANCEMENT"/>
    <x v="0"/>
    <s v="PHEV - GASOLINE - 50 MILE RANGE - LIGHT DUTY TRUCK"/>
    <x v="2"/>
    <s v="TRANSPORTATION"/>
    <x v="3"/>
    <s v="ELECTRICITY"/>
    <n v="68440.155788598699"/>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199"/>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097"/>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498"/>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899"/>
  </r>
  <r>
    <n v="75409"/>
    <s v="REFERENCE ELECTRIFICATION - MODERATE TECHNOLOGY ADVANCEMENT"/>
    <x v="0"/>
    <s v="PHEV - GASOLINE - 50 MILE RANGE - LIGHT DUTY TRUCK"/>
    <x v="6"/>
    <s v="TRANSPORTATION"/>
    <x v="3"/>
    <s v="ELECTRICITY"/>
    <n v="38168.548396582803"/>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898"/>
  </r>
  <r>
    <n v="75414"/>
    <s v="REFERENCE ELECTRIFICATION - MODERATE TECHNOLOGY ADVANCEMENT"/>
    <x v="0"/>
    <s v="PHEV - GASOLINE - 50 MILE RANGE - LIGHT DUTY TRUCK"/>
    <x v="7"/>
    <s v="TRANSPORTATION"/>
    <x v="3"/>
    <s v="ELECTRICITY"/>
    <n v="7567.9018395836702"/>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498"/>
  </r>
  <r>
    <n v="75419"/>
    <s v="REFERENCE ELECTRIFICATION - MODERATE TECHNOLOGY ADVANCEMENT"/>
    <x v="0"/>
    <s v="PHEV - GASOLINE - 50 MILE RANGE - LIGHT DUTY TRUCK"/>
    <x v="8"/>
    <s v="TRANSPORTATION"/>
    <x v="3"/>
    <s v="ELECTRICITY"/>
    <n v="7518.8355607942503"/>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098"/>
  </r>
  <r>
    <n v="75424"/>
    <s v="REFERENCE ELECTRIFICATION - MODERATE TECHNOLOGY ADVANCEMENT"/>
    <x v="0"/>
    <s v="PHEV - GASOLINE - 50 MILE RANGE - LIGHT DUTY TRUCK"/>
    <x v="9"/>
    <s v="TRANSPORTATION"/>
    <x v="3"/>
    <s v="ELECTRICITY"/>
    <n v="226708.01615760301"/>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799"/>
  </r>
  <r>
    <n v="75439"/>
    <s v="REFERENCE ELECTRIFICATION - MODERATE TECHNOLOGY ADVANCEMENT"/>
    <x v="0"/>
    <s v="PHEV - GASOLINE - 50 MILE RANGE - LIGHT DUTY TRUCK"/>
    <x v="12"/>
    <s v="TRANSPORTATION"/>
    <x v="3"/>
    <s v="ELECTRICITY"/>
    <n v="17439.078238681199"/>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01"/>
  </r>
  <r>
    <n v="75449"/>
    <s v="REFERENCE ELECTRIFICATION - MODERATE TECHNOLOGY ADVANCEMENT"/>
    <x v="0"/>
    <s v="PHEV - GASOLINE - 50 MILE RANGE - LIGHT DUTY TRUCK"/>
    <x v="14"/>
    <s v="TRANSPORTATION"/>
    <x v="3"/>
    <s v="ELECTRICITY"/>
    <n v="85221.155562480402"/>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07"/>
  </r>
  <r>
    <n v="75454"/>
    <s v="REFERENCE ELECTRIFICATION - MODERATE TECHNOLOGY ADVANCEMENT"/>
    <x v="0"/>
    <s v="PHEV - GASOLINE - 50 MILE RANGE - LIGHT DUTY TRUCK"/>
    <x v="15"/>
    <s v="TRANSPORTATION"/>
    <x v="3"/>
    <s v="ELECTRICITY"/>
    <n v="34220.077708682198"/>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01"/>
  </r>
  <r>
    <n v="75459"/>
    <s v="REFERENCE ELECTRIFICATION - MODERATE TECHNOLOGY ADVANCEMENT"/>
    <x v="0"/>
    <s v="PHEV - GASOLINE - 50 MILE RANGE - LIGHT DUTY TRUCK"/>
    <x v="16"/>
    <s v="TRANSPORTATION"/>
    <x v="3"/>
    <s v="ELECTRICITY"/>
    <n v="32574.881816571298"/>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02"/>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797"/>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899"/>
  </r>
  <r>
    <n v="75474"/>
    <s v="REFERENCE ELECTRIFICATION - MODERATE TECHNOLOGY ADVANCEMENT"/>
    <x v="0"/>
    <s v="PHEV - GASOLINE - 50 MILE RANGE - LIGHT DUTY TRUCK"/>
    <x v="19"/>
    <s v="TRANSPORTATION"/>
    <x v="3"/>
    <s v="ELECTRICITY"/>
    <n v="16780.999740056199"/>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05"/>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699"/>
  </r>
  <r>
    <n v="75489"/>
    <s v="REFERENCE ELECTRIFICATION - MODERATE TECHNOLOGY ADVANCEMENT"/>
    <x v="0"/>
    <s v="PHEV - GASOLINE - 50 MILE RANGE - LIGHT DUTY TRUCK"/>
    <x v="22"/>
    <s v="TRANSPORTATION"/>
    <x v="3"/>
    <s v="ELECTRICITY"/>
    <n v="113518.52766126501"/>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3998"/>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3"/>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1999"/>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01"/>
  </r>
  <r>
    <n v="75514"/>
    <s v="REFERENCE ELECTRIFICATION - MODERATE TECHNOLOGY ADVANCEMENT"/>
    <x v="0"/>
    <s v="PHEV - GASOLINE - 50 MILE RANGE - LIGHT DUTY TRUCK"/>
    <x v="27"/>
    <s v="TRANSPORTATION"/>
    <x v="3"/>
    <s v="ELECTRICITY"/>
    <n v="20729.470157908199"/>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599"/>
  </r>
  <r>
    <n v="75519"/>
    <s v="REFERENCE ELECTRIFICATION - MODERATE TECHNOLOGY ADVANCEMENT"/>
    <x v="0"/>
    <s v="PHEV - GASOLINE - 50 MILE RANGE - LIGHT DUTY TRUCK"/>
    <x v="28"/>
    <s v="TRANSPORTATION"/>
    <x v="3"/>
    <s v="ELECTRICITY"/>
    <n v="28626.411297430699"/>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699"/>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4"/>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03"/>
  </r>
  <r>
    <n v="75534"/>
    <s v="REFERENCE ELECTRIFICATION - MODERATE TECHNOLOGY ADVANCEMENT"/>
    <x v="0"/>
    <s v="PHEV - GASOLINE - 50 MILE RANGE - LIGHT DUTY TRUCK"/>
    <x v="31"/>
    <s v="TRANSPORTATION"/>
    <x v="3"/>
    <s v="ELECTRICITY"/>
    <n v="24677.940778315598"/>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697"/>
  </r>
  <r>
    <n v="75539"/>
    <s v="REFERENCE ELECTRIFICATION - MODERATE TECHNOLOGY ADVANCEMENT"/>
    <x v="0"/>
    <s v="PHEV - GASOLINE - 50 MILE RANGE - LIGHT DUTY TRUCK"/>
    <x v="32"/>
    <s v="TRANSPORTATION"/>
    <x v="3"/>
    <s v="ELECTRICITY"/>
    <n v="146093.40937656199"/>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498"/>
  </r>
  <r>
    <n v="75544"/>
    <s v="REFERENCE ELECTRIFICATION - MODERATE TECHNOLOGY ADVANCEMENT"/>
    <x v="0"/>
    <s v="PHEV - GASOLINE - 50 MILE RANGE - LIGHT DUTY TRUCK"/>
    <x v="33"/>
    <s v="TRANSPORTATION"/>
    <x v="3"/>
    <s v="ELECTRICITY"/>
    <n v="126680.09621590099"/>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899"/>
  </r>
  <r>
    <n v="75549"/>
    <s v="REFERENCE ELECTRIFICATION - MODERATE TECHNOLOGY ADVANCEMENT"/>
    <x v="0"/>
    <s v="PHEV - GASOLINE - 50 MILE RANGE - LIGHT DUTY TRUCK"/>
    <x v="34"/>
    <s v="TRANSPORTATION"/>
    <x v="3"/>
    <s v="ELECTRICITY"/>
    <n v="9542.1370316295797"/>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298"/>
  </r>
  <r>
    <n v="75554"/>
    <s v="REFERENCE ELECTRIFICATION - MODERATE TECHNOLOGY ADVANCEMENT"/>
    <x v="0"/>
    <s v="PHEV - GASOLINE - 50 MILE RANGE - LIGHT DUTY TRUCK"/>
    <x v="35"/>
    <s v="TRANSPORTATION"/>
    <x v="3"/>
    <s v="ELECTRICITY"/>
    <n v="122073.54716438599"/>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01"/>
  </r>
  <r>
    <n v="75559"/>
    <s v="REFERENCE ELECTRIFICATION - MODERATE TECHNOLOGY ADVANCEMENT"/>
    <x v="0"/>
    <s v="PHEV - GASOLINE - 50 MILE RANGE - LIGHT DUTY TRUCK"/>
    <x v="36"/>
    <s v="TRANSPORTATION"/>
    <x v="3"/>
    <s v="ELECTRICITY"/>
    <n v="47710.685461977002"/>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497"/>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199"/>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1"/>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397"/>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099"/>
  </r>
  <r>
    <n v="75584"/>
    <s v="REFERENCE ELECTRIFICATION - MODERATE TECHNOLOGY ADVANCEMENT"/>
    <x v="0"/>
    <s v="PHEV - GASOLINE - 50 MILE RANGE - LIGHT DUTY TRUCK"/>
    <x v="41"/>
    <s v="TRANSPORTATION"/>
    <x v="3"/>
    <s v="ELECTRICITY"/>
    <n v="9871.1763653396192"/>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02"/>
  </r>
  <r>
    <n v="75589"/>
    <s v="REFERENCE ELECTRIFICATION - MODERATE TECHNOLOGY ADVANCEMENT"/>
    <x v="0"/>
    <s v="PHEV - GASOLINE - 50 MILE RANGE - LIGHT DUTY TRUCK"/>
    <x v="42"/>
    <s v="TRANSPORTATION"/>
    <x v="3"/>
    <s v="ELECTRICITY"/>
    <n v="82588.84173678769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897"/>
  </r>
  <r>
    <n v="75594"/>
    <s v="REFERENCE ELECTRIFICATION - MODERATE TECHNOLOGY ADVANCEMENT"/>
    <x v="0"/>
    <s v="PHEV - GASOLINE - 50 MILE RANGE - LIGHT DUTY TRUCK"/>
    <x v="43"/>
    <s v="TRANSPORTATION"/>
    <x v="3"/>
    <s v="ELECTRICITY"/>
    <n v="245792.28951181399"/>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01"/>
  </r>
  <r>
    <n v="75599"/>
    <s v="REFERENCE ELECTRIFICATION - MODERATE TECHNOLOGY ADVANCEMENT"/>
    <x v="0"/>
    <s v="PHEV - GASOLINE - 50 MILE RANGE - LIGHT DUTY TRUCK"/>
    <x v="44"/>
    <s v="TRANSPORTATION"/>
    <x v="3"/>
    <s v="ELECTRICITY"/>
    <n v="25665.058441857502"/>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01"/>
  </r>
  <r>
    <n v="75604"/>
    <s v="REFERENCE ELECTRIFICATION - MODERATE TECHNOLOGY ADVANCEMENT"/>
    <x v="0"/>
    <s v="PHEV - GASOLINE - 50 MILE RANGE - LIGHT DUTY TRUCK"/>
    <x v="45"/>
    <s v="TRANSPORTATION"/>
    <x v="3"/>
    <s v="ELECTRICITY"/>
    <n v="8225.980236929530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299"/>
  </r>
  <r>
    <n v="75609"/>
    <s v="REFERENCE ELECTRIFICATION - MODERATE TECHNOLOGY ADVANCEMENT"/>
    <x v="0"/>
    <s v="PHEV - GASOLINE - 50 MILE RANGE - LIGHT DUTY TRUCK"/>
    <x v="46"/>
    <s v="TRANSPORTATION"/>
    <x v="3"/>
    <s v="ELECTRICITY"/>
    <n v="95092.331759042499"/>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69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399"/>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299"/>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396"/>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001"/>
  </r>
  <r>
    <n v="75634"/>
    <s v="REFERENCE ELECTRIFICATION - MODERATE TECHNOLOGY ADVANCEMENT"/>
    <x v="0"/>
    <s v="PHEV - GASOLINE - 25 MILE RANGE - LIGHT DUTY TRUCK"/>
    <x v="0"/>
    <s v="TRANSPORTATION"/>
    <x v="3"/>
    <s v="ELECTRICITY"/>
    <n v="60827.06051326940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03"/>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19999"/>
  </r>
  <r>
    <n v="75644"/>
    <s v="REFERENCE ELECTRIFICATION - MODERATE TECHNOLOGY ADVANCEMENT"/>
    <x v="0"/>
    <s v="PHEV - GASOLINE - 25 MILE RANGE - LIGHT DUTY TRUCK"/>
    <x v="2"/>
    <s v="TRANSPORTATION"/>
    <x v="3"/>
    <s v="ELECTRICITY"/>
    <n v="57248.998091857698"/>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01"/>
  </r>
  <r>
    <n v="75649"/>
    <s v="REFERENCE ELECTRIFICATION - MODERATE TECHNOLOGY ADVANCEMENT"/>
    <x v="0"/>
    <s v="PHEV - GASOLINE - 25 MILE RANGE - LIGHT DUTY TRUCK"/>
    <x v="3"/>
    <s v="TRANSPORTATION"/>
    <x v="3"/>
    <s v="ELECTRICITY"/>
    <n v="29450.205648883799"/>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495"/>
  </r>
  <r>
    <n v="75654"/>
    <s v="REFERENCE ELECTRIFICATION - MODERATE TECHNOLOGY ADVANCEMENT"/>
    <x v="0"/>
    <s v="PHEV - GASOLINE - 25 MILE RANGE - LIGHT DUTY TRUCK"/>
    <x v="4"/>
    <s v="TRANSPORTATION"/>
    <x v="3"/>
    <s v="ELECTRICITY"/>
    <n v="310740.95618036401"/>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695"/>
  </r>
  <r>
    <n v="75659"/>
    <s v="REFERENCE ELECTRIFICATION - MODERATE TECHNOLOGY ADVANCEMENT"/>
    <x v="0"/>
    <s v="PHEV - GASOLINE - 25 MILE RANGE - LIGHT DUTY TRUCK"/>
    <x v="5"/>
    <s v="TRANSPORTATION"/>
    <x v="3"/>
    <s v="ELECTRICITY"/>
    <n v="47615.75325693799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899"/>
  </r>
  <r>
    <n v="75664"/>
    <s v="REFERENCE ELECTRIFICATION - MODERATE TECHNOLOGY ADVANCEMENT"/>
    <x v="0"/>
    <s v="PHEV - GASOLINE - 25 MILE RANGE - LIGHT DUTY TRUCK"/>
    <x v="6"/>
    <s v="TRANSPORTATION"/>
    <x v="3"/>
    <s v="ELECTRICITY"/>
    <n v="31927.325838860201"/>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03"/>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698"/>
  </r>
  <r>
    <n v="75679"/>
    <s v="REFERENCE ELECTRIFICATION - MODERATE TECHNOLOGY ADVANCEMENT"/>
    <x v="0"/>
    <s v="PHEV - GASOLINE - 25 MILE RANGE - LIGHT DUTY TRUCK"/>
    <x v="9"/>
    <s v="TRANSPORTATION"/>
    <x v="3"/>
    <s v="ELECTRICITY"/>
    <n v="189637.3062695100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499"/>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099"/>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0996"/>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01"/>
  </r>
  <r>
    <n v="75709"/>
    <s v="REFERENCE ELECTRIFICATION - MODERATE TECHNOLOGY ADVANCEMENT"/>
    <x v="0"/>
    <s v="PHEV - GASOLINE - 25 MILE RANGE - LIGHT DUTY TRUCK"/>
    <x v="15"/>
    <s v="TRANSPORTATION"/>
    <x v="3"/>
    <s v="ELECTRICITY"/>
    <n v="28624.498890663301"/>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03"/>
  </r>
  <r>
    <n v="75714"/>
    <s v="REFERENCE ELECTRIFICATION - MODERATE TECHNOLOGY ADVANCEMENT"/>
    <x v="0"/>
    <s v="PHEV - GASOLINE - 25 MILE RANGE - LIGHT DUTY TRUCK"/>
    <x v="16"/>
    <s v="TRANSPORTATION"/>
    <x v="3"/>
    <s v="ELECTRICITY"/>
    <n v="27248.32118617189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3"/>
  </r>
  <r>
    <n v="75719"/>
    <s v="REFERENCE ELECTRIFICATION - MODERATE TECHNOLOGY ADVANCEMENT"/>
    <x v="0"/>
    <s v="PHEV - GASOLINE - 25 MILE RANGE - LIGHT DUTY TRUCK"/>
    <x v="17"/>
    <s v="TRANSPORTATION"/>
    <x v="3"/>
    <s v="ELECTRICITY"/>
    <n v="44312.926478160603"/>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196"/>
  </r>
  <r>
    <n v="75724"/>
    <s v="REFERENCE ELECTRIFICATION - MODERATE TECHNOLOGY ADVANCEMENT"/>
    <x v="0"/>
    <s v="PHEV - GASOLINE - 25 MILE RANGE - LIGHT DUTY TRUCK"/>
    <x v="18"/>
    <s v="TRANSPORTATION"/>
    <x v="3"/>
    <s v="ELECTRICITY"/>
    <n v="42111.041958965099"/>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799"/>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598"/>
  </r>
  <r>
    <n v="75734"/>
    <s v="REFERENCE ELECTRIFICATION - MODERATE TECHNOLOGY ADVANCEMENT"/>
    <x v="0"/>
    <s v="PHEV - GASOLINE - 25 MILE RANGE - LIGHT DUTY TRUCK"/>
    <x v="20"/>
    <s v="TRANSPORTATION"/>
    <x v="3"/>
    <s v="ELECTRICITY"/>
    <n v="55322.349130574999"/>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03"/>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099"/>
  </r>
  <r>
    <n v="75744"/>
    <s v="REFERENCE ELECTRIFICATION - MODERATE TECHNOLOGY ADVANCEMENT"/>
    <x v="0"/>
    <s v="PHEV - GASOLINE - 25 MILE RANGE - LIGHT DUTY TRUCK"/>
    <x v="22"/>
    <s v="TRANSPORTATION"/>
    <x v="3"/>
    <s v="ELECTRICITY"/>
    <n v="94956.270899559895"/>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01"/>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598"/>
  </r>
  <r>
    <n v="75754"/>
    <s v="REFERENCE ELECTRIFICATION - MODERATE TECHNOLOGY ADVANCEMENT"/>
    <x v="0"/>
    <s v="PHEV - GASOLINE - 25 MILE RANGE - LIGHT DUTY TRUCK"/>
    <x v="24"/>
    <s v="TRANSPORTATION"/>
    <x v="3"/>
    <s v="ELECTRICITY"/>
    <n v="35780.623902754203"/>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01"/>
  </r>
  <r>
    <n v="75759"/>
    <s v="REFERENCE ELECTRIFICATION - MODERATE TECHNOLOGY ADVANCEMENT"/>
    <x v="0"/>
    <s v="PHEV - GASOLINE - 25 MILE RANGE - LIGHT DUTY TRUCK"/>
    <x v="25"/>
    <s v="TRANSPORTATION"/>
    <x v="3"/>
    <s v="ELECTRICITY"/>
    <n v="62203.238387180703"/>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699"/>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01"/>
  </r>
  <r>
    <n v="75769"/>
    <s v="REFERENCE ELECTRIFICATION - MODERATE TECHNOLOGY ADVANCEMENT"/>
    <x v="0"/>
    <s v="PHEV - GASOLINE - 25 MILE RANGE - LIGHT DUTY TRUCK"/>
    <x v="27"/>
    <s v="TRANSPORTATION"/>
    <x v="3"/>
    <s v="ELECTRICITY"/>
    <n v="17339.84068038899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03"/>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001"/>
  </r>
  <r>
    <n v="75779"/>
    <s v="REFERENCE ELECTRIFICATION - MODERATE TECHNOLOGY ADVANCEMENT"/>
    <x v="0"/>
    <s v="PHEV - GASOLINE - 25 MILE RANGE - LIGHT DUTY TRUCK"/>
    <x v="29"/>
    <s v="TRANSPORTATION"/>
    <x v="3"/>
    <s v="ELECTRICITY"/>
    <n v="12936.071670249799"/>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499"/>
  </r>
  <r>
    <n v="75789"/>
    <s v="REFERENCE ELECTRIFICATION - MODERATE TECHNOLOGY ADVANCEMENT"/>
    <x v="0"/>
    <s v="PHEV - GASOLINE - 25 MILE RANGE - LIGHT DUTY TRUCK"/>
    <x v="31"/>
    <s v="TRANSPORTATION"/>
    <x v="3"/>
    <s v="ELECTRICITY"/>
    <n v="20642.667572129099"/>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699"/>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01"/>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199"/>
  </r>
  <r>
    <n v="75804"/>
    <s v="REFERENCE ELECTRIFICATION - MODERATE TECHNOLOGY ADVANCEMENT"/>
    <x v="0"/>
    <s v="PHEV - GASOLINE - 25 MILE RANGE - LIGHT DUTY TRUCK"/>
    <x v="34"/>
    <s v="TRANSPORTATION"/>
    <x v="3"/>
    <s v="ELECTRICITY"/>
    <n v="7981.8314032389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2998"/>
  </r>
  <r>
    <n v="75814"/>
    <s v="REFERENCE ELECTRIFICATION - MODERATE TECHNOLOGY ADVANCEMENT"/>
    <x v="0"/>
    <s v="PHEV - GASOLINE - 25 MILE RANGE - LIGHT DUTY TRUCK"/>
    <x v="36"/>
    <s v="TRANSPORTATION"/>
    <x v="3"/>
    <s v="ELECTRICITY"/>
    <n v="39909.157270342701"/>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297"/>
  </r>
  <r>
    <n v="75819"/>
    <s v="REFERENCE ELECTRIFICATION - MODERATE TECHNOLOGY ADVANCEMENT"/>
    <x v="0"/>
    <s v="PHEV - GASOLINE - 25 MILE RANGE - LIGHT DUTY TRUCK"/>
    <x v="37"/>
    <s v="TRANSPORTATION"/>
    <x v="3"/>
    <s v="ELECTRICITY"/>
    <n v="29450.2057618401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05"/>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496"/>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399"/>
  </r>
  <r>
    <n v="75834"/>
    <s v="REFERENCE ELECTRIFICATION - MODERATE TECHNOLOGY ADVANCEMENT"/>
    <x v="0"/>
    <s v="PHEV - GASOLINE - 25 MILE RANGE - LIGHT DUTY TRUCK"/>
    <x v="40"/>
    <s v="TRANSPORTATION"/>
    <x v="3"/>
    <s v="ELECTRICITY"/>
    <n v="48716.695544772403"/>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05"/>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3"/>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299"/>
  </r>
  <r>
    <n v="75849"/>
    <s v="REFERENCE ELECTRIFICATION - MODERATE TECHNOLOGY ADVANCEMENT"/>
    <x v="0"/>
    <s v="PHEV - GASOLINE - 25 MILE RANGE - LIGHT DUTY TRUCK"/>
    <x v="43"/>
    <s v="TRANSPORTATION"/>
    <x v="3"/>
    <s v="ELECTRICITY"/>
    <n v="205600.96848288199"/>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01"/>
  </r>
  <r>
    <n v="75854"/>
    <s v="REFERENCE ELECTRIFICATION - MODERATE TECHNOLOGY ADVANCEMENT"/>
    <x v="0"/>
    <s v="PHEV - GASOLINE - 25 MILE RANGE - LIGHT DUTY TRUCK"/>
    <x v="44"/>
    <s v="TRANSPORTATION"/>
    <x v="3"/>
    <s v="ELECTRICITY"/>
    <n v="21468.374302124001"/>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02"/>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01"/>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02"/>
  </r>
  <r>
    <n v="75869"/>
    <s v="REFERENCE ELECTRIFICATION - MODERATE TECHNOLOGY ADVANCEMENT"/>
    <x v="0"/>
    <s v="PHEV - GASOLINE - 25 MILE RANGE - LIGHT DUTY TRUCK"/>
    <x v="47"/>
    <s v="TRANSPORTATION"/>
    <x v="3"/>
    <s v="ELECTRICITY"/>
    <n v="55872.820161538402"/>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4995"/>
  </r>
  <r>
    <n v="75879"/>
    <s v="REFERENCE ELECTRIFICATION - MODERATE TECHNOLOGY ADVANCEMENT"/>
    <x v="0"/>
    <s v="PHEV - GASOLINE - 25 MILE RANGE - LIGHT DUTY TRUCK"/>
    <x v="49"/>
    <s v="TRANSPORTATION"/>
    <x v="3"/>
    <s v="ELECTRICITY"/>
    <n v="56423.291361940901"/>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297"/>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01"/>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02"/>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599"/>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199"/>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599"/>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01"/>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03"/>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0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02"/>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196"/>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199"/>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099"/>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01"/>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01"/>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298"/>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003"/>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198"/>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199"/>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06"/>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0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199"/>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898"/>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01"/>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496"/>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03"/>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896"/>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897"/>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01"/>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898"/>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1997"/>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097"/>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597"/>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05"/>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001"/>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298"/>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896"/>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797"/>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499"/>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02"/>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4"/>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01"/>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02"/>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696"/>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04"/>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499"/>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01"/>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198"/>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5999"/>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01"/>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199"/>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699"/>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8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499"/>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02"/>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05"/>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8997"/>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0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599"/>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01"/>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799"/>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799"/>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198"/>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01"/>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499"/>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04"/>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598"/>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01"/>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299"/>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59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01"/>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198"/>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699"/>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00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499"/>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797"/>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01"/>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399"/>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398"/>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298"/>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098"/>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499"/>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01"/>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01"/>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01"/>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001"/>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297"/>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59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01"/>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01"/>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04"/>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03"/>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698"/>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02"/>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1999"/>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399"/>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001"/>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299"/>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02"/>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01"/>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298"/>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08"/>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05"/>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299"/>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02"/>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002"/>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299"/>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4"/>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296"/>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299"/>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6996"/>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099"/>
  </r>
  <r>
    <n v="76653"/>
    <s v="REFERENCE ELECTRIFICATION - MODERATE TECHNOLOGY ADVANCEMENT"/>
    <x v="0"/>
    <s v="ELECTRIC - DIESEL HYBRID LIGHT-DUTY TRUCK"/>
    <x v="0"/>
    <s v="TRANSPORTATION"/>
    <x v="3"/>
    <s v="GASOLINE FUEL"/>
    <n v="511979.5329871479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6998"/>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499"/>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01"/>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099"/>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003"/>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001"/>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698"/>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595"/>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01"/>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095"/>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0002"/>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001"/>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599"/>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2998"/>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03"/>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01"/>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79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0995"/>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01"/>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397"/>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397"/>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0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001"/>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01"/>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01"/>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04"/>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01"/>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5"/>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895"/>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01"/>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797"/>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01"/>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299"/>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03"/>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297"/>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05"/>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699"/>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01"/>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397"/>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098"/>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6999"/>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06"/>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59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0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799"/>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02"/>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01"/>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199"/>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03"/>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04"/>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04"/>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199"/>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01"/>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0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799"/>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02"/>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0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197"/>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4"/>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599"/>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02"/>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07"/>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02"/>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01"/>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001"/>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299"/>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02"/>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01"/>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699"/>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099"/>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699"/>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296"/>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799"/>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01"/>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497"/>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01"/>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498"/>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4999"/>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01"/>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395"/>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001"/>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02"/>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01"/>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597"/>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399"/>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7999"/>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0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599"/>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599"/>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01"/>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5999"/>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698"/>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399"/>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03"/>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05"/>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898"/>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79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01"/>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02"/>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699"/>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01"/>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00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499"/>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0001"/>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0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199"/>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296"/>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02"/>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799"/>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06"/>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001"/>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198"/>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699"/>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01"/>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599"/>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3"/>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01"/>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4"/>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04"/>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4"/>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7997"/>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01"/>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197"/>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597"/>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098"/>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01"/>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001"/>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01"/>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6999"/>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796"/>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397"/>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01"/>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001"/>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03"/>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01"/>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06"/>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0003"/>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3999"/>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597"/>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599"/>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05"/>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01"/>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898"/>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699"/>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01"/>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3"/>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03"/>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04"/>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896"/>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0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3"/>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295"/>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01"/>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499"/>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08"/>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0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3"/>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07"/>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396"/>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04"/>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198"/>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01"/>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799"/>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01"/>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01"/>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02"/>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0004"/>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398"/>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01"/>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01"/>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01"/>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05"/>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4997"/>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3999"/>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099"/>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01"/>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299"/>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499"/>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05"/>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04"/>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597"/>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0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01"/>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01"/>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01"/>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399"/>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099"/>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0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599"/>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01"/>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01"/>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01"/>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6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02"/>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096"/>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89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02"/>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001"/>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01"/>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799"/>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099"/>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0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398"/>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05"/>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0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00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01"/>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02"/>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698"/>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299"/>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198"/>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03"/>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01"/>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898"/>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02"/>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795"/>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097"/>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01"/>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799"/>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05"/>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599"/>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01"/>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4"/>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896"/>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03"/>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197"/>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898"/>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499"/>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8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299"/>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699"/>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299"/>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002"/>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799"/>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05"/>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03"/>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01"/>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01"/>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0999"/>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04"/>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1997"/>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01"/>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01"/>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06"/>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198"/>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01"/>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004"/>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4999"/>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399"/>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01"/>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0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298"/>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01"/>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02"/>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03"/>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01"/>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597"/>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01"/>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01"/>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001"/>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01"/>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5"/>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001"/>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0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796"/>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597"/>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298"/>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05"/>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799"/>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02"/>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79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197"/>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1997"/>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05"/>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399"/>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098"/>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0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01"/>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01"/>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02"/>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05"/>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698"/>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299"/>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01"/>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05"/>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598"/>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05"/>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598"/>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3"/>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099"/>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199"/>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097"/>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01"/>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002"/>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01"/>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01"/>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795"/>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197"/>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3"/>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02"/>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397"/>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89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89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3999"/>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01"/>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096"/>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4"/>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89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397"/>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199"/>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002"/>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09998"/>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199"/>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02"/>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03"/>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099"/>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04"/>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599"/>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1"/>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01"/>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096"/>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898"/>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02"/>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698"/>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896"/>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399"/>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599"/>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397"/>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04"/>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01"/>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01"/>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01"/>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02"/>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599"/>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799"/>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002"/>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02"/>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0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0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02"/>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7996"/>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699"/>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599"/>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001"/>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197"/>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01"/>
  </r>
  <r>
    <n v="97533"/>
    <s v="REFERENCE ELECTRIFICATION - MODERATE TECHNOLOGY ADVANCEMENT"/>
    <x v="0"/>
    <m/>
    <x v="0"/>
    <s v="TRANSPORTATION"/>
    <x v="5"/>
    <s v="DIESEL FUEL"/>
    <n v="2334937.2535194601"/>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01"/>
  </r>
  <r>
    <n v="97536"/>
    <s v="REFERENCE ELECTRIFICATION - MODERATE TECHNOLOGY ADVANCEMENT"/>
    <x v="0"/>
    <m/>
    <x v="0"/>
    <s v="TRANSPORTATION"/>
    <x v="6"/>
    <s v="ELECTRICITY"/>
    <n v="387840.05267373199"/>
  </r>
  <r>
    <n v="97537"/>
    <s v="REFERENCE ELECTRIFICATION - MODERATE TECHNOLOGY ADVANCEMENT"/>
    <x v="0"/>
    <m/>
    <x v="0"/>
    <s v="TRANSPORTATION"/>
    <x v="6"/>
    <s v="DIESEL FUEL"/>
    <n v="355901.42101929802"/>
  </r>
  <r>
    <n v="97538"/>
    <s v="REFERENCE ELECTRIFICATION - MODERATE TECHNOLOGY ADVANCEMENT"/>
    <x v="0"/>
    <m/>
    <x v="0"/>
    <s v="TRANSPORTATION"/>
    <x v="7"/>
    <s v="DIESEL FUEL"/>
    <n v="8971566.5214490406"/>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07"/>
  </r>
  <r>
    <n v="97541"/>
    <s v="REFERENCE ELECTRIFICATION - MODERATE TECHNOLOGY ADVANCEMENT"/>
    <x v="0"/>
    <m/>
    <x v="0"/>
    <s v="TRANSPORTATION"/>
    <x v="8"/>
    <s v="JET FUEL"/>
    <n v="7240990.8371156501"/>
  </r>
  <r>
    <n v="97542"/>
    <s v="REFERENCE ELECTRIFICATION - MODERATE TECHNOLOGY ADVANCEMENT"/>
    <x v="0"/>
    <m/>
    <x v="0"/>
    <s v="TRANSPORTATION"/>
    <x v="9"/>
    <s v="DIESEL FUEL"/>
    <n v="1259394.3861857201"/>
  </r>
  <r>
    <n v="97543"/>
    <s v="REFERENCE ELECTRIFICATION - MODERATE TECHNOLOGY ADVANCEMENT"/>
    <x v="0"/>
    <m/>
    <x v="0"/>
    <s v="TRANSPORTATION"/>
    <x v="9"/>
    <s v="RESIDUAL FUEL OIL"/>
    <n v="40030.799859016297"/>
  </r>
  <r>
    <n v="97544"/>
    <s v="REFERENCE ELECTRIFICATION - MODERATE TECHNOLOGY ADVANCEMENT"/>
    <x v="0"/>
    <m/>
    <x v="0"/>
    <s v="TRANSPORTATION"/>
    <x v="9"/>
    <s v="LIQUEFIED PIPELINE GAS"/>
    <n v="5081.5347635912904"/>
  </r>
  <r>
    <n v="97545"/>
    <s v="REFERENCE ELECTRIFICATION - MODERATE TECHNOLOGY ADVANCEMENT"/>
    <x v="0"/>
    <m/>
    <x v="0"/>
    <s v="TRANSPORTATION"/>
    <x v="10"/>
    <s v="DIESEL FUEL"/>
    <n v="2034888.1688081899"/>
  </r>
  <r>
    <n v="97546"/>
    <s v="REFERENCE ELECTRIFICATION - MODERATE TECHNOLOGY ADVANCEMENT"/>
    <x v="0"/>
    <m/>
    <x v="0"/>
    <s v="TRANSPORTATION"/>
    <x v="10"/>
    <s v="RESIDUAL FUEL OIL"/>
    <n v="527928.54072583199"/>
  </r>
  <r>
    <n v="97547"/>
    <s v="REFERENCE ELECTRIFICATION - MODERATE TECHNOLOGY ADVANCEMENT"/>
    <x v="0"/>
    <m/>
    <x v="0"/>
    <s v="TRANSPORTATION"/>
    <x v="10"/>
    <s v="JET FUEL"/>
    <n v="7764493.3368330002"/>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001"/>
  </r>
  <r>
    <n v="97551"/>
    <s v="REFERENCE ELECTRIFICATION - MODERATE TECHNOLOGY ADVANCEMENT"/>
    <x v="0"/>
    <m/>
    <x v="0"/>
    <s v="TRANSPORTATION"/>
    <x v="13"/>
    <s v="RESIDUAL FUEL OIL"/>
    <n v="3884866.9819804602"/>
  </r>
  <r>
    <n v="97552"/>
    <s v="REFERENCE ELECTRIFICATION - MODERATE TECHNOLOGY ADVANCEMENT"/>
    <x v="0"/>
    <m/>
    <x v="0"/>
    <s v="TRANSPORTATION"/>
    <x v="13"/>
    <s v="LIQUEFIED PIPELINE GAS"/>
    <n v="2237.0241188912501"/>
  </r>
  <r>
    <n v="97553"/>
    <s v="REFERENCE ELECTRIFICATION - MODERATE TECHNOLOGY ADVANCEMENT"/>
    <x v="0"/>
    <m/>
    <x v="0"/>
    <s v="TRANSPORTATION"/>
    <x v="14"/>
    <s v="GASOLINE FUEL"/>
    <n v="3334877.6004033498"/>
  </r>
  <r>
    <n v="97554"/>
    <s v="REFERENCE ELECTRIFICATION - MODERATE TECHNOLOGY ADVANCEMENT"/>
    <x v="0"/>
    <m/>
    <x v="0"/>
    <s v="TRANSPORTATION"/>
    <x v="14"/>
    <s v="DIESEL FUEL"/>
    <n v="860601.23507251102"/>
  </r>
  <r>
    <n v="97706"/>
    <s v="REFERENCE ELECTRIFICATION - MODERATE TECHNOLOGY ADVANCEMENT"/>
    <x v="0"/>
    <m/>
    <x v="1"/>
    <s v="TRANSPORTATION"/>
    <x v="5"/>
    <s v="GASOLINE FUEL"/>
    <n v="31395.990544320801"/>
  </r>
  <r>
    <n v="97707"/>
    <s v="REFERENCE ELECTRIFICATION - MODERATE TECHNOLOGY ADVANCEMENT"/>
    <x v="0"/>
    <m/>
    <x v="1"/>
    <s v="TRANSPORTATION"/>
    <x v="5"/>
    <s v="DIESEL FUEL"/>
    <n v="319859.91958176601"/>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6997"/>
  </r>
  <r>
    <n v="97711"/>
    <s v="REFERENCE ELECTRIFICATION - MODERATE TECHNOLOGY ADVANCEMENT"/>
    <x v="0"/>
    <m/>
    <x v="1"/>
    <s v="TRANSPORTATION"/>
    <x v="6"/>
    <s v="DIESEL FUEL"/>
    <n v="48754.457848783401"/>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096"/>
  </r>
  <r>
    <n v="97715"/>
    <s v="REFERENCE ELECTRIFICATION - MODERATE TECHNOLOGY ADVANCEMENT"/>
    <x v="0"/>
    <m/>
    <x v="1"/>
    <s v="TRANSPORTATION"/>
    <x v="8"/>
    <s v="JET FUEL"/>
    <n v="58778906.035593003"/>
  </r>
  <r>
    <n v="97716"/>
    <s v="REFERENCE ELECTRIFICATION - MODERATE TECHNOLOGY ADVANCEMENT"/>
    <x v="0"/>
    <m/>
    <x v="1"/>
    <s v="TRANSPORTATION"/>
    <x v="9"/>
    <s v="DIESEL FUEL"/>
    <n v="206319.53910019799"/>
  </r>
  <r>
    <n v="97717"/>
    <s v="REFERENCE ELECTRIFICATION - MODERATE TECHNOLOGY ADVANCEMENT"/>
    <x v="0"/>
    <m/>
    <x v="1"/>
    <s v="TRANSPORTATION"/>
    <x v="9"/>
    <s v="RESIDUAL FUEL OIL"/>
    <n v="6558.0220678437299"/>
  </r>
  <r>
    <n v="97718"/>
    <s v="REFERENCE ELECTRIFICATION - MODERATE TECHNOLOGY ADVANCEMENT"/>
    <x v="0"/>
    <m/>
    <x v="1"/>
    <s v="TRANSPORTATION"/>
    <x v="9"/>
    <s v="LIQUEFIED PIPELINE GAS"/>
    <n v="832.47942173308502"/>
  </r>
  <r>
    <n v="97719"/>
    <s v="REFERENCE ELECTRIFICATION - MODERATE TECHNOLOGY ADVANCEMENT"/>
    <x v="0"/>
    <m/>
    <x v="1"/>
    <s v="TRANSPORTATION"/>
    <x v="10"/>
    <s v="DIESEL FUEL"/>
    <n v="278756.59829907602"/>
  </r>
  <r>
    <n v="97720"/>
    <s v="REFERENCE ELECTRIFICATION - MODERATE TECHNOLOGY ADVANCEMENT"/>
    <x v="0"/>
    <m/>
    <x v="1"/>
    <s v="TRANSPORTATION"/>
    <x v="10"/>
    <s v="RESIDUAL FUEL OIL"/>
    <n v="72320.222021793204"/>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01"/>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699"/>
  </r>
  <r>
    <n v="97882"/>
    <s v="REFERENCE ELECTRIFICATION - MODERATE TECHNOLOGY ADVANCEMENT"/>
    <x v="0"/>
    <m/>
    <x v="2"/>
    <s v="TRANSPORTATION"/>
    <x v="5"/>
    <s v="LPG FUEL"/>
    <n v="2235.5742086136102"/>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01"/>
  </r>
  <r>
    <n v="97885"/>
    <s v="REFERENCE ELECTRIFICATION - MODERATE TECHNOLOGY ADVANCEMENT"/>
    <x v="0"/>
    <m/>
    <x v="2"/>
    <s v="TRANSPORTATION"/>
    <x v="6"/>
    <s v="DIESEL FUEL"/>
    <n v="449836.38016827498"/>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099"/>
  </r>
  <r>
    <n v="97889"/>
    <s v="REFERENCE ELECTRIFICATION - MODERATE TECHNOLOGY ADVANCEMENT"/>
    <x v="0"/>
    <m/>
    <x v="2"/>
    <s v="TRANSPORTATION"/>
    <x v="8"/>
    <s v="JET FUEL"/>
    <n v="11480006.951208901"/>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099"/>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01"/>
  </r>
  <r>
    <n v="97895"/>
    <s v="REFERENCE ELECTRIFICATION - MODERATE TECHNOLOGY ADVANCEMENT"/>
    <x v="0"/>
    <m/>
    <x v="2"/>
    <s v="TRANSPORTATION"/>
    <x v="10"/>
    <s v="JET FUEL"/>
    <n v="9813817.4511313997"/>
  </r>
  <r>
    <n v="97896"/>
    <s v="REFERENCE ELECTRIFICATION - MODERATE TECHNOLOGY ADVANCEMENT"/>
    <x v="0"/>
    <m/>
    <x v="2"/>
    <s v="TRANSPORTATION"/>
    <x v="11"/>
    <s v="GASOLINE FUEL"/>
    <n v="407996.16903559101"/>
  </r>
  <r>
    <n v="97897"/>
    <s v="REFERENCE ELECTRIFICATION - MODERATE TECHNOLOGY ADVANCEMENT"/>
    <x v="0"/>
    <m/>
    <x v="2"/>
    <s v="TRANSPORTATION"/>
    <x v="12"/>
    <s v="LUBRICANTS"/>
    <n v="2790673.3963949899"/>
  </r>
  <r>
    <n v="97898"/>
    <s v="REFERENCE ELECTRIFICATION - MODERATE TECHNOLOGY ADVANCEMENT"/>
    <x v="0"/>
    <m/>
    <x v="2"/>
    <s v="TRANSPORTATION"/>
    <x v="13"/>
    <s v="DIESEL FUEL"/>
    <n v="888045.31544423895"/>
  </r>
  <r>
    <n v="97899"/>
    <s v="REFERENCE ELECTRIFICATION - MODERATE TECHNOLOGY ADVANCEMENT"/>
    <x v="0"/>
    <m/>
    <x v="2"/>
    <s v="TRANSPORTATION"/>
    <x v="13"/>
    <s v="RESIDUAL FUEL OIL"/>
    <n v="1333246.1745919201"/>
  </r>
  <r>
    <n v="97900"/>
    <s v="REFERENCE ELECTRIFICATION - MODERATE TECHNOLOGY ADVANCEMENT"/>
    <x v="0"/>
    <m/>
    <x v="2"/>
    <s v="TRANSPORTATION"/>
    <x v="13"/>
    <s v="LIQUEFIED PIPELINE GAS"/>
    <n v="767.72354441365906"/>
  </r>
  <r>
    <n v="97901"/>
    <s v="REFERENCE ELECTRIFICATION - MODERATE TECHNOLOGY ADVANCEMENT"/>
    <x v="0"/>
    <m/>
    <x v="2"/>
    <s v="TRANSPORTATION"/>
    <x v="14"/>
    <s v="GASOLINE FUEL"/>
    <n v="4215069.6217320403"/>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01"/>
  </r>
  <r>
    <n v="98055"/>
    <s v="REFERENCE ELECTRIFICATION - MODERATE TECHNOLOGY ADVANCEMENT"/>
    <x v="0"/>
    <m/>
    <x v="3"/>
    <s v="TRANSPORTATION"/>
    <x v="5"/>
    <s v="DIESEL FUEL"/>
    <n v="1421797.4098593099"/>
  </r>
  <r>
    <n v="98056"/>
    <s v="REFERENCE ELECTRIFICATION - MODERATE TECHNOLOGY ADVANCEMENT"/>
    <x v="0"/>
    <m/>
    <x v="3"/>
    <s v="TRANSPORTATION"/>
    <x v="5"/>
    <s v="LPG FUEL"/>
    <n v="1077.0273732820999"/>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599"/>
  </r>
  <r>
    <n v="98059"/>
    <s v="REFERENCE ELECTRIFICATION - MODERATE TECHNOLOGY ADVANCEMENT"/>
    <x v="0"/>
    <m/>
    <x v="3"/>
    <s v="TRANSPORTATION"/>
    <x v="6"/>
    <s v="DIESEL FUEL"/>
    <n v="216716.62388689801"/>
  </r>
  <r>
    <n v="98060"/>
    <s v="REFERENCE ELECTRIFICATION - MODERATE TECHNOLOGY ADVANCEMENT"/>
    <x v="0"/>
    <m/>
    <x v="3"/>
    <s v="TRANSPORTATION"/>
    <x v="7"/>
    <s v="DIESEL FUEL"/>
    <n v="8245785.6293345001"/>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01"/>
  </r>
  <r>
    <n v="98063"/>
    <s v="REFERENCE ELECTRIFICATION - MODERATE TECHNOLOGY ADVANCEMENT"/>
    <x v="0"/>
    <m/>
    <x v="3"/>
    <s v="TRANSPORTATION"/>
    <x v="8"/>
    <s v="JET FUEL"/>
    <n v="3298229.4345738399"/>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001"/>
  </r>
  <r>
    <n v="98067"/>
    <s v="REFERENCE ELECTRIFICATION - MODERATE TECHNOLOGY ADVANCEMENT"/>
    <x v="0"/>
    <m/>
    <x v="3"/>
    <s v="TRANSPORTATION"/>
    <x v="10"/>
    <s v="DIESEL FUEL"/>
    <n v="1239090.5680244199"/>
  </r>
  <r>
    <n v="98068"/>
    <s v="REFERENCE ELECTRIFICATION - MODERATE TECHNOLOGY ADVANCEMENT"/>
    <x v="0"/>
    <m/>
    <x v="3"/>
    <s v="TRANSPORTATION"/>
    <x v="10"/>
    <s v="RESIDUAL FUEL OIL"/>
    <n v="321467.92410091398"/>
  </r>
  <r>
    <n v="98069"/>
    <s v="REFERENCE ELECTRIFICATION - MODERATE TECHNOLOGY ADVANCEMENT"/>
    <x v="0"/>
    <m/>
    <x v="3"/>
    <s v="TRANSPORTATION"/>
    <x v="10"/>
    <s v="JET FUEL"/>
    <n v="4727979.9483001297"/>
  </r>
  <r>
    <n v="98070"/>
    <s v="REFERENCE ELECTRIFICATION - MODERATE TECHNOLOGY ADVANCEMENT"/>
    <x v="0"/>
    <m/>
    <x v="3"/>
    <s v="TRANSPORTATION"/>
    <x v="11"/>
    <s v="GASOLINE FUEL"/>
    <n v="196559.36293793199"/>
  </r>
  <r>
    <n v="98071"/>
    <s v="REFERENCE ELECTRIFICATION - MODERATE TECHNOLOGY ADVANCEMENT"/>
    <x v="0"/>
    <m/>
    <x v="3"/>
    <s v="TRANSPORTATION"/>
    <x v="12"/>
    <s v="LUBRICANTS"/>
    <n v="1344456.2145273001"/>
  </r>
  <r>
    <n v="98072"/>
    <s v="REFERENCE ELECTRIFICATION - MODERATE TECHNOLOGY ADVANCEMENT"/>
    <x v="0"/>
    <m/>
    <x v="3"/>
    <s v="TRANSPORTATION"/>
    <x v="13"/>
    <s v="DIESEL FUEL"/>
    <n v="992487.42035103496"/>
  </r>
  <r>
    <n v="98073"/>
    <s v="REFERENCE ELECTRIFICATION - MODERATE TECHNOLOGY ADVANCEMENT"/>
    <x v="0"/>
    <m/>
    <x v="3"/>
    <s v="TRANSPORTATION"/>
    <x v="13"/>
    <s v="RESIDUAL FUEL OIL"/>
    <n v="1490047.8990215501"/>
  </r>
  <r>
    <n v="98074"/>
    <s v="REFERENCE ELECTRIFICATION - MODERATE TECHNOLOGY ADVANCEMENT"/>
    <x v="0"/>
    <m/>
    <x v="3"/>
    <s v="TRANSPORTATION"/>
    <x v="13"/>
    <s v="LIQUEFIED PIPELINE GAS"/>
    <n v="858.01472840009501"/>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69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599"/>
  </r>
  <r>
    <n v="98232"/>
    <s v="REFERENCE ELECTRIFICATION - MODERATE TECHNOLOGY ADVANCEMENT"/>
    <x v="0"/>
    <m/>
    <x v="4"/>
    <s v="TRANSPORTATION"/>
    <x v="6"/>
    <s v="ELECTRICITY"/>
    <n v="2589489.7506281598"/>
  </r>
  <r>
    <n v="98233"/>
    <s v="REFERENCE ELECTRIFICATION - MODERATE TECHNOLOGY ADVANCEMENT"/>
    <x v="0"/>
    <m/>
    <x v="4"/>
    <s v="TRANSPORTATION"/>
    <x v="6"/>
    <s v="DIESEL FUEL"/>
    <n v="2376245.2475189799"/>
  </r>
  <r>
    <n v="98234"/>
    <s v="REFERENCE ELECTRIFICATION - MODERATE TECHNOLOGY ADVANCEMENT"/>
    <x v="0"/>
    <m/>
    <x v="4"/>
    <s v="TRANSPORTATION"/>
    <x v="7"/>
    <s v="DIESEL FUEL"/>
    <n v="35441892.605745196"/>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89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899"/>
  </r>
  <r>
    <n v="98241"/>
    <s v="REFERENCE ELECTRIFICATION - MODERATE TECHNOLOGY ADVANCEMENT"/>
    <x v="0"/>
    <m/>
    <x v="4"/>
    <s v="TRANSPORTATION"/>
    <x v="10"/>
    <s v="DIESEL FUEL"/>
    <n v="13586327.715451499"/>
  </r>
  <r>
    <n v="98242"/>
    <s v="REFERENCE ELECTRIFICATION - MODERATE TECHNOLOGY ADVANCEMENT"/>
    <x v="0"/>
    <m/>
    <x v="4"/>
    <s v="TRANSPORTATION"/>
    <x v="10"/>
    <s v="RESIDUAL FUEL OIL"/>
    <n v="3524817.8620263701"/>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199"/>
  </r>
  <r>
    <n v="98245"/>
    <s v="REFERENCE ELECTRIFICATION - MODERATE TECHNOLOGY ADVANCEMENT"/>
    <x v="0"/>
    <m/>
    <x v="4"/>
    <s v="TRANSPORTATION"/>
    <x v="12"/>
    <s v="LUBRICANTS"/>
    <n v="14741636.488095099"/>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01"/>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499"/>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699"/>
  </r>
  <r>
    <n v="98403"/>
    <s v="REFERENCE ELECTRIFICATION - MODERATE TECHNOLOGY ADVANCEMENT"/>
    <x v="0"/>
    <m/>
    <x v="5"/>
    <s v="TRANSPORTATION"/>
    <x v="5"/>
    <s v="DIESEL FUEL"/>
    <n v="2445347.1693392298"/>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798"/>
  </r>
  <r>
    <n v="98406"/>
    <s v="REFERENCE ELECTRIFICATION - MODERATE TECHNOLOGY ADVANCEMENT"/>
    <x v="0"/>
    <m/>
    <x v="5"/>
    <s v="TRANSPORTATION"/>
    <x v="6"/>
    <s v="ELECTRICITY"/>
    <n v="406179.46950503998"/>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696"/>
  </r>
  <r>
    <n v="98414"/>
    <s v="REFERENCE ELECTRIFICATION - MODERATE TECHNOLOGY ADVANCEMENT"/>
    <x v="0"/>
    <m/>
    <x v="5"/>
    <s v="TRANSPORTATION"/>
    <x v="9"/>
    <s v="LIQUEFIED PIPELINE GAS"/>
    <n v="745.79683896185998"/>
  </r>
  <r>
    <n v="98415"/>
    <s v="REFERENCE ELECTRIFICATION - MODERATE TECHNOLOGY ADVANCEMENT"/>
    <x v="0"/>
    <m/>
    <x v="5"/>
    <s v="TRANSPORTATION"/>
    <x v="10"/>
    <s v="DIESEL FUEL"/>
    <n v="2131109.9542467901"/>
  </r>
  <r>
    <n v="98416"/>
    <s v="REFERENCE ELECTRIFICATION - MODERATE TECHNOLOGY ADVANCEMENT"/>
    <x v="0"/>
    <m/>
    <x v="5"/>
    <s v="TRANSPORTATION"/>
    <x v="10"/>
    <s v="RESIDUAL FUEL OIL"/>
    <n v="552892.18617392005"/>
  </r>
  <r>
    <n v="98417"/>
    <s v="REFERENCE ELECTRIFICATION - MODERATE TECHNOLOGY ADVANCEMENT"/>
    <x v="0"/>
    <m/>
    <x v="5"/>
    <s v="TRANSPORTATION"/>
    <x v="10"/>
    <s v="JET FUEL"/>
    <n v="8131645.4110100297"/>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3999"/>
  </r>
  <r>
    <n v="98420"/>
    <s v="REFERENCE ELECTRIFICATION - MODERATE TECHNOLOGY ADVANCEMENT"/>
    <x v="0"/>
    <m/>
    <x v="5"/>
    <s v="TRANSPORTATION"/>
    <x v="13"/>
    <s v="DIESEL FUEL"/>
    <n v="379775.17436456401"/>
  </r>
  <r>
    <n v="98421"/>
    <s v="REFERENCE ELECTRIFICATION - MODERATE TECHNOLOGY ADVANCEMENT"/>
    <x v="0"/>
    <m/>
    <x v="5"/>
    <s v="TRANSPORTATION"/>
    <x v="13"/>
    <s v="RESIDUAL FUEL OIL"/>
    <n v="570166.62282965297"/>
  </r>
  <r>
    <n v="98422"/>
    <s v="REFERENCE ELECTRIFICATION - MODERATE TECHNOLOGY ADVANCEMENT"/>
    <x v="0"/>
    <m/>
    <x v="5"/>
    <s v="TRANSPORTATION"/>
    <x v="13"/>
    <s v="LIQUEFIED PIPELINE GAS"/>
    <n v="328.31921735618499"/>
  </r>
  <r>
    <n v="98423"/>
    <s v="REFERENCE ELECTRIFICATION - MODERATE TECHNOLOGY ADVANCEMENT"/>
    <x v="0"/>
    <m/>
    <x v="5"/>
    <s v="TRANSPORTATION"/>
    <x v="14"/>
    <s v="GASOLINE FUEL"/>
    <n v="3492570.7266639299"/>
  </r>
  <r>
    <n v="98424"/>
    <s v="REFERENCE ELECTRIFICATION - MODERATE TECHNOLOGY ADVANCEMENT"/>
    <x v="0"/>
    <m/>
    <x v="5"/>
    <s v="TRANSPORTATION"/>
    <x v="14"/>
    <s v="DIESEL FUEL"/>
    <n v="901295.65192483703"/>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01"/>
  </r>
  <r>
    <n v="98580"/>
    <s v="REFERENCE ELECTRIFICATION - MODERATE TECHNOLOGY ADVANCEMENT"/>
    <x v="0"/>
    <m/>
    <x v="6"/>
    <s v="TRANSPORTATION"/>
    <x v="6"/>
    <s v="ELECTRICITY"/>
    <n v="282283.14834312501"/>
  </r>
  <r>
    <n v="98581"/>
    <s v="REFERENCE ELECTRIFICATION - MODERATE TECHNOLOGY ADVANCEMENT"/>
    <x v="0"/>
    <m/>
    <x v="6"/>
    <s v="TRANSPORTATION"/>
    <x v="6"/>
    <s v="DIESEL FUEL"/>
    <n v="259037.12866302399"/>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002"/>
  </r>
  <r>
    <n v="98585"/>
    <s v="REFERENCE ELECTRIFICATION - MODERATE TECHNOLOGY ADVANCEMENT"/>
    <x v="0"/>
    <m/>
    <x v="6"/>
    <s v="TRANSPORTATION"/>
    <x v="8"/>
    <s v="JET FUEL"/>
    <n v="5900999.5661837095"/>
  </r>
  <r>
    <n v="98586"/>
    <s v="REFERENCE ELECTRIFICATION - MODERATE TECHNOLOGY ADVANCEMENT"/>
    <x v="0"/>
    <m/>
    <x v="6"/>
    <s v="TRANSPORTATION"/>
    <x v="9"/>
    <s v="DIESEL FUEL"/>
    <n v="386413.78942529002"/>
  </r>
  <r>
    <n v="98587"/>
    <s v="REFERENCE ELECTRIFICATION - MODERATE TECHNOLOGY ADVANCEMENT"/>
    <x v="0"/>
    <m/>
    <x v="6"/>
    <s v="TRANSPORTATION"/>
    <x v="9"/>
    <s v="RESIDUAL FUEL OIL"/>
    <n v="12282.453564126499"/>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001"/>
  </r>
  <r>
    <n v="98590"/>
    <s v="REFERENCE ELECTRIFICATION - MODERATE TECHNOLOGY ADVANCEMENT"/>
    <x v="0"/>
    <m/>
    <x v="6"/>
    <s v="TRANSPORTATION"/>
    <x v="10"/>
    <s v="RESIDUAL FUEL OIL"/>
    <n v="384244.30264206399"/>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599"/>
  </r>
  <r>
    <n v="98594"/>
    <s v="REFERENCE ELECTRIFICATION - MODERATE TECHNOLOGY ADVANCEMENT"/>
    <x v="0"/>
    <m/>
    <x v="6"/>
    <s v="TRANSPORTATION"/>
    <x v="13"/>
    <s v="DIESEL FUEL"/>
    <n v="793947.52195233002"/>
  </r>
  <r>
    <n v="98595"/>
    <s v="REFERENCE ELECTRIFICATION - MODERATE TECHNOLOGY ADVANCEMENT"/>
    <x v="0"/>
    <m/>
    <x v="6"/>
    <s v="TRANSPORTATION"/>
    <x v="13"/>
    <s v="RESIDUAL FUEL OIL"/>
    <n v="1191974.6414518901"/>
  </r>
  <r>
    <n v="98596"/>
    <s v="REFERENCE ELECTRIFICATION - MODERATE TECHNOLOGY ADVANCEMENT"/>
    <x v="0"/>
    <m/>
    <x v="6"/>
    <s v="TRANSPORTATION"/>
    <x v="13"/>
    <s v="LIQUEFIED PIPELINE GAS"/>
    <n v="686.37511513336403"/>
  </r>
  <r>
    <n v="98597"/>
    <s v="REFERENCE ELECTRIFICATION - MODERATE TECHNOLOGY ADVANCEMENT"/>
    <x v="0"/>
    <m/>
    <x v="6"/>
    <s v="TRANSPORTATION"/>
    <x v="14"/>
    <s v="GASOLINE FUEL"/>
    <n v="2427237.0578826098"/>
  </r>
  <r>
    <n v="98598"/>
    <s v="REFERENCE ELECTRIFICATION - MODERATE TECHNOLOGY ADVANCEMENT"/>
    <x v="0"/>
    <m/>
    <x v="6"/>
    <s v="TRANSPORTATION"/>
    <x v="14"/>
    <s v="DIESEL FUEL"/>
    <n v="626374.77596625697"/>
  </r>
  <r>
    <n v="98750"/>
    <s v="REFERENCE ELECTRIFICATION - MODERATE TECHNOLOGY ADVANCEMENT"/>
    <x v="0"/>
    <m/>
    <x v="7"/>
    <s v="TRANSPORTATION"/>
    <x v="5"/>
    <s v="GASOLINE FUEL"/>
    <n v="41644.720858675799"/>
  </r>
  <r>
    <n v="98751"/>
    <s v="REFERENCE ELECTRIFICATION - MODERATE TECHNOLOGY ADVANCEMENT"/>
    <x v="0"/>
    <m/>
    <x v="7"/>
    <s v="TRANSPORTATION"/>
    <x v="5"/>
    <s v="DIESEL FUEL"/>
    <n v="424273.19010868599"/>
  </r>
  <r>
    <n v="98752"/>
    <s v="REFERENCE ELECTRIFICATION - MODERATE TECHNOLOGY ADVANCEMENT"/>
    <x v="0"/>
    <m/>
    <x v="7"/>
    <s v="TRANSPORTATION"/>
    <x v="5"/>
    <s v="LPG FUEL"/>
    <n v="321.39166686342003"/>
  </r>
  <r>
    <n v="98753"/>
    <s v="REFERENCE ELECTRIFICATION - MODERATE TECHNOLOGY ADVANCEMENT"/>
    <x v="0"/>
    <m/>
    <x v="7"/>
    <s v="TRANSPORTATION"/>
    <x v="5"/>
    <s v="COMPRESSED PIPELINE GAS"/>
    <n v="4005.9288739225099"/>
  </r>
  <r>
    <n v="98754"/>
    <s v="REFERENCE ELECTRIFICATION - MODERATE TECHNOLOGY ADVANCEMENT"/>
    <x v="0"/>
    <m/>
    <x v="7"/>
    <s v="TRANSPORTATION"/>
    <x v="6"/>
    <s v="ELECTRICITY"/>
    <n v="70473.044254948501"/>
  </r>
  <r>
    <n v="98755"/>
    <s v="REFERENCE ELECTRIFICATION - MODERATE TECHNOLOGY ADVANCEMENT"/>
    <x v="0"/>
    <m/>
    <x v="7"/>
    <s v="TRANSPORTATION"/>
    <x v="6"/>
    <s v="DIESEL FUEL"/>
    <n v="64669.588457878199"/>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899"/>
  </r>
  <r>
    <n v="98759"/>
    <s v="REFERENCE ELECTRIFICATION - MODERATE TECHNOLOGY ADVANCEMENT"/>
    <x v="0"/>
    <m/>
    <x v="7"/>
    <s v="TRANSPORTATION"/>
    <x v="8"/>
    <s v="JET FUEL"/>
    <n v="396466.56328465801"/>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7999"/>
  </r>
  <r>
    <n v="98763"/>
    <s v="REFERENCE ELECTRIFICATION - MODERATE TECHNOLOGY ADVANCEMENT"/>
    <x v="0"/>
    <m/>
    <x v="7"/>
    <s v="TRANSPORTATION"/>
    <x v="10"/>
    <s v="DIESEL FUEL"/>
    <n v="369752.33214226301"/>
  </r>
  <r>
    <n v="98764"/>
    <s v="REFERENCE ELECTRIFICATION - MODERATE TECHNOLOGY ADVANCEMENT"/>
    <x v="0"/>
    <m/>
    <x v="7"/>
    <s v="TRANSPORTATION"/>
    <x v="10"/>
    <s v="RESIDUAL FUEL OIL"/>
    <n v="95928.027952595701"/>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01"/>
  </r>
  <r>
    <n v="98768"/>
    <s v="REFERENCE ELECTRIFICATION - MODERATE TECHNOLOGY ADVANCEMENT"/>
    <x v="0"/>
    <m/>
    <x v="7"/>
    <s v="TRANSPORTATION"/>
    <x v="13"/>
    <s v="DIESEL FUEL"/>
    <n v="892476.98061199102"/>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596"/>
  </r>
  <r>
    <n v="98771"/>
    <s v="REFERENCE ELECTRIFICATION - MODERATE TECHNOLOGY ADVANCEMENT"/>
    <x v="0"/>
    <m/>
    <x v="7"/>
    <s v="TRANSPORTATION"/>
    <x v="14"/>
    <s v="GASOLINE FUEL"/>
    <n v="605968.81394240703"/>
  </r>
  <r>
    <n v="98772"/>
    <s v="REFERENCE ELECTRIFICATION - MODERATE TECHNOLOGY ADVANCEMENT"/>
    <x v="0"/>
    <m/>
    <x v="7"/>
    <s v="TRANSPORTATION"/>
    <x v="14"/>
    <s v="DIESEL FUEL"/>
    <n v="156376.80664237399"/>
  </r>
  <r>
    <n v="98924"/>
    <s v="REFERENCE ELECTRIFICATION - MODERATE TECHNOLOGY ADVANCEMENT"/>
    <x v="0"/>
    <m/>
    <x v="8"/>
    <s v="TRANSPORTATION"/>
    <x v="5"/>
    <s v="GASOLINE FUEL"/>
    <n v="32448.24981249310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01"/>
  </r>
  <r>
    <n v="98927"/>
    <s v="REFERENCE ELECTRIFICATION - MODERATE TECHNOLOGY ADVANCEMENT"/>
    <x v="0"/>
    <m/>
    <x v="8"/>
    <s v="TRANSPORTATION"/>
    <x v="5"/>
    <s v="COMPRESSED PIPELINE GAS"/>
    <n v="3121.2931231603402"/>
  </r>
  <r>
    <n v="98928"/>
    <s v="REFERENCE ELECTRIFICATION - MODERATE TECHNOLOGY ADVANCEMENT"/>
    <x v="0"/>
    <m/>
    <x v="8"/>
    <s v="TRANSPORTATION"/>
    <x v="6"/>
    <s v="ELECTRICITY"/>
    <n v="54910.367938150303"/>
  </r>
  <r>
    <n v="98929"/>
    <s v="REFERENCE ELECTRIFICATION - MODERATE TECHNOLOGY ADVANCEMENT"/>
    <x v="0"/>
    <m/>
    <x v="8"/>
    <s v="TRANSPORTATION"/>
    <x v="6"/>
    <s v="DIESEL FUEL"/>
    <n v="50388.498668858098"/>
  </r>
  <r>
    <n v="98930"/>
    <s v="REFERENCE ELECTRIFICATION - MODERATE TECHNOLOGY ADVANCEMENT"/>
    <x v="0"/>
    <m/>
    <x v="8"/>
    <s v="TRANSPORTATION"/>
    <x v="7"/>
    <s v="DIESEL FUEL"/>
    <n v="994900.03483124601"/>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01E-6"/>
  </r>
  <r>
    <n v="98933"/>
    <s v="REFERENCE ELECTRIFICATION - MODERATE TECHNOLOGY ADVANCEMENT"/>
    <x v="0"/>
    <m/>
    <x v="8"/>
    <s v="TRANSPORTATION"/>
    <x v="8"/>
    <s v="JET FUEL"/>
    <n v="1.25132733443164E-4"/>
  </r>
  <r>
    <n v="98934"/>
    <s v="REFERENCE ELECTRIFICATION - MODERATE TECHNOLOGY ADVANCEMENT"/>
    <x v="0"/>
    <m/>
    <x v="8"/>
    <s v="TRANSPORTATION"/>
    <x v="9"/>
    <s v="DIESEL FUEL"/>
    <n v="14710.596899584199"/>
  </r>
  <r>
    <n v="98935"/>
    <s v="REFERENCE ELECTRIFICATION - MODERATE TECHNOLOGY ADVANCEMENT"/>
    <x v="0"/>
    <m/>
    <x v="8"/>
    <s v="TRANSPORTATION"/>
    <x v="9"/>
    <s v="RESIDUAL FUEL OIL"/>
    <n v="467.58741086454199"/>
  </r>
  <r>
    <n v="98936"/>
    <s v="REFERENCE ELECTRIFICATION - MODERATE TECHNOLOGY ADVANCEMENT"/>
    <x v="0"/>
    <m/>
    <x v="8"/>
    <s v="TRANSPORTATION"/>
    <x v="9"/>
    <s v="LIQUEFIED PIPELINE GAS"/>
    <n v="59.355838296861897"/>
  </r>
  <r>
    <n v="98937"/>
    <s v="REFERENCE ELECTRIFICATION - MODERATE TECHNOLOGY ADVANCEMENT"/>
    <x v="0"/>
    <m/>
    <x v="8"/>
    <s v="TRANSPORTATION"/>
    <x v="10"/>
    <s v="DIESEL FUEL"/>
    <n v="288099.32675066998"/>
  </r>
  <r>
    <n v="98938"/>
    <s v="REFERENCE ELECTRIFICATION - MODERATE TECHNOLOGY ADVANCEMENT"/>
    <x v="0"/>
    <m/>
    <x v="8"/>
    <s v="TRANSPORTATION"/>
    <x v="10"/>
    <s v="RESIDUAL FUEL OIL"/>
    <n v="74744.086425475005"/>
  </r>
  <r>
    <n v="98939"/>
    <s v="REFERENCE ELECTRIFICATION - MODERATE TECHNOLOGY ADVANCEMENT"/>
    <x v="0"/>
    <m/>
    <x v="8"/>
    <s v="TRANSPORTATION"/>
    <x v="10"/>
    <s v="JET FUEL"/>
    <n v="1099296.4317109301"/>
  </r>
  <r>
    <n v="98940"/>
    <s v="REFERENCE ELECTRIFICATION - MODERATE TECHNOLOGY ADVANCEMENT"/>
    <x v="0"/>
    <m/>
    <x v="8"/>
    <s v="TRANSPORTATION"/>
    <x v="11"/>
    <s v="GASOLINE FUEL"/>
    <n v="45701.760299286099"/>
  </r>
  <r>
    <n v="98941"/>
    <s v="REFERENCE ELECTRIFICATION - MODERATE TECHNOLOGY ADVANCEMENT"/>
    <x v="0"/>
    <m/>
    <x v="8"/>
    <s v="TRANSPORTATION"/>
    <x v="12"/>
    <s v="LUBRICANTS"/>
    <n v="312597.75535910198"/>
  </r>
  <r>
    <n v="98942"/>
    <s v="REFERENCE ELECTRIFICATION - MODERATE TECHNOLOGY ADVANCEMENT"/>
    <x v="0"/>
    <m/>
    <x v="8"/>
    <s v="TRANSPORTATION"/>
    <x v="13"/>
    <s v="DIESEL FUEL"/>
    <n v="30225.220410056401"/>
  </r>
  <r>
    <n v="98943"/>
    <s v="REFERENCE ELECTRIFICATION - MODERATE TECHNOLOGY ADVANCEMENT"/>
    <x v="0"/>
    <m/>
    <x v="8"/>
    <s v="TRANSPORTATION"/>
    <x v="13"/>
    <s v="RESIDUAL FUEL OIL"/>
    <n v="45377.931494122902"/>
  </r>
  <r>
    <n v="98944"/>
    <s v="REFERENCE ELECTRIFICATION - MODERATE TECHNOLOGY ADVANCEMENT"/>
    <x v="0"/>
    <m/>
    <x v="8"/>
    <s v="TRANSPORTATION"/>
    <x v="13"/>
    <s v="LIQUEFIED PIPELINE GAS"/>
    <n v="26.129987896264801"/>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04"/>
  </r>
  <r>
    <n v="99099"/>
    <s v="REFERENCE ELECTRIFICATION - MODERATE TECHNOLOGY ADVANCEMENT"/>
    <x v="0"/>
    <m/>
    <x v="9"/>
    <s v="TRANSPORTATION"/>
    <x v="5"/>
    <s v="DIESEL FUEL"/>
    <n v="9197998.6319033504"/>
  </r>
  <r>
    <n v="99100"/>
    <s v="REFERENCE ELECTRIFICATION - MODERATE TECHNOLOGY ADVANCEMENT"/>
    <x v="0"/>
    <m/>
    <x v="9"/>
    <s v="TRANSPORTATION"/>
    <x v="5"/>
    <s v="LPG FUEL"/>
    <n v="6967.5864066678196"/>
  </r>
  <r>
    <n v="99101"/>
    <s v="REFERENCE ELECTRIFICATION - MODERATE TECHNOLOGY ADVANCEMENT"/>
    <x v="0"/>
    <m/>
    <x v="9"/>
    <s v="TRANSPORTATION"/>
    <x v="5"/>
    <s v="COMPRESSED PIPELINE GAS"/>
    <n v="86846.232948168094"/>
  </r>
  <r>
    <n v="99102"/>
    <s v="REFERENCE ELECTRIFICATION - MODERATE TECHNOLOGY ADVANCEMENT"/>
    <x v="0"/>
    <m/>
    <x v="9"/>
    <s v="TRANSPORTATION"/>
    <x v="6"/>
    <s v="ELECTRICITY"/>
    <n v="1527815.0487826599"/>
  </r>
  <r>
    <n v="99103"/>
    <s v="REFERENCE ELECTRIFICATION - MODERATE TECHNOLOGY ADVANCEMENT"/>
    <x v="0"/>
    <m/>
    <x v="9"/>
    <s v="TRANSPORTATION"/>
    <x v="6"/>
    <s v="DIESEL FUEL"/>
    <n v="1401999.4664497599"/>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004"/>
  </r>
  <r>
    <n v="99107"/>
    <s v="REFERENCE ELECTRIFICATION - MODERATE TECHNOLOGY ADVANCEMENT"/>
    <x v="0"/>
    <m/>
    <x v="9"/>
    <s v="TRANSPORTATION"/>
    <x v="8"/>
    <s v="JET FUEL"/>
    <n v="98686222.702059507"/>
  </r>
  <r>
    <n v="99108"/>
    <s v="REFERENCE ELECTRIFICATION - MODERATE TECHNOLOGY ADVANCEMENT"/>
    <x v="0"/>
    <m/>
    <x v="9"/>
    <s v="TRANSPORTATION"/>
    <x v="9"/>
    <s v="DIESEL FUEL"/>
    <n v="10351551.061666699"/>
  </r>
  <r>
    <n v="99109"/>
    <s v="REFERENCE ELECTRIFICATION - MODERATE TECHNOLOGY ADVANCEMENT"/>
    <x v="0"/>
    <m/>
    <x v="9"/>
    <s v="TRANSPORTATION"/>
    <x v="9"/>
    <s v="RESIDUAL FUEL OIL"/>
    <n v="329031.85318697803"/>
  </r>
  <r>
    <n v="99110"/>
    <s v="REFERENCE ELECTRIFICATION - MODERATE TECHNOLOGY ADVANCEMENT"/>
    <x v="0"/>
    <m/>
    <x v="9"/>
    <s v="TRANSPORTATION"/>
    <x v="9"/>
    <s v="LIQUEFIED PIPELINE GAS"/>
    <n v="41767.509172612903"/>
  </r>
  <r>
    <n v="99111"/>
    <s v="REFERENCE ELECTRIFICATION - MODERATE TECHNOLOGY ADVANCEMENT"/>
    <x v="0"/>
    <m/>
    <x v="9"/>
    <s v="TRANSPORTATION"/>
    <x v="10"/>
    <s v="DIESEL FUEL"/>
    <n v="8016017.8028603997"/>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09"/>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01"/>
  </r>
  <r>
    <n v="99118"/>
    <s v="REFERENCE ELECTRIFICATION - MODERATE TECHNOLOGY ADVANCEMENT"/>
    <x v="0"/>
    <m/>
    <x v="9"/>
    <s v="TRANSPORTATION"/>
    <x v="13"/>
    <s v="LIQUEFIED PIPELINE GAS"/>
    <n v="18387.146748379801"/>
  </r>
  <r>
    <n v="99119"/>
    <s v="REFERENCE ELECTRIFICATION - MODERATE TECHNOLOGY ADVANCEMENT"/>
    <x v="0"/>
    <m/>
    <x v="9"/>
    <s v="TRANSPORTATION"/>
    <x v="14"/>
    <s v="GASOLINE FUEL"/>
    <n v="13137055.207731901"/>
  </r>
  <r>
    <n v="99120"/>
    <s v="REFERENCE ELECTRIFICATION - MODERATE TECHNOLOGY ADVANCEMENT"/>
    <x v="0"/>
    <m/>
    <x v="9"/>
    <s v="TRANSPORTATION"/>
    <x v="14"/>
    <s v="DIESEL FUEL"/>
    <n v="3390159.1877382202"/>
  </r>
  <r>
    <n v="99272"/>
    <s v="REFERENCE ELECTRIFICATION - MODERATE TECHNOLOGY ADVANCEMENT"/>
    <x v="0"/>
    <m/>
    <x v="10"/>
    <s v="TRANSPORTATION"/>
    <x v="5"/>
    <s v="GASOLINE FUEL"/>
    <n v="436231.24010823597"/>
  </r>
  <r>
    <n v="99273"/>
    <s v="REFERENCE ELECTRIFICATION - MODERATE TECHNOLOGY ADVANCEMENT"/>
    <x v="0"/>
    <m/>
    <x v="10"/>
    <s v="TRANSPORTATION"/>
    <x v="5"/>
    <s v="DIESEL FUEL"/>
    <n v="4444290.0816618605"/>
  </r>
  <r>
    <n v="99274"/>
    <s v="REFERENCE ELECTRIFICATION - MODERATE TECHNOLOGY ADVANCEMENT"/>
    <x v="0"/>
    <m/>
    <x v="10"/>
    <s v="TRANSPORTATION"/>
    <x v="5"/>
    <s v="LPG FUEL"/>
    <n v="3366.5992352803801"/>
  </r>
  <r>
    <n v="99275"/>
    <s v="REFERENCE ELECTRIFICATION - MODERATE TECHNOLOGY ADVANCEMENT"/>
    <x v="0"/>
    <m/>
    <x v="10"/>
    <s v="TRANSPORTATION"/>
    <x v="5"/>
    <s v="COMPRESSED PIPELINE GAS"/>
    <n v="41962.373247425698"/>
  </r>
  <r>
    <n v="99276"/>
    <s v="REFERENCE ELECTRIFICATION - MODERATE TECHNOLOGY ADVANCEMENT"/>
    <x v="0"/>
    <m/>
    <x v="10"/>
    <s v="TRANSPORTATION"/>
    <x v="6"/>
    <s v="ELECTRICITY"/>
    <n v="738209.85843237396"/>
  </r>
  <r>
    <n v="99277"/>
    <s v="REFERENCE ELECTRIFICATION - MODERATE TECHNOLOGY ADVANCEMENT"/>
    <x v="0"/>
    <m/>
    <x v="10"/>
    <s v="TRANSPORTATION"/>
    <x v="6"/>
    <s v="DIESEL FUEL"/>
    <n v="677418.27027740295"/>
  </r>
  <r>
    <n v="99278"/>
    <s v="REFERENCE ELECTRIFICATION - MODERATE TECHNOLOGY ADVANCEMENT"/>
    <x v="0"/>
    <m/>
    <x v="10"/>
    <s v="TRANSPORTATION"/>
    <x v="7"/>
    <s v="DIESEL FUEL"/>
    <n v="10495230.427756799"/>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499"/>
  </r>
  <r>
    <n v="99285"/>
    <s v="REFERENCE ELECTRIFICATION - MODERATE TECHNOLOGY ADVANCEMENT"/>
    <x v="0"/>
    <m/>
    <x v="10"/>
    <s v="TRANSPORTATION"/>
    <x v="10"/>
    <s v="DIESEL FUEL"/>
    <n v="3873180.4429835398"/>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497"/>
  </r>
  <r>
    <n v="99289"/>
    <s v="REFERENCE ELECTRIFICATION - MODERATE TECHNOLOGY ADVANCEMENT"/>
    <x v="0"/>
    <m/>
    <x v="10"/>
    <s v="TRANSPORTATION"/>
    <x v="12"/>
    <s v="LUBRICANTS"/>
    <n v="4202535.0292652603"/>
  </r>
  <r>
    <n v="99290"/>
    <s v="REFERENCE ELECTRIFICATION - MODERATE TECHNOLOGY ADVANCEMENT"/>
    <x v="0"/>
    <m/>
    <x v="10"/>
    <s v="TRANSPORTATION"/>
    <x v="13"/>
    <s v="DIESEL FUEL"/>
    <n v="7130274.1102312002"/>
  </r>
  <r>
    <n v="99291"/>
    <s v="REFERENCE ELECTRIFICATION - MODERATE TECHNOLOGY ADVANCEMENT"/>
    <x v="0"/>
    <m/>
    <x v="10"/>
    <s v="TRANSPORTATION"/>
    <x v="13"/>
    <s v="RESIDUAL FUEL OIL"/>
    <n v="10704871.154578401"/>
  </r>
  <r>
    <n v="99292"/>
    <s v="REFERENCE ELECTRIFICATION - MODERATE TECHNOLOGY ADVANCEMENT"/>
    <x v="0"/>
    <m/>
    <x v="10"/>
    <s v="TRANSPORTATION"/>
    <x v="13"/>
    <s v="LIQUEFIED PIPELINE GAS"/>
    <n v="6164.1891661905502"/>
  </r>
  <r>
    <n v="99293"/>
    <s v="REFERENCE ELECTRIFICATION - MODERATE TECHNOLOGY ADVANCEMENT"/>
    <x v="0"/>
    <m/>
    <x v="10"/>
    <s v="TRANSPORTATION"/>
    <x v="14"/>
    <s v="GASOLINE FUEL"/>
    <n v="6347563.9102031104"/>
  </r>
  <r>
    <n v="99294"/>
    <s v="REFERENCE ELECTRIFICATION - MODERATE TECHNOLOGY ADVANCEMENT"/>
    <x v="0"/>
    <m/>
    <x v="10"/>
    <s v="TRANSPORTATION"/>
    <x v="14"/>
    <s v="DIESEL FUEL"/>
    <n v="1638057.5227593801"/>
  </r>
  <r>
    <n v="99446"/>
    <s v="REFERENCE ELECTRIFICATION - MODERATE TECHNOLOGY ADVANCEMENT"/>
    <x v="0"/>
    <m/>
    <x v="11"/>
    <s v="TRANSPORTATION"/>
    <x v="5"/>
    <s v="GASOLINE FUEL"/>
    <n v="55397.575515844699"/>
  </r>
  <r>
    <n v="99447"/>
    <s v="REFERENCE ELECTRIFICATION - MODERATE TECHNOLOGY ADVANCEMENT"/>
    <x v="0"/>
    <m/>
    <x v="11"/>
    <s v="TRANSPORTATION"/>
    <x v="5"/>
    <s v="DIESEL FUEL"/>
    <n v="564386.20799394196"/>
  </r>
  <r>
    <n v="99448"/>
    <s v="REFERENCE ELECTRIFICATION - MODERATE TECHNOLOGY ADVANCEMENT"/>
    <x v="0"/>
    <m/>
    <x v="11"/>
    <s v="TRANSPORTATION"/>
    <x v="5"/>
    <s v="LPG FUEL"/>
    <n v="427.52883842467497"/>
  </r>
  <r>
    <n v="99449"/>
    <s v="REFERENCE ELECTRIFICATION - MODERATE TECHNOLOGY ADVANCEMENT"/>
    <x v="0"/>
    <m/>
    <x v="11"/>
    <s v="TRANSPORTATION"/>
    <x v="5"/>
    <s v="COMPRESSED PIPELINE GAS"/>
    <n v="5328.8566408530196"/>
  </r>
  <r>
    <n v="99450"/>
    <s v="REFERENCE ELECTRIFICATION - MODERATE TECHNOLOGY ADVANCEMENT"/>
    <x v="0"/>
    <m/>
    <x v="11"/>
    <s v="TRANSPORTATION"/>
    <x v="6"/>
    <s v="ELECTRICITY"/>
    <n v="93746.235067671194"/>
  </r>
  <r>
    <n v="99451"/>
    <s v="REFERENCE ELECTRIFICATION - MODERATE TECHNOLOGY ADVANCEMENT"/>
    <x v="0"/>
    <m/>
    <x v="11"/>
    <s v="TRANSPORTATION"/>
    <x v="6"/>
    <s v="DIESEL FUEL"/>
    <n v="86026.231808144104"/>
  </r>
  <r>
    <n v="99452"/>
    <s v="REFERENCE ELECTRIFICATION - MODERATE TECHNOLOGY ADVANCEMENT"/>
    <x v="0"/>
    <m/>
    <x v="11"/>
    <s v="TRANSPORTATION"/>
    <x v="7"/>
    <s v="DIESEL FUEL"/>
    <n v="605.72300446300699"/>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01"/>
  </r>
  <r>
    <n v="99455"/>
    <s v="REFERENCE ELECTRIFICATION - MODERATE TECHNOLOGY ADVANCEMENT"/>
    <x v="0"/>
    <m/>
    <x v="11"/>
    <s v="TRANSPORTATION"/>
    <x v="8"/>
    <s v="JET FUEL"/>
    <n v="35156836.780992098"/>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02"/>
  </r>
  <r>
    <n v="99458"/>
    <s v="REFERENCE ELECTRIFICATION - MODERATE TECHNOLOGY ADVANCEMENT"/>
    <x v="0"/>
    <m/>
    <x v="11"/>
    <s v="TRANSPORTATION"/>
    <x v="9"/>
    <s v="LIQUEFIED PIPELINE GAS"/>
    <n v="2565.8547421244398"/>
  </r>
  <r>
    <n v="99459"/>
    <s v="REFERENCE ELECTRIFICATION - MODERATE TECHNOLOGY ADVANCEMENT"/>
    <x v="0"/>
    <m/>
    <x v="11"/>
    <s v="TRANSPORTATION"/>
    <x v="10"/>
    <s v="DIESEL FUEL"/>
    <n v="491860.24830187799"/>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399"/>
  </r>
  <r>
    <n v="99462"/>
    <s v="REFERENCE ELECTRIFICATION - MODERATE TECHNOLOGY ADVANCEMENT"/>
    <x v="0"/>
    <m/>
    <x v="11"/>
    <s v="TRANSPORTATION"/>
    <x v="11"/>
    <s v="GASOLINE FUEL"/>
    <n v="78024.754247668607"/>
  </r>
  <r>
    <n v="99463"/>
    <s v="REFERENCE ELECTRIFICATION - MODERATE TECHNOLOGY ADVANCEMENT"/>
    <x v="0"/>
    <m/>
    <x v="11"/>
    <s v="TRANSPORTATION"/>
    <x v="12"/>
    <s v="LUBRICANTS"/>
    <n v="533685.41781634104"/>
  </r>
  <r>
    <n v="99464"/>
    <s v="REFERENCE ELECTRIFICATION - MODERATE TECHNOLOGY ADVANCEMENT"/>
    <x v="0"/>
    <m/>
    <x v="11"/>
    <s v="TRANSPORTATION"/>
    <x v="13"/>
    <s v="DIESEL FUEL"/>
    <n v="1306586.2996159501"/>
  </r>
  <r>
    <n v="99465"/>
    <s v="REFERENCE ELECTRIFICATION - MODERATE TECHNOLOGY ADVANCEMENT"/>
    <x v="0"/>
    <m/>
    <x v="11"/>
    <s v="TRANSPORTATION"/>
    <x v="13"/>
    <s v="RESIDUAL FUEL OIL"/>
    <n v="1961612.944116210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098"/>
  </r>
  <r>
    <n v="99468"/>
    <s v="REFERENCE ELECTRIFICATION - MODERATE TECHNOLOGY ADVANCEMENT"/>
    <x v="0"/>
    <m/>
    <x v="11"/>
    <s v="TRANSPORTATION"/>
    <x v="14"/>
    <s v="DIESEL FUEL"/>
    <n v="208019.06643331001"/>
  </r>
  <r>
    <n v="99620"/>
    <s v="REFERENCE ELECTRIFICATION - MODERATE TECHNOLOGY ADVANCEMENT"/>
    <x v="0"/>
    <m/>
    <x v="12"/>
    <s v="TRANSPORTATION"/>
    <x v="5"/>
    <s v="GASOLINE FUEL"/>
    <n v="70492.246275260302"/>
  </r>
  <r>
    <n v="99621"/>
    <s v="REFERENCE ELECTRIFICATION - MODERATE TECHNOLOGY ADVANCEMENT"/>
    <x v="0"/>
    <m/>
    <x v="12"/>
    <s v="TRANSPORTATION"/>
    <x v="5"/>
    <s v="DIESEL FUEL"/>
    <n v="718169.54438538698"/>
  </r>
  <r>
    <n v="99622"/>
    <s v="REFERENCE ELECTRIFICATION - MODERATE TECHNOLOGY ADVANCEMENT"/>
    <x v="0"/>
    <m/>
    <x v="12"/>
    <s v="TRANSPORTATION"/>
    <x v="5"/>
    <s v="LPG FUEL"/>
    <n v="544.02142850797395"/>
  </r>
  <r>
    <n v="99623"/>
    <s v="REFERENCE ELECTRIFICATION - MODERATE TECHNOLOGY ADVANCEMENT"/>
    <x v="0"/>
    <m/>
    <x v="12"/>
    <s v="TRANSPORTATION"/>
    <x v="5"/>
    <s v="COMPRESSED PIPELINE GAS"/>
    <n v="6780.8576674104997"/>
  </r>
  <r>
    <n v="99624"/>
    <s v="REFERENCE ELECTRIFICATION - MODERATE TECHNOLOGY ADVANCEMENT"/>
    <x v="0"/>
    <m/>
    <x v="12"/>
    <s v="TRANSPORTATION"/>
    <x v="6"/>
    <s v="ELECTRICITY"/>
    <n v="119290.10661989301"/>
  </r>
  <r>
    <n v="99625"/>
    <s v="REFERENCE ELECTRIFICATION - MODERATE TECHNOLOGY ADVANCEMENT"/>
    <x v="0"/>
    <m/>
    <x v="12"/>
    <s v="TRANSPORTATION"/>
    <x v="6"/>
    <s v="DIESEL FUEL"/>
    <n v="109466.56531959301"/>
  </r>
  <r>
    <n v="99626"/>
    <s v="REFERENCE ELECTRIFICATION - MODERATE TECHNOLOGY ADVANCEMENT"/>
    <x v="0"/>
    <m/>
    <x v="12"/>
    <s v="TRANSPORTATION"/>
    <x v="7"/>
    <s v="DIESEL FUEL"/>
    <n v="6362116.9228201499"/>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6999"/>
  </r>
  <r>
    <n v="99629"/>
    <s v="REFERENCE ELECTRIFICATION - MODERATE TECHNOLOGY ADVANCEMENT"/>
    <x v="0"/>
    <m/>
    <x v="12"/>
    <s v="TRANSPORTATION"/>
    <x v="8"/>
    <s v="JET FUEL"/>
    <n v="2328419.6508454499"/>
  </r>
  <r>
    <n v="99630"/>
    <s v="REFERENCE ELECTRIFICATION - MODERATE TECHNOLOGY ADVANCEMENT"/>
    <x v="0"/>
    <m/>
    <x v="12"/>
    <s v="TRANSPORTATION"/>
    <x v="9"/>
    <s v="DIESEL FUEL"/>
    <n v="211966.45543377701"/>
  </r>
  <r>
    <n v="99631"/>
    <s v="REFERENCE ELECTRIFICATION - MODERATE TECHNOLOGY ADVANCEMENT"/>
    <x v="0"/>
    <m/>
    <x v="12"/>
    <s v="TRANSPORTATION"/>
    <x v="9"/>
    <s v="RESIDUAL FUEL OIL"/>
    <n v="6737.5135599844498"/>
  </r>
  <r>
    <n v="99632"/>
    <s v="REFERENCE ELECTRIFICATION - MODERATE TECHNOLOGY ADVANCEMENT"/>
    <x v="0"/>
    <m/>
    <x v="12"/>
    <s v="TRANSPORTATION"/>
    <x v="9"/>
    <s v="LIQUEFIED PIPELINE GAS"/>
    <n v="855.26418397351495"/>
  </r>
  <r>
    <n v="99633"/>
    <s v="REFERENCE ELECTRIFICATION - MODERATE TECHNOLOGY ADVANCEMENT"/>
    <x v="0"/>
    <m/>
    <x v="12"/>
    <s v="TRANSPORTATION"/>
    <x v="10"/>
    <s v="DIESEL FUEL"/>
    <n v="625881.79055579402"/>
  </r>
  <r>
    <n v="99634"/>
    <s v="REFERENCE ELECTRIFICATION - MODERATE TECHNOLOGY ADVANCEMENT"/>
    <x v="0"/>
    <m/>
    <x v="12"/>
    <s v="TRANSPORTATION"/>
    <x v="10"/>
    <s v="RESIDUAL FUEL OIL"/>
    <n v="162377.89644652299"/>
  </r>
  <r>
    <n v="99635"/>
    <s v="REFERENCE ELECTRIFICATION - MODERATE TECHNOLOGY ADVANCEMENT"/>
    <x v="0"/>
    <m/>
    <x v="12"/>
    <s v="TRANSPORTATION"/>
    <x v="10"/>
    <s v="JET FUEL"/>
    <n v="2388168.0904665198"/>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04"/>
  </r>
  <r>
    <n v="99638"/>
    <s v="REFERENCE ELECTRIFICATION - MODERATE TECHNOLOGY ADVANCEMENT"/>
    <x v="0"/>
    <m/>
    <x v="12"/>
    <s v="TRANSPORTATION"/>
    <x v="13"/>
    <s v="DIESEL FUEL"/>
    <n v="435518.21035932098"/>
  </r>
  <r>
    <n v="99639"/>
    <s v="REFERENCE ELECTRIFICATION - MODERATE TECHNOLOGY ADVANCEMENT"/>
    <x v="0"/>
    <m/>
    <x v="12"/>
    <s v="TRANSPORTATION"/>
    <x v="13"/>
    <s v="RESIDUAL FUEL OIL"/>
    <n v="653855.13309781696"/>
  </r>
  <r>
    <n v="99640"/>
    <s v="REFERENCE ELECTRIFICATION - MODERATE TECHNOLOGY ADVANCEMENT"/>
    <x v="0"/>
    <m/>
    <x v="12"/>
    <s v="TRANSPORTATION"/>
    <x v="13"/>
    <s v="LIQUEFIED PIPELINE GAS"/>
    <n v="376.50959731316402"/>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699"/>
  </r>
  <r>
    <n v="99795"/>
    <s v="REFERENCE ELECTRIFICATION - MODERATE TECHNOLOGY ADVANCEMENT"/>
    <x v="0"/>
    <m/>
    <x v="13"/>
    <s v="TRANSPORTATION"/>
    <x v="5"/>
    <s v="DIESEL FUEL"/>
    <n v="5995371.0985090304"/>
  </r>
  <r>
    <n v="99796"/>
    <s v="REFERENCE ELECTRIFICATION - MODERATE TECHNOLOGY ADVANCEMENT"/>
    <x v="0"/>
    <m/>
    <x v="13"/>
    <s v="TRANSPORTATION"/>
    <x v="5"/>
    <s v="LPG FUEL"/>
    <n v="4541.5603807560601"/>
  </r>
  <r>
    <n v="99797"/>
    <s v="REFERENCE ELECTRIFICATION - MODERATE TECHNOLOGY ADVANCEMENT"/>
    <x v="0"/>
    <m/>
    <x v="13"/>
    <s v="TRANSPORTATION"/>
    <x v="5"/>
    <s v="COMPRESSED PIPELINE GAS"/>
    <n v="56607.466022647801"/>
  </r>
  <r>
    <n v="99798"/>
    <s v="REFERENCE ELECTRIFICATION - MODERATE TECHNOLOGY ADVANCEMENT"/>
    <x v="0"/>
    <m/>
    <x v="13"/>
    <s v="TRANSPORTATION"/>
    <x v="6"/>
    <s v="ELECTRICITY"/>
    <n v="995849.04867976997"/>
  </r>
  <r>
    <n v="99799"/>
    <s v="REFERENCE ELECTRIFICATION - MODERATE TECHNOLOGY ADVANCEMENT"/>
    <x v="0"/>
    <m/>
    <x v="13"/>
    <s v="TRANSPORTATION"/>
    <x v="6"/>
    <s v="DIESEL FUEL"/>
    <n v="913840.87100463198"/>
  </r>
  <r>
    <n v="99800"/>
    <s v="REFERENCE ELECTRIFICATION - MODERATE TECHNOLOGY ADVANCEMENT"/>
    <x v="0"/>
    <m/>
    <x v="13"/>
    <s v="TRANSPORTATION"/>
    <x v="7"/>
    <s v="DIESEL FUEL"/>
    <n v="12570931.996931801"/>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199"/>
  </r>
  <r>
    <n v="99803"/>
    <s v="REFERENCE ELECTRIFICATION - MODERATE TECHNOLOGY ADVANCEMENT"/>
    <x v="0"/>
    <m/>
    <x v="13"/>
    <s v="TRANSPORTATION"/>
    <x v="8"/>
    <s v="JET FUEL"/>
    <n v="75325908.995359093"/>
  </r>
  <r>
    <n v="99804"/>
    <s v="REFERENCE ELECTRIFICATION - MODERATE TECHNOLOGY ADVANCEMENT"/>
    <x v="0"/>
    <m/>
    <x v="13"/>
    <s v="TRANSPORTATION"/>
    <x v="9"/>
    <s v="DIESEL FUEL"/>
    <n v="832134.90699794295"/>
  </r>
  <r>
    <n v="99805"/>
    <s v="REFERENCE ELECTRIFICATION - MODERATE TECHNOLOGY ADVANCEMENT"/>
    <x v="0"/>
    <m/>
    <x v="13"/>
    <s v="TRANSPORTATION"/>
    <x v="9"/>
    <s v="RESIDUAL FUEL OIL"/>
    <n v="26450.035257520402"/>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01"/>
  </r>
  <r>
    <n v="99808"/>
    <s v="REFERENCE ELECTRIFICATION - MODERATE TECHNOLOGY ADVANCEMENT"/>
    <x v="0"/>
    <m/>
    <x v="13"/>
    <s v="TRANSPORTATION"/>
    <x v="10"/>
    <s v="RESIDUAL FUEL OIL"/>
    <n v="1355551.4223668601"/>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02"/>
  </r>
  <r>
    <n v="99811"/>
    <s v="REFERENCE ELECTRIFICATION - MODERATE TECHNOLOGY ADVANCEMENT"/>
    <x v="0"/>
    <m/>
    <x v="13"/>
    <s v="TRANSPORTATION"/>
    <x v="12"/>
    <s v="LUBRICANTS"/>
    <n v="5669242.2393605905"/>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698"/>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02"/>
  </r>
  <r>
    <n v="99816"/>
    <s v="REFERENCE ELECTRIFICATION - MODERATE TECHNOLOGY ADVANCEMENT"/>
    <x v="0"/>
    <m/>
    <x v="13"/>
    <s v="TRANSPORTATION"/>
    <x v="14"/>
    <s v="DIESEL FUEL"/>
    <n v="2209748.362324410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89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02"/>
  </r>
  <r>
    <n v="99972"/>
    <s v="REFERENCE ELECTRIFICATION - MODERATE TECHNOLOGY ADVANCEMENT"/>
    <x v="0"/>
    <m/>
    <x v="14"/>
    <s v="TRANSPORTATION"/>
    <x v="6"/>
    <s v="ELECTRICITY"/>
    <n v="515150.32143052598"/>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03"/>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398"/>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02"/>
  </r>
  <r>
    <n v="99981"/>
    <s v="REFERENCE ELECTRIFICATION - MODERATE TECHNOLOGY ADVANCEMENT"/>
    <x v="0"/>
    <m/>
    <x v="14"/>
    <s v="TRANSPORTATION"/>
    <x v="10"/>
    <s v="DIESEL FUEL"/>
    <n v="2702849.5046089701"/>
  </r>
  <r>
    <n v="99982"/>
    <s v="REFERENCE ELECTRIFICATION - MODERATE TECHNOLOGY ADVANCEMENT"/>
    <x v="0"/>
    <m/>
    <x v="14"/>
    <s v="TRANSPORTATION"/>
    <x v="10"/>
    <s v="RESIDUAL FUEL OIL"/>
    <n v="701223.49554249796"/>
  </r>
  <r>
    <n v="99983"/>
    <s v="REFERENCE ELECTRIFICATION - MODERATE TECHNOLOGY ADVANCEMENT"/>
    <x v="0"/>
    <m/>
    <x v="14"/>
    <s v="TRANSPORTATION"/>
    <x v="10"/>
    <s v="JET FUEL"/>
    <n v="10313223.739115899"/>
  </r>
  <r>
    <n v="99984"/>
    <s v="REFERENCE ELECTRIFICATION - MODERATE TECHNOLOGY ADVANCEMENT"/>
    <x v="0"/>
    <m/>
    <x v="14"/>
    <s v="TRANSPORTATION"/>
    <x v="11"/>
    <s v="GASOLINE FUEL"/>
    <n v="428758.30907992902"/>
  </r>
  <r>
    <n v="99985"/>
    <s v="REFERENCE ELECTRIFICATION - MODERATE TECHNOLOGY ADVANCEMENT"/>
    <x v="0"/>
    <m/>
    <x v="14"/>
    <s v="TRANSPORTATION"/>
    <x v="12"/>
    <s v="LUBRICANTS"/>
    <n v="2932685.3961912598"/>
  </r>
  <r>
    <n v="99986"/>
    <s v="REFERENCE ELECTRIFICATION - MODERATE TECHNOLOGY ADVANCEMENT"/>
    <x v="0"/>
    <m/>
    <x v="14"/>
    <s v="TRANSPORTATION"/>
    <x v="13"/>
    <s v="DIESEL FUEL"/>
    <n v="1169627.2773118699"/>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097"/>
  </r>
  <r>
    <n v="99990"/>
    <s v="REFERENCE ELECTRIFICATION - MODERATE TECHNOLOGY ADVANCEMENT"/>
    <x v="0"/>
    <m/>
    <x v="14"/>
    <s v="TRANSPORTATION"/>
    <x v="14"/>
    <s v="DIESEL FUEL"/>
    <n v="1143097.5212971801"/>
  </r>
  <r>
    <n v="100142"/>
    <s v="REFERENCE ELECTRIFICATION - MODERATE TECHNOLOGY ADVANCEMENT"/>
    <x v="0"/>
    <m/>
    <x v="15"/>
    <s v="TRANSPORTATION"/>
    <x v="5"/>
    <s v="GASOLINE FUEL"/>
    <n v="148620.03326839299"/>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01"/>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03"/>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01"/>
  </r>
  <r>
    <n v="100151"/>
    <s v="REFERENCE ELECTRIFICATION - MODERATE TECHNOLOGY ADVANCEMENT"/>
    <x v="0"/>
    <m/>
    <x v="15"/>
    <s v="TRANSPORTATION"/>
    <x v="8"/>
    <s v="JET FUEL"/>
    <n v="3328347.7507040701"/>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599"/>
  </r>
  <r>
    <n v="100156"/>
    <s v="REFERENCE ELECTRIFICATION - MODERATE TECHNOLOGY ADVANCEMENT"/>
    <x v="0"/>
    <m/>
    <x v="15"/>
    <s v="TRANSPORTATION"/>
    <x v="10"/>
    <s v="RESIDUAL FUEL OIL"/>
    <n v="342344.15339383902"/>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01"/>
  </r>
  <r>
    <n v="100159"/>
    <s v="REFERENCE ELECTRIFICATION - MODERATE TECHNOLOGY ADVANCEMENT"/>
    <x v="0"/>
    <m/>
    <x v="15"/>
    <s v="TRANSPORTATION"/>
    <x v="12"/>
    <s v="LUBRICANTS"/>
    <n v="1431765.6289494999"/>
  </r>
  <r>
    <n v="100160"/>
    <s v="REFERENCE ELECTRIFICATION - MODERATE TECHNOLOGY ADVANCEMENT"/>
    <x v="0"/>
    <m/>
    <x v="15"/>
    <s v="TRANSPORTATION"/>
    <x v="13"/>
    <s v="DIESEL FUEL"/>
    <n v="741677.62775994197"/>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5"/>
  </r>
  <r>
    <n v="100163"/>
    <s v="REFERENCE ELECTRIFICATION - MODERATE TECHNOLOGY ADVANCEMENT"/>
    <x v="0"/>
    <m/>
    <x v="15"/>
    <s v="TRANSPORTATION"/>
    <x v="14"/>
    <s v="GASOLINE FUEL"/>
    <n v="2162557.5446489602"/>
  </r>
  <r>
    <n v="100164"/>
    <s v="REFERENCE ELECTRIFICATION - MODERATE TECHNOLOGY ADVANCEMENT"/>
    <x v="0"/>
    <m/>
    <x v="15"/>
    <s v="TRANSPORTATION"/>
    <x v="14"/>
    <s v="DIESEL FUEL"/>
    <n v="558071.36478267505"/>
  </r>
  <r>
    <n v="100316"/>
    <s v="REFERENCE ELECTRIFICATION - MODERATE TECHNOLOGY ADVANCEMENT"/>
    <x v="0"/>
    <m/>
    <x v="16"/>
    <s v="TRANSPORTATION"/>
    <x v="5"/>
    <s v="GASOLINE FUEL"/>
    <n v="135300.41889951899"/>
  </r>
  <r>
    <n v="100317"/>
    <s v="REFERENCE ELECTRIFICATION - MODERATE TECHNOLOGY ADVANCEMENT"/>
    <x v="0"/>
    <m/>
    <x v="16"/>
    <s v="TRANSPORTATION"/>
    <x v="5"/>
    <s v="DIESEL FUEL"/>
    <n v="1378430.1867299301"/>
  </r>
  <r>
    <n v="100318"/>
    <s v="REFERENCE ELECTRIFICATION - MODERATE TECHNOLOGY ADVANCEMENT"/>
    <x v="0"/>
    <m/>
    <x v="16"/>
    <s v="TRANSPORTATION"/>
    <x v="5"/>
    <s v="LPG FUEL"/>
    <n v="1044.1762187577799"/>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499"/>
  </r>
  <r>
    <n v="100322"/>
    <s v="REFERENCE ELECTRIFICATION - MODERATE TECHNOLOGY ADVANCEMENT"/>
    <x v="0"/>
    <m/>
    <x v="16"/>
    <s v="TRANSPORTATION"/>
    <x v="7"/>
    <s v="DIESEL FUEL"/>
    <n v="36016895.568374999"/>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098"/>
  </r>
  <r>
    <n v="100325"/>
    <s v="REFERENCE ELECTRIFICATION - MODERATE TECHNOLOGY ADVANCEMENT"/>
    <x v="0"/>
    <m/>
    <x v="16"/>
    <s v="TRANSPORTATION"/>
    <x v="8"/>
    <s v="JET FUEL"/>
    <n v="5542865.4054884799"/>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002"/>
  </r>
  <r>
    <n v="100328"/>
    <s v="REFERENCE ELECTRIFICATION - MODERATE TECHNOLOGY ADVANCEMENT"/>
    <x v="0"/>
    <m/>
    <x v="16"/>
    <s v="TRANSPORTATION"/>
    <x v="9"/>
    <s v="LIQUEFIED PIPELINE GAS"/>
    <n v="494.82824447612001"/>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897"/>
  </r>
  <r>
    <n v="100331"/>
    <s v="REFERENCE ELECTRIFICATION - MODERATE TECHNOLOGY ADVANCEMENT"/>
    <x v="0"/>
    <m/>
    <x v="16"/>
    <s v="TRANSPORTATION"/>
    <x v="10"/>
    <s v="JET FUEL"/>
    <n v="4583768.5719483905"/>
  </r>
  <r>
    <n v="100332"/>
    <s v="REFERENCE ELECTRIFICATION - MODERATE TECHNOLOGY ADVANCEMENT"/>
    <x v="0"/>
    <m/>
    <x v="16"/>
    <s v="TRANSPORTATION"/>
    <x v="11"/>
    <s v="GASOLINE FUEL"/>
    <n v="190563.97028101201"/>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298"/>
  </r>
  <r>
    <n v="100336"/>
    <s v="REFERENCE ELECTRIFICATION - MODERATE TECHNOLOGY ADVANCEMENT"/>
    <x v="0"/>
    <m/>
    <x v="16"/>
    <s v="TRANSPORTATION"/>
    <x v="13"/>
    <s v="LIQUEFIED PIPELINE GAS"/>
    <n v="217.83629731962799"/>
  </r>
  <r>
    <n v="100337"/>
    <s v="REFERENCE ELECTRIFICATION - MODERATE TECHNOLOGY ADVANCEMENT"/>
    <x v="0"/>
    <m/>
    <x v="16"/>
    <s v="TRANSPORTATION"/>
    <x v="14"/>
    <s v="GASOLINE FUEL"/>
    <n v="1968744.9615686799"/>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8999"/>
  </r>
  <r>
    <n v="100491"/>
    <s v="REFERENCE ELECTRIFICATION - MODERATE TECHNOLOGY ADVANCEMENT"/>
    <x v="0"/>
    <m/>
    <x v="17"/>
    <s v="TRANSPORTATION"/>
    <x v="5"/>
    <s v="DIESEL FUEL"/>
    <n v="2131876.8129005898"/>
  </r>
  <r>
    <n v="100492"/>
    <s v="REFERENCE ELECTRIFICATION - MODERATE TECHNOLOGY ADVANCEMENT"/>
    <x v="0"/>
    <m/>
    <x v="17"/>
    <s v="TRANSPORTATION"/>
    <x v="5"/>
    <s v="LPG FUEL"/>
    <n v="1614.9204296177099"/>
  </r>
  <r>
    <n v="100493"/>
    <s v="REFERENCE ELECTRIFICATION - MODERATE TECHNOLOGY ADVANCEMENT"/>
    <x v="0"/>
    <m/>
    <x v="17"/>
    <s v="TRANSPORTATION"/>
    <x v="5"/>
    <s v="COMPRESSED PIPELINE GAS"/>
    <n v="20128.886480563699"/>
  </r>
  <r>
    <n v="100494"/>
    <s v="REFERENCE ELECTRIFICATION - MODERATE TECHNOLOGY ADVANCEMENT"/>
    <x v="0"/>
    <m/>
    <x v="17"/>
    <s v="TRANSPORTATION"/>
    <x v="6"/>
    <s v="ELECTRICITY"/>
    <n v="354111.10691004299"/>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499"/>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199"/>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01"/>
  </r>
  <r>
    <n v="100501"/>
    <s v="REFERENCE ELECTRIFICATION - MODERATE TECHNOLOGY ADVANCEMENT"/>
    <x v="0"/>
    <m/>
    <x v="17"/>
    <s v="TRANSPORTATION"/>
    <x v="9"/>
    <s v="RESIDUAL FUEL OIL"/>
    <n v="15314.799609936599"/>
  </r>
  <r>
    <n v="100502"/>
    <s v="REFERENCE ELECTRIFICATION - MODERATE TECHNOLOGY ADVANCEMENT"/>
    <x v="0"/>
    <m/>
    <x v="17"/>
    <s v="TRANSPORTATION"/>
    <x v="9"/>
    <s v="LIQUEFIED PIPELINE GAS"/>
    <n v="1944.0702381518599"/>
  </r>
  <r>
    <n v="100503"/>
    <s v="REFERENCE ELECTRIFICATION - MODERATE TECHNOLOGY ADVANCEMENT"/>
    <x v="0"/>
    <m/>
    <x v="17"/>
    <s v="TRANSPORTATION"/>
    <x v="10"/>
    <s v="DIESEL FUEL"/>
    <n v="1857921.8338261701"/>
  </r>
  <r>
    <n v="100504"/>
    <s v="REFERENCE ELECTRIFICATION - MODERATE TECHNOLOGY ADVANCEMENT"/>
    <x v="0"/>
    <m/>
    <x v="17"/>
    <s v="TRANSPORTATION"/>
    <x v="10"/>
    <s v="RESIDUAL FUEL OIL"/>
    <n v="482016.64226539998"/>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01"/>
  </r>
  <r>
    <n v="100507"/>
    <s v="REFERENCE ELECTRIFICATION - MODERATE TECHNOLOGY ADVANCEMENT"/>
    <x v="0"/>
    <m/>
    <x v="17"/>
    <s v="TRANSPORTATION"/>
    <x v="12"/>
    <s v="LUBRICANTS"/>
    <n v="2015909.5872839501"/>
  </r>
  <r>
    <n v="100508"/>
    <s v="REFERENCE ELECTRIFICATION - MODERATE TECHNOLOGY ADVANCEMENT"/>
    <x v="0"/>
    <m/>
    <x v="17"/>
    <s v="TRANSPORTATION"/>
    <x v="13"/>
    <s v="DIESEL FUEL"/>
    <n v="989960.77095043997"/>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5996"/>
  </r>
  <r>
    <n v="100511"/>
    <s v="REFERENCE ELECTRIFICATION - MODERATE TECHNOLOGY ADVANCEMENT"/>
    <x v="0"/>
    <m/>
    <x v="17"/>
    <s v="TRANSPORTATION"/>
    <x v="14"/>
    <s v="GASOLINE FUEL"/>
    <n v="3044856.2244853498"/>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199"/>
  </r>
  <r>
    <n v="100665"/>
    <s v="REFERENCE ELECTRIFICATION - MODERATE TECHNOLOGY ADVANCEMENT"/>
    <x v="0"/>
    <m/>
    <x v="18"/>
    <s v="TRANSPORTATION"/>
    <x v="5"/>
    <s v="DIESEL FUEL"/>
    <n v="2142282.3187355199"/>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01"/>
  </r>
  <r>
    <n v="100668"/>
    <s v="REFERENCE ELECTRIFICATION - MODERATE TECHNOLOGY ADVANCEMENT"/>
    <x v="0"/>
    <m/>
    <x v="18"/>
    <s v="TRANSPORTATION"/>
    <x v="6"/>
    <s v="ELECTRICITY"/>
    <n v="355839.49251228297"/>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797"/>
  </r>
  <r>
    <n v="100674"/>
    <s v="REFERENCE ELECTRIFICATION - MODERATE TECHNOLOGY ADVANCEMENT"/>
    <x v="0"/>
    <m/>
    <x v="18"/>
    <s v="TRANSPORTATION"/>
    <x v="9"/>
    <s v="DIESEL FUEL"/>
    <n v="8216621.2729852097"/>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01"/>
  </r>
  <r>
    <n v="100677"/>
    <s v="REFERENCE ELECTRIFICATION - MODERATE TECHNOLOGY ADVANCEMENT"/>
    <x v="0"/>
    <m/>
    <x v="18"/>
    <s v="TRANSPORTATION"/>
    <x v="10"/>
    <s v="DIESEL FUEL"/>
    <n v="1866990.1891672099"/>
  </r>
  <r>
    <n v="100678"/>
    <s v="REFERENCE ELECTRIFICATION - MODERATE TECHNOLOGY ADVANCEMENT"/>
    <x v="0"/>
    <m/>
    <x v="18"/>
    <s v="TRANSPORTATION"/>
    <x v="10"/>
    <s v="RESIDUAL FUEL OIL"/>
    <n v="484369.32369299198"/>
  </r>
  <r>
    <n v="100679"/>
    <s v="REFERENCE ELECTRIFICATION - MODERATE TECHNOLOGY ADVANCEMENT"/>
    <x v="0"/>
    <m/>
    <x v="18"/>
    <s v="TRANSPORTATION"/>
    <x v="10"/>
    <s v="JET FUEL"/>
    <n v="7123847.4457354201"/>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01"/>
  </r>
  <r>
    <n v="100683"/>
    <s v="REFERENCE ELECTRIFICATION - MODERATE TECHNOLOGY ADVANCEMENT"/>
    <x v="0"/>
    <m/>
    <x v="18"/>
    <s v="TRANSPORTATION"/>
    <x v="13"/>
    <s v="RESIDUAL FUEL OIL"/>
    <n v="25345897.232029598"/>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01"/>
  </r>
  <r>
    <n v="100686"/>
    <s v="REFERENCE ELECTRIFICATION - MODERATE TECHNOLOGY ADVANCEMENT"/>
    <x v="0"/>
    <m/>
    <x v="18"/>
    <s v="TRANSPORTATION"/>
    <x v="14"/>
    <s v="DIESEL FUEL"/>
    <n v="789593.29917703301"/>
  </r>
  <r>
    <n v="100838"/>
    <s v="REFERENCE ELECTRIFICATION - MODERATE TECHNOLOGY ADVANCEMENT"/>
    <x v="0"/>
    <m/>
    <x v="19"/>
    <s v="TRANSPORTATION"/>
    <x v="5"/>
    <s v="GASOLINE FUEL"/>
    <n v="67792.676278640196"/>
  </r>
  <r>
    <n v="100839"/>
    <s v="REFERENCE ELECTRIFICATION - MODERATE TECHNOLOGY ADVANCEMENT"/>
    <x v="0"/>
    <m/>
    <x v="19"/>
    <s v="TRANSPORTATION"/>
    <x v="5"/>
    <s v="DIESEL FUEL"/>
    <n v="690666.53438144096"/>
  </r>
  <r>
    <n v="100840"/>
    <s v="REFERENCE ELECTRIFICATION - MODERATE TECHNOLOGY ADVANCEMENT"/>
    <x v="0"/>
    <m/>
    <x v="19"/>
    <s v="TRANSPORTATION"/>
    <x v="5"/>
    <s v="LPG FUEL"/>
    <n v="523.18759211433905"/>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699"/>
  </r>
  <r>
    <n v="100844"/>
    <s v="REFERENCE ELECTRIFICATION - MODERATE TECHNOLOGY ADVANCEMENT"/>
    <x v="0"/>
    <m/>
    <x v="19"/>
    <s v="TRANSPORTATION"/>
    <x v="7"/>
    <s v="DIESEL FUEL"/>
    <n v="398184.17601294501"/>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499"/>
  </r>
  <r>
    <n v="100847"/>
    <s v="REFERENCE ELECTRIFICATION - MODERATE TECHNOLOGY ADVANCEMENT"/>
    <x v="0"/>
    <m/>
    <x v="19"/>
    <s v="TRANSPORTATION"/>
    <x v="8"/>
    <s v="JET FUEL"/>
    <n v="3457035.1022156798"/>
  </r>
  <r>
    <n v="100848"/>
    <s v="REFERENCE ELECTRIFICATION - MODERATE TECHNOLOGY ADVANCEMENT"/>
    <x v="0"/>
    <m/>
    <x v="19"/>
    <s v="TRANSPORTATION"/>
    <x v="9"/>
    <s v="DIESEL FUEL"/>
    <n v="616368.21851905796"/>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01"/>
  </r>
  <r>
    <n v="100851"/>
    <s v="REFERENCE ELECTRIFICATION - MODERATE TECHNOLOGY ADVANCEMENT"/>
    <x v="0"/>
    <m/>
    <x v="19"/>
    <s v="TRANSPORTATION"/>
    <x v="10"/>
    <s v="DIESEL FUEL"/>
    <n v="601913.03097594297"/>
  </r>
  <r>
    <n v="100852"/>
    <s v="REFERENCE ELECTRIFICATION - MODERATE TECHNOLOGY ADVANCEMENT"/>
    <x v="0"/>
    <m/>
    <x v="19"/>
    <s v="TRANSPORTATION"/>
    <x v="10"/>
    <s v="RESIDUAL FUEL OIL"/>
    <n v="156159.47498142099"/>
  </r>
  <r>
    <n v="100853"/>
    <s v="REFERENCE ELECTRIFICATION - MODERATE TECHNOLOGY ADVANCEMENT"/>
    <x v="0"/>
    <m/>
    <x v="19"/>
    <s v="TRANSPORTATION"/>
    <x v="10"/>
    <s v="JET FUEL"/>
    <n v="2296710.8414134202"/>
  </r>
  <r>
    <n v="100854"/>
    <s v="REFERENCE ELECTRIFICATION - MODERATE TECHNOLOGY ADVANCEMENT"/>
    <x v="0"/>
    <m/>
    <x v="19"/>
    <s v="TRANSPORTATION"/>
    <x v="11"/>
    <s v="GASOLINE FUEL"/>
    <n v="95482.642645972097"/>
  </r>
  <r>
    <n v="100855"/>
    <s v="REFERENCE ELECTRIFICATION - MODERATE TECHNOLOGY ADVANCEMENT"/>
    <x v="0"/>
    <m/>
    <x v="19"/>
    <s v="TRANSPORTATION"/>
    <x v="12"/>
    <s v="LUBRICANTS"/>
    <n v="653096.50156631705"/>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799"/>
  </r>
  <r>
    <n v="100858"/>
    <s v="REFERENCE ELECTRIFICATION - MODERATE TECHNOLOGY ADVANCEMENT"/>
    <x v="0"/>
    <m/>
    <x v="19"/>
    <s v="TRANSPORTATION"/>
    <x v="13"/>
    <s v="LIQUEFIED PIPELINE GAS"/>
    <n v="1094.836205456789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299"/>
  </r>
  <r>
    <n v="101012"/>
    <s v="REFERENCE ELECTRIFICATION - MODERATE TECHNOLOGY ADVANCEMENT"/>
    <x v="0"/>
    <m/>
    <x v="20"/>
    <s v="TRANSPORTATION"/>
    <x v="5"/>
    <s v="GASOLINE FUEL"/>
    <n v="262354.42949137703"/>
  </r>
  <r>
    <n v="101013"/>
    <s v="REFERENCE ELECTRIFICATION - MODERATE TECHNOLOGY ADVANCEMENT"/>
    <x v="0"/>
    <m/>
    <x v="20"/>
    <s v="TRANSPORTATION"/>
    <x v="5"/>
    <s v="DIESEL FUEL"/>
    <n v="2672846.6044276902"/>
  </r>
  <r>
    <n v="101014"/>
    <s v="REFERENCE ELECTRIFICATION - MODERATE TECHNOLOGY ADVANCEMENT"/>
    <x v="0"/>
    <m/>
    <x v="20"/>
    <s v="TRANSPORTATION"/>
    <x v="5"/>
    <s v="LPG FUEL"/>
    <n v="2024.7110717676701"/>
  </r>
  <r>
    <n v="101015"/>
    <s v="REFERENCE ELECTRIFICATION - MODERATE TECHNOLOGY ADVANCEMENT"/>
    <x v="0"/>
    <m/>
    <x v="20"/>
    <s v="TRANSPORTATION"/>
    <x v="5"/>
    <s v="COMPRESSED PIPELINE GAS"/>
    <n v="25236.648550665599"/>
  </r>
  <r>
    <n v="101016"/>
    <s v="REFERENCE ELECTRIFICATION - MODERATE TECHNOLOGY ADVANCEMENT"/>
    <x v="0"/>
    <m/>
    <x v="20"/>
    <s v="TRANSPORTATION"/>
    <x v="6"/>
    <s v="ELECTRICITY"/>
    <n v="443967.80525365798"/>
  </r>
  <r>
    <n v="101017"/>
    <s v="REFERENCE ELECTRIFICATION - MODERATE TECHNOLOGY ADVANCEMENT"/>
    <x v="0"/>
    <m/>
    <x v="20"/>
    <s v="TRANSPORTATION"/>
    <x v="6"/>
    <s v="DIESEL FUEL"/>
    <n v="407407.05269427103"/>
  </r>
  <r>
    <n v="101018"/>
    <s v="REFERENCE ELECTRIFICATION - MODERATE TECHNOLOGY ADVANCEMENT"/>
    <x v="0"/>
    <m/>
    <x v="20"/>
    <s v="TRANSPORTATION"/>
    <x v="7"/>
    <s v="DIESEL FUEL"/>
    <n v="80203.100652924099"/>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69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01"/>
  </r>
  <r>
    <n v="101024"/>
    <s v="REFERENCE ELECTRIFICATION - MODERATE TECHNOLOGY ADVANCEMENT"/>
    <x v="0"/>
    <m/>
    <x v="20"/>
    <s v="TRANSPORTATION"/>
    <x v="9"/>
    <s v="LIQUEFIED PIPELINE GAS"/>
    <n v="3055.9141315101101"/>
  </r>
  <r>
    <n v="101025"/>
    <s v="REFERENCE ELECTRIFICATION - MODERATE TECHNOLOGY ADVANCEMENT"/>
    <x v="0"/>
    <m/>
    <x v="20"/>
    <s v="TRANSPORTATION"/>
    <x v="10"/>
    <s v="DIESEL FUEL"/>
    <n v="2329374.7719305502"/>
  </r>
  <r>
    <n v="101026"/>
    <s v="REFERENCE ELECTRIFICATION - MODERATE TECHNOLOGY ADVANCEMENT"/>
    <x v="0"/>
    <m/>
    <x v="20"/>
    <s v="TRANSPORTATION"/>
    <x v="10"/>
    <s v="RESIDUAL FUEL OIL"/>
    <n v="604329.73320057697"/>
  </r>
  <r>
    <n v="101027"/>
    <s v="REFERENCE ELECTRIFICATION - MODERATE TECHNOLOGY ADVANCEMENT"/>
    <x v="0"/>
    <m/>
    <x v="20"/>
    <s v="TRANSPORTATION"/>
    <x v="10"/>
    <s v="JET FUEL"/>
    <n v="8888161.6065587793"/>
  </r>
  <r>
    <n v="101028"/>
    <s v="REFERENCE ELECTRIFICATION - MODERATE TECHNOLOGY ADVANCEMENT"/>
    <x v="0"/>
    <m/>
    <x v="20"/>
    <s v="TRANSPORTATION"/>
    <x v="11"/>
    <s v="GASOLINE FUEL"/>
    <n v="369513.28097377002"/>
  </r>
  <r>
    <n v="101029"/>
    <s v="REFERENCE ELECTRIFICATION - MODERATE TECHNOLOGY ADVANCEMENT"/>
    <x v="0"/>
    <m/>
    <x v="20"/>
    <s v="TRANSPORTATION"/>
    <x v="12"/>
    <s v="LUBRICANTS"/>
    <n v="2527452.3661965402"/>
  </r>
  <r>
    <n v="101030"/>
    <s v="REFERENCE ELECTRIFICATION - MODERATE TECHNOLOGY ADVANCEMENT"/>
    <x v="0"/>
    <m/>
    <x v="20"/>
    <s v="TRANSPORTATION"/>
    <x v="13"/>
    <s v="DIESEL FUEL"/>
    <n v="1556134.6757018601"/>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02"/>
  </r>
  <r>
    <n v="101034"/>
    <s v="REFERENCE ELECTRIFICATION - MODERATE TECHNOLOGY ADVANCEMENT"/>
    <x v="0"/>
    <m/>
    <x v="20"/>
    <s v="TRANSPORTATION"/>
    <x v="14"/>
    <s v="DIESEL FUEL"/>
    <n v="985146.42543933506"/>
  </r>
  <r>
    <n v="101186"/>
    <s v="REFERENCE ELECTRIFICATION - MODERATE TECHNOLOGY ADVANCEMENT"/>
    <x v="0"/>
    <m/>
    <x v="21"/>
    <s v="TRANSPORTATION"/>
    <x v="5"/>
    <s v="GASOLINE FUEL"/>
    <n v="309883.60219665401"/>
  </r>
  <r>
    <n v="101187"/>
    <s v="REFERENCE ELECTRIFICATION - MODERATE TECHNOLOGY ADVANCEMENT"/>
    <x v="0"/>
    <m/>
    <x v="21"/>
    <s v="TRANSPORTATION"/>
    <x v="5"/>
    <s v="DIESEL FUEL"/>
    <n v="3157070.1341117299"/>
  </r>
  <r>
    <n v="101188"/>
    <s v="REFERENCE ELECTRIFICATION - MODERATE TECHNOLOGY ADVANCEMENT"/>
    <x v="0"/>
    <m/>
    <x v="21"/>
    <s v="TRANSPORTATION"/>
    <x v="5"/>
    <s v="LPG FUEL"/>
    <n v="2391.5157885582298"/>
  </r>
  <r>
    <n v="101189"/>
    <s v="REFERENCE ELECTRIFICATION - MODERATE TECHNOLOGY ADVANCEMENT"/>
    <x v="0"/>
    <m/>
    <x v="21"/>
    <s v="TRANSPORTATION"/>
    <x v="5"/>
    <s v="COMPRESSED PIPELINE GAS"/>
    <n v="29808.620252429399"/>
  </r>
  <r>
    <n v="101190"/>
    <s v="REFERENCE ELECTRIFICATION - MODERATE TECHNOLOGY ADVANCEMENT"/>
    <x v="0"/>
    <m/>
    <x v="21"/>
    <s v="TRANSPORTATION"/>
    <x v="6"/>
    <s v="ELECTRICITY"/>
    <n v="524398.77999417705"/>
  </r>
  <r>
    <n v="101191"/>
    <s v="REFERENCE ELECTRIFICATION - MODERATE TECHNOLOGY ADVANCEMENT"/>
    <x v="0"/>
    <m/>
    <x v="21"/>
    <s v="TRANSPORTATION"/>
    <x v="6"/>
    <s v="DIESEL FUEL"/>
    <n v="481214.53597707301"/>
  </r>
  <r>
    <n v="101192"/>
    <s v="REFERENCE ELECTRIFICATION - MODERATE TECHNOLOGY ADVANCEMENT"/>
    <x v="0"/>
    <m/>
    <x v="21"/>
    <s v="TRANSPORTATION"/>
    <x v="7"/>
    <s v="DIESEL FUEL"/>
    <n v="2280074.4715666301"/>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199"/>
  </r>
  <r>
    <n v="101196"/>
    <s v="REFERENCE ELECTRIFICATION - MODERATE TECHNOLOGY ADVANCEMENT"/>
    <x v="0"/>
    <m/>
    <x v="21"/>
    <s v="TRANSPORTATION"/>
    <x v="9"/>
    <s v="DIESEL FUEL"/>
    <n v="588560.92524209304"/>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01"/>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02"/>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01"/>
  </r>
  <r>
    <n v="101203"/>
    <s v="REFERENCE ELECTRIFICATION - MODERATE TECHNOLOGY ADVANCEMENT"/>
    <x v="0"/>
    <m/>
    <x v="21"/>
    <s v="TRANSPORTATION"/>
    <x v="12"/>
    <s v="LUBRICANTS"/>
    <n v="2985335.6969647901"/>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699"/>
  </r>
  <r>
    <n v="101207"/>
    <s v="REFERENCE ELECTRIFICATION - MODERATE TECHNOLOGY ADVANCEMENT"/>
    <x v="0"/>
    <m/>
    <x v="21"/>
    <s v="TRANSPORTATION"/>
    <x v="14"/>
    <s v="GASOLINE FUEL"/>
    <n v="4509090.1082168501"/>
  </r>
  <r>
    <n v="101208"/>
    <s v="REFERENCE ELECTRIFICATION - MODERATE TECHNOLOGY ADVANCEMENT"/>
    <x v="0"/>
    <m/>
    <x v="21"/>
    <s v="TRANSPORTATION"/>
    <x v="14"/>
    <s v="DIESEL FUEL"/>
    <n v="1163619.4730851001"/>
  </r>
  <r>
    <n v="101360"/>
    <s v="REFERENCE ELECTRIFICATION - MODERATE TECHNOLOGY ADVANCEMENT"/>
    <x v="0"/>
    <m/>
    <x v="22"/>
    <s v="TRANSPORTATION"/>
    <x v="5"/>
    <s v="GASOLINE FUEL"/>
    <n v="471139.14139758202"/>
  </r>
  <r>
    <n v="101361"/>
    <s v="REFERENCE ELECTRIFICATION - MODERATE TECHNOLOGY ADVANCEMENT"/>
    <x v="0"/>
    <m/>
    <x v="22"/>
    <s v="TRANSPORTATION"/>
    <x v="5"/>
    <s v="DIESEL FUEL"/>
    <n v="4799929.0758645199"/>
  </r>
  <r>
    <n v="101362"/>
    <s v="REFERENCE ELECTRIFICATION - MODERATE TECHNOLOGY ADVANCEMENT"/>
    <x v="0"/>
    <m/>
    <x v="22"/>
    <s v="TRANSPORTATION"/>
    <x v="5"/>
    <s v="LPG FUEL"/>
    <n v="3635.9997343294499"/>
  </r>
  <r>
    <n v="101363"/>
    <s v="REFERENCE ELECTRIFICATION - MODERATE TECHNOLOGY ADVANCEMENT"/>
    <x v="0"/>
    <m/>
    <x v="22"/>
    <s v="TRANSPORTATION"/>
    <x v="5"/>
    <s v="COMPRESSED PIPELINE GAS"/>
    <n v="45320.267521169997"/>
  </r>
  <r>
    <n v="101364"/>
    <s v="REFERENCE ELECTRIFICATION - MODERATE TECHNOLOGY ADVANCEMENT"/>
    <x v="0"/>
    <m/>
    <x v="22"/>
    <s v="TRANSPORTATION"/>
    <x v="6"/>
    <s v="ELECTRICITY"/>
    <n v="797282.55772503698"/>
  </r>
  <r>
    <n v="101365"/>
    <s v="REFERENCE ELECTRIFICATION - MODERATE TECHNOLOGY ADVANCEMENT"/>
    <x v="0"/>
    <m/>
    <x v="22"/>
    <s v="TRANSPORTATION"/>
    <x v="6"/>
    <s v="DIESEL FUEL"/>
    <n v="731626.33227813395"/>
  </r>
  <r>
    <n v="101366"/>
    <s v="REFERENCE ELECTRIFICATION - MODERATE TECHNOLOGY ADVANCEMENT"/>
    <x v="0"/>
    <m/>
    <x v="22"/>
    <s v="TRANSPORTATION"/>
    <x v="7"/>
    <s v="DIESEL FUEL"/>
    <n v="5414431.8578419499"/>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399"/>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001"/>
  </r>
  <r>
    <n v="101372"/>
    <s v="REFERENCE ELECTRIFICATION - MODERATE TECHNOLOGY ADVANCEMENT"/>
    <x v="0"/>
    <m/>
    <x v="22"/>
    <s v="TRANSPORTATION"/>
    <x v="9"/>
    <s v="LIQUEFIED PIPELINE GAS"/>
    <n v="7514.7986870045797"/>
  </r>
  <r>
    <n v="101373"/>
    <s v="REFERENCE ELECTRIFICATION - MODERATE TECHNOLOGY ADVANCEMENT"/>
    <x v="0"/>
    <m/>
    <x v="22"/>
    <s v="TRANSPORTATION"/>
    <x v="10"/>
    <s v="DIESEL FUEL"/>
    <n v="4183118.3569805901"/>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298"/>
  </r>
  <r>
    <n v="101377"/>
    <s v="REFERENCE ELECTRIFICATION - MODERATE TECHNOLOGY ADVANCEMENT"/>
    <x v="0"/>
    <m/>
    <x v="22"/>
    <s v="TRANSPORTATION"/>
    <x v="12"/>
    <s v="LUBRICANTS"/>
    <n v="4538828.4087357596"/>
  </r>
  <r>
    <n v="101378"/>
    <s v="REFERENCE ELECTRIFICATION - MODERATE TECHNOLOGY ADVANCEMENT"/>
    <x v="0"/>
    <m/>
    <x v="22"/>
    <s v="TRANSPORTATION"/>
    <x v="13"/>
    <s v="DIESEL FUEL"/>
    <n v="3826690.9063926898"/>
  </r>
  <r>
    <n v="101379"/>
    <s v="REFERENCE ELECTRIFICATION - MODERATE TECHNOLOGY ADVANCEMENT"/>
    <x v="0"/>
    <m/>
    <x v="22"/>
    <s v="TRANSPORTATION"/>
    <x v="13"/>
    <s v="RESIDUAL FUEL OIL"/>
    <n v="5745113.3670375198"/>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01"/>
  </r>
  <r>
    <n v="101535"/>
    <s v="REFERENCE ELECTRIFICATION - MODERATE TECHNOLOGY ADVANCEMENT"/>
    <x v="0"/>
    <m/>
    <x v="23"/>
    <s v="TRANSPORTATION"/>
    <x v="5"/>
    <s v="DIESEL FUEL"/>
    <n v="2587093.8330483502"/>
  </r>
  <r>
    <n v="101536"/>
    <s v="REFERENCE ELECTRIFICATION - MODERATE TECHNOLOGY ADVANCEMENT"/>
    <x v="0"/>
    <m/>
    <x v="23"/>
    <s v="TRANSPORTATION"/>
    <x v="5"/>
    <s v="LPG FUEL"/>
    <n v="1959.7523923736201"/>
  </r>
  <r>
    <n v="101537"/>
    <s v="REFERENCE ELECTRIFICATION - MODERATE TECHNOLOGY ADVANCEMENT"/>
    <x v="0"/>
    <m/>
    <x v="23"/>
    <s v="TRANSPORTATION"/>
    <x v="5"/>
    <s v="COMPRESSED PIPELINE GAS"/>
    <n v="24426.9827247401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03"/>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2999"/>
  </r>
  <r>
    <n v="101543"/>
    <s v="REFERENCE ELECTRIFICATION - MODERATE TECHNOLOGY ADVANCEMENT"/>
    <x v="0"/>
    <m/>
    <x v="23"/>
    <s v="TRANSPORTATION"/>
    <x v="8"/>
    <s v="JET FUEL"/>
    <n v="18122464.702996898"/>
  </r>
  <r>
    <n v="101544"/>
    <s v="REFERENCE ELECTRIFICATION - MODERATE TECHNOLOGY ADVANCEMENT"/>
    <x v="0"/>
    <m/>
    <x v="23"/>
    <s v="TRANSPORTATION"/>
    <x v="9"/>
    <s v="DIESEL FUEL"/>
    <n v="1203027.1252474601"/>
  </r>
  <r>
    <n v="101545"/>
    <s v="REFERENCE ELECTRIFICATION - MODERATE TECHNOLOGY ADVANCEMENT"/>
    <x v="0"/>
    <m/>
    <x v="23"/>
    <s v="TRANSPORTATION"/>
    <x v="9"/>
    <s v="RESIDUAL FUEL OIL"/>
    <n v="38239.123982125697"/>
  </r>
  <r>
    <n v="101546"/>
    <s v="REFERENCE ELECTRIFICATION - MODERATE TECHNOLOGY ADVANCEMENT"/>
    <x v="0"/>
    <m/>
    <x v="23"/>
    <s v="TRANSPORTATION"/>
    <x v="9"/>
    <s v="LIQUEFIED PIPELINE GAS"/>
    <n v="4854.0983075231497"/>
  </r>
  <r>
    <n v="101547"/>
    <s v="REFERENCE ELECTRIFICATION - MODERATE TECHNOLOGY ADVANCEMENT"/>
    <x v="0"/>
    <m/>
    <x v="23"/>
    <s v="TRANSPORTATION"/>
    <x v="10"/>
    <s v="DIESEL FUEL"/>
    <n v="2254641.5859919102"/>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896"/>
  </r>
  <r>
    <n v="101550"/>
    <s v="REFERENCE ELECTRIFICATION - MODERATE TECHNOLOGY ADVANCEMENT"/>
    <x v="0"/>
    <m/>
    <x v="23"/>
    <s v="TRANSPORTATION"/>
    <x v="11"/>
    <s v="GASOLINE FUEL"/>
    <n v="357658.20936117403"/>
  </r>
  <r>
    <n v="101551"/>
    <s v="REFERENCE ELECTRIFICATION - MODERATE TECHNOLOGY ADVANCEMENT"/>
    <x v="0"/>
    <m/>
    <x v="23"/>
    <s v="TRANSPORTATION"/>
    <x v="12"/>
    <s v="LUBRICANTS"/>
    <n v="2446364.2691199598"/>
  </r>
  <r>
    <n v="101552"/>
    <s v="REFERENCE ELECTRIFICATION - MODERATE TECHNOLOGY ADVANCEMENT"/>
    <x v="0"/>
    <m/>
    <x v="23"/>
    <s v="TRANSPORTATION"/>
    <x v="13"/>
    <s v="DIESEL FUEL"/>
    <n v="2471807.2467140299"/>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199"/>
  </r>
  <r>
    <n v="101555"/>
    <s v="REFERENCE ELECTRIFICATION - MODERATE TECHNOLOGY ADVANCEMENT"/>
    <x v="0"/>
    <m/>
    <x v="23"/>
    <s v="TRANSPORTATION"/>
    <x v="14"/>
    <s v="GASOLINE FUEL"/>
    <n v="3695020.6096417001"/>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399"/>
  </r>
  <r>
    <n v="101709"/>
    <s v="REFERENCE ELECTRIFICATION - MODERATE TECHNOLOGY ADVANCEMENT"/>
    <x v="0"/>
    <m/>
    <x v="24"/>
    <s v="TRANSPORTATION"/>
    <x v="5"/>
    <s v="DIESEL FUEL"/>
    <n v="1382981.588448589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399"/>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04"/>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01"/>
  </r>
  <r>
    <n v="101717"/>
    <s v="REFERENCE ELECTRIFICATION - MODERATE TECHNOLOGY ADVANCEMENT"/>
    <x v="0"/>
    <m/>
    <x v="24"/>
    <s v="TRANSPORTATION"/>
    <x v="8"/>
    <s v="JET FUEL"/>
    <n v="30983533.356172301"/>
  </r>
  <r>
    <n v="101718"/>
    <s v="REFERENCE ELECTRIFICATION - MODERATE TECHNOLOGY ADVANCEMENT"/>
    <x v="0"/>
    <m/>
    <x v="24"/>
    <s v="TRANSPORTATION"/>
    <x v="9"/>
    <s v="DIESEL FUEL"/>
    <n v="870033.17000681302"/>
  </r>
  <r>
    <n v="101719"/>
    <s v="REFERENCE ELECTRIFICATION - MODERATE TECHNOLOGY ADVANCEMENT"/>
    <x v="0"/>
    <m/>
    <x v="24"/>
    <s v="TRANSPORTATION"/>
    <x v="9"/>
    <s v="RESIDUAL FUEL OIL"/>
    <n v="27654.660113843001"/>
  </r>
  <r>
    <n v="101720"/>
    <s v="REFERENCE ELECTRIFICATION - MODERATE TECHNOLOGY ADVANCEMENT"/>
    <x v="0"/>
    <m/>
    <x v="24"/>
    <s v="TRANSPORTATION"/>
    <x v="9"/>
    <s v="LIQUEFIED PIPELINE GAS"/>
    <n v="3510.4998460864599"/>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398"/>
  </r>
  <r>
    <n v="101723"/>
    <s v="REFERENCE ELECTRIFICATION - MODERATE TECHNOLOGY ADVANCEMENT"/>
    <x v="0"/>
    <m/>
    <x v="24"/>
    <s v="TRANSPORTATION"/>
    <x v="10"/>
    <s v="JET FUEL"/>
    <n v="4598903.5946409795"/>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01"/>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02"/>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8998"/>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01"/>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199"/>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03"/>
  </r>
  <r>
    <n v="101888"/>
    <s v="REFERENCE ELECTRIFICATION - MODERATE TECHNOLOGY ADVANCEMENT"/>
    <x v="0"/>
    <m/>
    <x v="25"/>
    <s v="TRANSPORTATION"/>
    <x v="7"/>
    <s v="DIESEL FUEL"/>
    <n v="9346191.3875645809"/>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398"/>
  </r>
  <r>
    <n v="101891"/>
    <s v="REFERENCE ELECTRIFICATION - MODERATE TECHNOLOGY ADVANCEMENT"/>
    <x v="0"/>
    <m/>
    <x v="25"/>
    <s v="TRANSPORTATION"/>
    <x v="8"/>
    <s v="JET FUEL"/>
    <n v="10201347.523760701"/>
  </r>
  <r>
    <n v="101892"/>
    <s v="REFERENCE ELECTRIFICATION - MODERATE TECHNOLOGY ADVANCEMENT"/>
    <x v="0"/>
    <m/>
    <x v="25"/>
    <s v="TRANSPORTATION"/>
    <x v="9"/>
    <s v="DIESEL FUEL"/>
    <n v="709796.05190809304"/>
  </r>
  <r>
    <n v="101893"/>
    <s v="REFERENCE ELECTRIFICATION - MODERATE TECHNOLOGY ADVANCEMENT"/>
    <x v="0"/>
    <m/>
    <x v="25"/>
    <s v="TRANSPORTATION"/>
    <x v="9"/>
    <s v="RESIDUAL FUEL OIL"/>
    <n v="22561.402533092201"/>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898"/>
  </r>
  <r>
    <n v="101896"/>
    <s v="REFERENCE ELECTRIFICATION - MODERATE TECHNOLOGY ADVANCEMENT"/>
    <x v="0"/>
    <m/>
    <x v="25"/>
    <s v="TRANSPORTATION"/>
    <x v="10"/>
    <s v="RESIDUAL FUEL OIL"/>
    <n v="665760.08090196503"/>
  </r>
  <r>
    <n v="101897"/>
    <s v="REFERENCE ELECTRIFICATION - MODERATE TECHNOLOGY ADVANCEMENT"/>
    <x v="0"/>
    <m/>
    <x v="25"/>
    <s v="TRANSPORTATION"/>
    <x v="10"/>
    <s v="JET FUEL"/>
    <n v="9791646.6213128306"/>
  </r>
  <r>
    <n v="101898"/>
    <s v="REFERENCE ELECTRIFICATION - MODERATE TECHNOLOGY ADVANCEMENT"/>
    <x v="0"/>
    <m/>
    <x v="25"/>
    <s v="TRANSPORTATION"/>
    <x v="11"/>
    <s v="GASOLINE FUEL"/>
    <n v="407074.44681329001"/>
  </r>
  <r>
    <n v="101899"/>
    <s v="REFERENCE ELECTRIFICATION - MODERATE TECHNOLOGY ADVANCEMENT"/>
    <x v="0"/>
    <m/>
    <x v="25"/>
    <s v="TRANSPORTATION"/>
    <x v="12"/>
    <s v="LUBRICANTS"/>
    <n v="2784368.8624805599"/>
  </r>
  <r>
    <n v="101900"/>
    <s v="REFERENCE ELECTRIFICATION - MODERATE TECHNOLOGY ADVANCEMENT"/>
    <x v="0"/>
    <m/>
    <x v="25"/>
    <s v="TRANSPORTATION"/>
    <x v="13"/>
    <s v="DIESEL FUEL"/>
    <n v="1458386.9207724801"/>
  </r>
  <r>
    <n v="101901"/>
    <s v="REFERENCE ELECTRIFICATION - MODERATE TECHNOLOGY ADVANCEMENT"/>
    <x v="0"/>
    <m/>
    <x v="25"/>
    <s v="TRANSPORTATION"/>
    <x v="13"/>
    <s v="RESIDUAL FUEL OIL"/>
    <n v="2189515.2751547801"/>
  </r>
  <r>
    <n v="101902"/>
    <s v="REFERENCE ELECTRIFICATION - MODERATE TECHNOLOGY ADVANCEMENT"/>
    <x v="0"/>
    <m/>
    <x v="25"/>
    <s v="TRANSPORTATION"/>
    <x v="13"/>
    <s v="LIQUEFIED PIPELINE GAS"/>
    <n v="1260.7892372945901"/>
  </r>
  <r>
    <n v="101903"/>
    <s v="REFERENCE ELECTRIFICATION - MODERATE TECHNOLOGY ADVANCEMENT"/>
    <x v="0"/>
    <m/>
    <x v="25"/>
    <s v="TRANSPORTATION"/>
    <x v="14"/>
    <s v="GASOLINE FUEL"/>
    <n v="4205547.1711951196"/>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198"/>
  </r>
  <r>
    <n v="102057"/>
    <s v="REFERENCE ELECTRIFICATION - MODERATE TECHNOLOGY ADVANCEMENT"/>
    <x v="0"/>
    <m/>
    <x v="26"/>
    <s v="TRANSPORTATION"/>
    <x v="5"/>
    <s v="DIESEL FUEL"/>
    <n v="507703.16006522102"/>
  </r>
  <r>
    <n v="102058"/>
    <s v="REFERENCE ELECTRIFICATION - MODERATE TECHNOLOGY ADVANCEMENT"/>
    <x v="0"/>
    <m/>
    <x v="26"/>
    <s v="TRANSPORTATION"/>
    <x v="5"/>
    <s v="LPG FUEL"/>
    <n v="384.59079830942801"/>
  </r>
  <r>
    <n v="102059"/>
    <s v="REFERENCE ELECTRIFICATION - MODERATE TECHNOLOGY ADVANCEMENT"/>
    <x v="0"/>
    <m/>
    <x v="26"/>
    <s v="TRANSPORTATION"/>
    <x v="5"/>
    <s v="COMPRESSED PIPELINE GAS"/>
    <n v="4793.6631295650895"/>
  </r>
  <r>
    <n v="102060"/>
    <s v="REFERENCE ELECTRIFICATION - MODERATE TECHNOLOGY ADVANCEMENT"/>
    <x v="0"/>
    <m/>
    <x v="26"/>
    <s v="TRANSPORTATION"/>
    <x v="6"/>
    <s v="ELECTRICITY"/>
    <n v="84331.011484576506"/>
  </r>
  <r>
    <n v="102061"/>
    <s v="REFERENCE ELECTRIFICATION - MODERATE TECHNOLOGY ADVANCEMENT"/>
    <x v="0"/>
    <m/>
    <x v="26"/>
    <s v="TRANSPORTATION"/>
    <x v="6"/>
    <s v="DIESEL FUEL"/>
    <n v="77386.351967634895"/>
  </r>
  <r>
    <n v="102062"/>
    <s v="REFERENCE ELECTRIFICATION - MODERATE TECHNOLOGY ADVANCEMENT"/>
    <x v="0"/>
    <m/>
    <x v="26"/>
    <s v="TRANSPORTATION"/>
    <x v="7"/>
    <s v="DIESEL FUEL"/>
    <n v="10130904.385097601"/>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0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02"/>
  </r>
  <r>
    <n v="102068"/>
    <s v="REFERENCE ELECTRIFICATION - MODERATE TECHNOLOGY ADVANCEMENT"/>
    <x v="0"/>
    <m/>
    <x v="26"/>
    <s v="TRANSPORTATION"/>
    <x v="9"/>
    <s v="LIQUEFIED PIPELINE GAS"/>
    <n v="550.58468458572702"/>
  </r>
  <r>
    <n v="102069"/>
    <s v="REFERENCE ELECTRIFICATION - MODERATE TECHNOLOGY ADVANCEMENT"/>
    <x v="0"/>
    <m/>
    <x v="26"/>
    <s v="TRANSPORTATION"/>
    <x v="10"/>
    <s v="DIESEL FUEL"/>
    <n v="442461.20623841998"/>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01"/>
  </r>
  <r>
    <n v="102072"/>
    <s v="REFERENCE ELECTRIFICATION - MODERATE TECHNOLOGY ADVANCEMENT"/>
    <x v="0"/>
    <m/>
    <x v="26"/>
    <s v="TRANSPORTATION"/>
    <x v="11"/>
    <s v="GASOLINE FUEL"/>
    <n v="70188.487482101598"/>
  </r>
  <r>
    <n v="102073"/>
    <s v="REFERENCE ELECTRIFICATION - MODERATE TECHNOLOGY ADVANCEMENT"/>
    <x v="0"/>
    <m/>
    <x v="26"/>
    <s v="TRANSPORTATION"/>
    <x v="12"/>
    <s v="LUBRICANTS"/>
    <n v="480085.74495320098"/>
  </r>
  <r>
    <n v="102074"/>
    <s v="REFERENCE ELECTRIFICATION - MODERATE TECHNOLOGY ADVANCEMENT"/>
    <x v="0"/>
    <m/>
    <x v="26"/>
    <s v="TRANSPORTATION"/>
    <x v="13"/>
    <s v="DIESEL FUEL"/>
    <n v="280369.10813682899"/>
  </r>
  <r>
    <n v="102075"/>
    <s v="REFERENCE ELECTRIFICATION - MODERATE TECHNOLOGY ADVANCEMENT"/>
    <x v="0"/>
    <m/>
    <x v="26"/>
    <s v="TRANSPORTATION"/>
    <x v="13"/>
    <s v="RESIDUAL FUEL OIL"/>
    <n v="420925.63791092701"/>
  </r>
  <r>
    <n v="102076"/>
    <s v="REFERENCE ELECTRIFICATION - MODERATE TECHNOLOGY ADVANCEMENT"/>
    <x v="0"/>
    <m/>
    <x v="26"/>
    <s v="TRANSPORTATION"/>
    <x v="13"/>
    <s v="LIQUEFIED PIPELINE GAS"/>
    <n v="242.38173626897299"/>
  </r>
  <r>
    <n v="102077"/>
    <s v="REFERENCE ELECTRIFICATION - MODERATE TECHNOLOGY ADVANCEMENT"/>
    <x v="0"/>
    <m/>
    <x v="26"/>
    <s v="TRANSPORTATION"/>
    <x v="14"/>
    <s v="GASOLINE FUEL"/>
    <n v="725127.79245071404"/>
  </r>
  <r>
    <n v="102078"/>
    <s v="REFERENCE ELECTRIFICATION - MODERATE TECHNOLOGY ADVANCEMENT"/>
    <x v="0"/>
    <m/>
    <x v="26"/>
    <s v="TRANSPORTATION"/>
    <x v="14"/>
    <s v="DIESEL FUEL"/>
    <n v="187127.06987896899"/>
  </r>
  <r>
    <n v="102230"/>
    <s v="REFERENCE ELECTRIFICATION - MODERATE TECHNOLOGY ADVANCEMENT"/>
    <x v="0"/>
    <m/>
    <x v="27"/>
    <s v="TRANSPORTATION"/>
    <x v="5"/>
    <s v="GASOLINE FUEL"/>
    <n v="87734.504108467198"/>
  </r>
  <r>
    <n v="102231"/>
    <s v="REFERENCE ELECTRIFICATION - MODERATE TECHNOLOGY ADVANCEMENT"/>
    <x v="0"/>
    <m/>
    <x v="27"/>
    <s v="TRANSPORTATION"/>
    <x v="5"/>
    <s v="DIESEL FUEL"/>
    <n v="893832.33152223902"/>
  </r>
  <r>
    <n v="102232"/>
    <s v="REFERENCE ELECTRIFICATION - MODERATE TECHNOLOGY ADVANCEMENT"/>
    <x v="0"/>
    <m/>
    <x v="27"/>
    <s v="TRANSPORTATION"/>
    <x v="5"/>
    <s v="LPG FUEL"/>
    <n v="677.08794621399295"/>
  </r>
  <r>
    <n v="102233"/>
    <s v="REFERENCE ELECTRIFICATION - MODERATE TECHNOLOGY ADVANCEMENT"/>
    <x v="0"/>
    <m/>
    <x v="27"/>
    <s v="TRANSPORTATION"/>
    <x v="5"/>
    <s v="COMPRESSED PIPELINE GAS"/>
    <n v="8439.4414466140606"/>
  </r>
  <r>
    <n v="102234"/>
    <s v="REFERENCE ELECTRIFICATION - MODERATE TECHNOLOGY ADVANCEMENT"/>
    <x v="0"/>
    <m/>
    <x v="27"/>
    <s v="TRANSPORTATION"/>
    <x v="6"/>
    <s v="ELECTRICITY"/>
    <n v="148468.22029865699"/>
  </r>
  <r>
    <n v="102235"/>
    <s v="REFERENCE ELECTRIFICATION - MODERATE TECHNOLOGY ADVANCEMENT"/>
    <x v="0"/>
    <m/>
    <x v="27"/>
    <s v="TRANSPORTATION"/>
    <x v="6"/>
    <s v="DIESEL FUEL"/>
    <n v="136241.86108738399"/>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198"/>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096"/>
  </r>
  <r>
    <n v="102242"/>
    <s v="REFERENCE ELECTRIFICATION - MODERATE TECHNOLOGY ADVANCEMENT"/>
    <x v="0"/>
    <m/>
    <x v="27"/>
    <s v="TRANSPORTATION"/>
    <x v="9"/>
    <s v="LIQUEFIED PIPELINE GAS"/>
    <n v="562.08962233131001"/>
  </r>
  <r>
    <n v="102243"/>
    <s v="REFERENCE ELECTRIFICATION - MODERATE TECHNOLOGY ADVANCEMENT"/>
    <x v="0"/>
    <m/>
    <x v="27"/>
    <s v="TRANSPORTATION"/>
    <x v="10"/>
    <s v="DIESEL FUEL"/>
    <n v="778971.18373150204"/>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02"/>
  </r>
  <r>
    <n v="102246"/>
    <s v="REFERENCE ELECTRIFICATION - MODERATE TECHNOLOGY ADVANCEMENT"/>
    <x v="0"/>
    <m/>
    <x v="27"/>
    <s v="TRANSPORTATION"/>
    <x v="11"/>
    <s v="GASOLINE FUEL"/>
    <n v="123569.72409643199"/>
  </r>
  <r>
    <n v="102247"/>
    <s v="REFERENCE ELECTRIFICATION - MODERATE TECHNOLOGY ADVANCEMENT"/>
    <x v="0"/>
    <m/>
    <x v="27"/>
    <s v="TRANSPORTATION"/>
    <x v="12"/>
    <s v="LUBRICANTS"/>
    <n v="845210.73433339503"/>
  </r>
  <r>
    <n v="102248"/>
    <s v="REFERENCE ELECTRIFICATION - MODERATE TECHNOLOGY ADVANCEMENT"/>
    <x v="0"/>
    <m/>
    <x v="27"/>
    <s v="TRANSPORTATION"/>
    <x v="13"/>
    <s v="DIESEL FUEL"/>
    <n v="286227.66037266899"/>
  </r>
  <r>
    <n v="102249"/>
    <s v="REFERENCE ELECTRIFICATION - MODERATE TECHNOLOGY ADVANCEMENT"/>
    <x v="0"/>
    <m/>
    <x v="27"/>
    <s v="TRANSPORTATION"/>
    <x v="13"/>
    <s v="RESIDUAL FUEL OIL"/>
    <n v="429721.23901510402"/>
  </r>
  <r>
    <n v="102250"/>
    <s v="REFERENCE ELECTRIFICATION - MODERATE TECHNOLOGY ADVANCEMENT"/>
    <x v="0"/>
    <m/>
    <x v="27"/>
    <s v="TRANSPORTATION"/>
    <x v="13"/>
    <s v="LIQUEFIED PIPELINE GAS"/>
    <n v="247.44650988965401"/>
  </r>
  <r>
    <n v="102251"/>
    <s v="REFERENCE ELECTRIFICATION - MODERATE TECHNOLOGY ADVANCEMENT"/>
    <x v="0"/>
    <m/>
    <x v="27"/>
    <s v="TRANSPORTATION"/>
    <x v="14"/>
    <s v="GASOLINE FUEL"/>
    <n v="1276617.3550988601"/>
  </r>
  <r>
    <n v="102252"/>
    <s v="REFERENCE ELECTRIFICATION - MODERATE TECHNOLOGY ADVANCEMENT"/>
    <x v="0"/>
    <m/>
    <x v="27"/>
    <s v="TRANSPORTATION"/>
    <x v="14"/>
    <s v="DIESEL FUEL"/>
    <n v="329444.91647315602"/>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299"/>
  </r>
  <r>
    <n v="102406"/>
    <s v="REFERENCE ELECTRIFICATION - MODERATE TECHNOLOGY ADVANCEMENT"/>
    <x v="0"/>
    <m/>
    <x v="28"/>
    <s v="TRANSPORTATION"/>
    <x v="5"/>
    <s v="LPG FUEL"/>
    <n v="944.79462215955903"/>
  </r>
  <r>
    <n v="102407"/>
    <s v="REFERENCE ELECTRIFICATION - MODERATE TECHNOLOGY ADVANCEMENT"/>
    <x v="0"/>
    <m/>
    <x v="28"/>
    <s v="TRANSPORTATION"/>
    <x v="5"/>
    <s v="COMPRESSED PIPELINE GAS"/>
    <n v="11776.223365629699"/>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01"/>
  </r>
  <r>
    <n v="102410"/>
    <s v="REFERENCE ELECTRIFICATION - MODERATE TECHNOLOGY ADVANCEMENT"/>
    <x v="0"/>
    <m/>
    <x v="28"/>
    <s v="TRANSPORTATION"/>
    <x v="7"/>
    <s v="DIESEL FUEL"/>
    <n v="1514.3075110375701"/>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01"/>
  </r>
  <r>
    <n v="102413"/>
    <s v="REFERENCE ELECTRIFICATION - MODERATE TECHNOLOGY ADVANCEMENT"/>
    <x v="0"/>
    <m/>
    <x v="28"/>
    <s v="TRANSPORTATION"/>
    <x v="8"/>
    <s v="JET FUEL"/>
    <n v="14747570.463877499"/>
  </r>
  <r>
    <n v="102414"/>
    <s v="REFERENCE ELECTRIFICATION - MODERATE TECHNOLOGY ADVANCEMENT"/>
    <x v="0"/>
    <m/>
    <x v="28"/>
    <s v="TRANSPORTATION"/>
    <x v="9"/>
    <s v="DIESEL FUEL"/>
    <n v="142392.56091740099"/>
  </r>
  <r>
    <n v="102415"/>
    <s v="REFERENCE ELECTRIFICATION - MODERATE TECHNOLOGY ADVANCEMENT"/>
    <x v="0"/>
    <m/>
    <x v="28"/>
    <s v="TRANSPORTATION"/>
    <x v="9"/>
    <s v="RESIDUAL FUEL OIL"/>
    <n v="4526.0548800450897"/>
  </r>
  <r>
    <n v="102416"/>
    <s v="REFERENCE ELECTRIFICATION - MODERATE TECHNOLOGY ADVANCEMENT"/>
    <x v="0"/>
    <m/>
    <x v="28"/>
    <s v="TRANSPORTATION"/>
    <x v="9"/>
    <s v="LIQUEFIED PIPELINE GAS"/>
    <n v="574.54023641475897"/>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02"/>
  </r>
  <r>
    <n v="102419"/>
    <s v="REFERENCE ELECTRIFICATION - MODERATE TECHNOLOGY ADVANCEMENT"/>
    <x v="0"/>
    <m/>
    <x v="28"/>
    <s v="TRANSPORTATION"/>
    <x v="10"/>
    <s v="JET FUEL"/>
    <n v="4147499.0697958502"/>
  </r>
  <r>
    <n v="102420"/>
    <s v="REFERENCE ELECTRIFICATION - MODERATE TECHNOLOGY ADVANCEMENT"/>
    <x v="0"/>
    <m/>
    <x v="28"/>
    <s v="TRANSPORTATION"/>
    <x v="11"/>
    <s v="GASOLINE FUEL"/>
    <n v="172426.65659735701"/>
  </r>
  <r>
    <n v="102421"/>
    <s v="REFERENCE ELECTRIFICATION - MODERATE TECHNOLOGY ADVANCEMENT"/>
    <x v="0"/>
    <m/>
    <x v="28"/>
    <s v="TRANSPORTATION"/>
    <x v="12"/>
    <s v="LUBRICANTS"/>
    <n v="1179389.7097930899"/>
  </r>
  <r>
    <n v="102422"/>
    <s v="REFERENCE ELECTRIFICATION - MODERATE TECHNOLOGY ADVANCEMENT"/>
    <x v="0"/>
    <m/>
    <x v="28"/>
    <s v="TRANSPORTATION"/>
    <x v="13"/>
    <s v="DIESEL FUEL"/>
    <n v="292567.77055746003"/>
  </r>
  <r>
    <n v="102423"/>
    <s v="REFERENCE ELECTRIFICATION - MODERATE TECHNOLOGY ADVANCEMENT"/>
    <x v="0"/>
    <m/>
    <x v="28"/>
    <s v="TRANSPORTATION"/>
    <x v="13"/>
    <s v="RESIDUAL FUEL OIL"/>
    <n v="439239.81594283198"/>
  </r>
  <r>
    <n v="102424"/>
    <s v="REFERENCE ELECTRIFICATION - MODERATE TECHNOLOGY ADVANCEMENT"/>
    <x v="0"/>
    <m/>
    <x v="28"/>
    <s v="TRANSPORTATION"/>
    <x v="13"/>
    <s v="LIQUEFIED PIPELINE GAS"/>
    <n v="252.92759489555499"/>
  </r>
  <r>
    <n v="102425"/>
    <s v="REFERENCE ELECTRIFICATION - MODERATE TECHNOLOGY ADVANCEMENT"/>
    <x v="0"/>
    <m/>
    <x v="28"/>
    <s v="TRANSPORTATION"/>
    <x v="14"/>
    <s v="GASOLINE FUEL"/>
    <n v="1781365.6533057799"/>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02"/>
  </r>
  <r>
    <n v="102579"/>
    <s v="REFERENCE ELECTRIFICATION - MODERATE TECHNOLOGY ADVANCEMENT"/>
    <x v="0"/>
    <m/>
    <x v="29"/>
    <s v="TRANSPORTATION"/>
    <x v="5"/>
    <s v="DIESEL FUEL"/>
    <n v="643261.05776640703"/>
  </r>
  <r>
    <n v="102580"/>
    <s v="REFERENCE ELECTRIFICATION - MODERATE TECHNOLOGY ADVANCEMENT"/>
    <x v="0"/>
    <m/>
    <x v="29"/>
    <s v="TRANSPORTATION"/>
    <x v="5"/>
    <s v="LPG FUEL"/>
    <n v="487.27741559845401"/>
  </r>
  <r>
    <n v="102581"/>
    <s v="REFERENCE ELECTRIFICATION - MODERATE TECHNOLOGY ADVANCEMENT"/>
    <x v="0"/>
    <m/>
    <x v="29"/>
    <s v="TRANSPORTATION"/>
    <x v="5"/>
    <s v="COMPRESSED PIPELINE GAS"/>
    <n v="6073.5820807255604"/>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3"/>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2"/>
  </r>
  <r>
    <n v="102587"/>
    <s v="REFERENCE ELECTRIFICATION - MODERATE TECHNOLOGY ADVANCEMENT"/>
    <x v="0"/>
    <m/>
    <x v="29"/>
    <s v="TRANSPORTATION"/>
    <x v="8"/>
    <s v="JET FUEL"/>
    <n v="1062902.761474810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03"/>
  </r>
  <r>
    <n v="102590"/>
    <s v="REFERENCE ELECTRIFICATION - MODERATE TECHNOLOGY ADVANCEMENT"/>
    <x v="0"/>
    <m/>
    <x v="29"/>
    <s v="TRANSPORTATION"/>
    <x v="9"/>
    <s v="LIQUEFIED PIPELINE GAS"/>
    <n v="929.59655411393601"/>
  </r>
  <r>
    <n v="102591"/>
    <s v="REFERENCE ELECTRIFICATION - MODERATE TECHNOLOGY ADVANCEMENT"/>
    <x v="0"/>
    <m/>
    <x v="29"/>
    <s v="TRANSPORTATION"/>
    <x v="10"/>
    <s v="DIESEL FUEL"/>
    <n v="560599.35397873796"/>
  </r>
  <r>
    <n v="102592"/>
    <s v="REFERENCE ELECTRIFICATION - MODERATE TECHNOLOGY ADVANCEMENT"/>
    <x v="0"/>
    <m/>
    <x v="29"/>
    <s v="TRANSPORTATION"/>
    <x v="10"/>
    <s v="RESIDUAL FUEL OIL"/>
    <n v="145441.11239841601"/>
  </r>
  <r>
    <n v="102593"/>
    <s v="REFERENCE ELECTRIFICATION - MODERATE TECHNOLOGY ADVANCEMENT"/>
    <x v="0"/>
    <m/>
    <x v="29"/>
    <s v="TRANSPORTATION"/>
    <x v="10"/>
    <s v="JET FUEL"/>
    <n v="2139070.8419864401"/>
  </r>
  <r>
    <n v="102594"/>
    <s v="REFERENCE ELECTRIFICATION - MODERATE TECHNOLOGY ADVANCEMENT"/>
    <x v="0"/>
    <m/>
    <x v="29"/>
    <s v="TRANSPORTATION"/>
    <x v="11"/>
    <s v="GASOLINE FUEL"/>
    <n v="88928.973171963007"/>
  </r>
  <r>
    <n v="102595"/>
    <s v="REFERENCE ELECTRIFICATION - MODERATE TECHNOLOGY ADVANCEMENT"/>
    <x v="0"/>
    <m/>
    <x v="29"/>
    <s v="TRANSPORTATION"/>
    <x v="12"/>
    <s v="LUBRICANTS"/>
    <n v="608269.73004756798"/>
  </r>
  <r>
    <n v="102596"/>
    <s v="REFERENCE ELECTRIFICATION - MODERATE TECHNOLOGY ADVANCEMENT"/>
    <x v="0"/>
    <m/>
    <x v="29"/>
    <s v="TRANSPORTATION"/>
    <x v="13"/>
    <s v="DIESEL FUEL"/>
    <n v="473369.79051660001"/>
  </r>
  <r>
    <n v="102597"/>
    <s v="REFERENCE ELECTRIFICATION - MODERATE TECHNOLOGY ADVANCEMENT"/>
    <x v="0"/>
    <m/>
    <x v="29"/>
    <s v="TRANSPORTATION"/>
    <x v="13"/>
    <s v="RESIDUAL FUEL OIL"/>
    <n v="710682.72237653099"/>
  </r>
  <r>
    <n v="102598"/>
    <s v="REFERENCE ELECTRIFICATION - MODERATE TECHNOLOGY ADVANCEMENT"/>
    <x v="0"/>
    <m/>
    <x v="29"/>
    <s v="TRANSPORTATION"/>
    <x v="13"/>
    <s v="LIQUEFIED PIPELINE GAS"/>
    <n v="409.23264508406101"/>
  </r>
  <r>
    <n v="102599"/>
    <s v="REFERENCE ELECTRIFICATION - MODERATE TECHNOLOGY ADVANCEMENT"/>
    <x v="0"/>
    <m/>
    <x v="29"/>
    <s v="TRANSPORTATION"/>
    <x v="14"/>
    <s v="GASOLINE FUEL"/>
    <n v="918738.56118552596"/>
  </r>
  <r>
    <n v="102600"/>
    <s v="REFERENCE ELECTRIFICATION - MODERATE TECHNOLOGY ADVANCEMENT"/>
    <x v="0"/>
    <m/>
    <x v="29"/>
    <s v="TRANSPORTATION"/>
    <x v="14"/>
    <s v="DIESEL FUEL"/>
    <n v="237090.42285970901"/>
  </r>
  <r>
    <n v="102752"/>
    <s v="REFERENCE ELECTRIFICATION - MODERATE TECHNOLOGY ADVANCEMENT"/>
    <x v="0"/>
    <m/>
    <x v="30"/>
    <s v="TRANSPORTATION"/>
    <x v="5"/>
    <s v="GASOLINE FUEL"/>
    <n v="391067.18708977301"/>
  </r>
  <r>
    <n v="102753"/>
    <s v="REFERENCE ELECTRIFICATION - MODERATE TECHNOLOGY ADVANCEMENT"/>
    <x v="0"/>
    <m/>
    <x v="30"/>
    <s v="TRANSPORTATION"/>
    <x v="5"/>
    <s v="DIESEL FUEL"/>
    <n v="3984162.2081335802"/>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03"/>
  </r>
  <r>
    <n v="102756"/>
    <s v="REFERENCE ELECTRIFICATION - MODERATE TECHNOLOGY ADVANCEMENT"/>
    <x v="0"/>
    <m/>
    <x v="30"/>
    <s v="TRANSPORTATION"/>
    <x v="6"/>
    <s v="ELECTRICITY"/>
    <n v="661781.24415724899"/>
  </r>
  <r>
    <n v="102757"/>
    <s v="REFERENCE ELECTRIFICATION - MODERATE TECHNOLOGY ADVANCEMENT"/>
    <x v="0"/>
    <m/>
    <x v="30"/>
    <s v="TRANSPORTATION"/>
    <x v="6"/>
    <s v="DIESEL FUEL"/>
    <n v="607283.55304144195"/>
  </r>
  <r>
    <n v="102758"/>
    <s v="REFERENCE ELECTRIFICATION - MODERATE TECHNOLOGY ADVANCEMENT"/>
    <x v="0"/>
    <m/>
    <x v="30"/>
    <s v="TRANSPORTATION"/>
    <x v="7"/>
    <s v="DIESEL FUEL"/>
    <n v="201153.69048668601"/>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098"/>
  </r>
  <r>
    <n v="102763"/>
    <s v="REFERENCE ELECTRIFICATION - MODERATE TECHNOLOGY ADVANCEMENT"/>
    <x v="0"/>
    <m/>
    <x v="30"/>
    <s v="TRANSPORTATION"/>
    <x v="9"/>
    <s v="RESIDUAL FUEL OIL"/>
    <n v="141884.24531996899"/>
  </r>
  <r>
    <n v="102764"/>
    <s v="REFERENCE ELECTRIFICATION - MODERATE TECHNOLOGY ADVANCEMENT"/>
    <x v="0"/>
    <m/>
    <x v="30"/>
    <s v="TRANSPORTATION"/>
    <x v="9"/>
    <s v="LIQUEFIED PIPELINE GAS"/>
    <n v="18010.874814857001"/>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05"/>
  </r>
  <r>
    <n v="102767"/>
    <s v="REFERENCE ELECTRIFICATION - MODERATE TECHNOLOGY ADVANCEMENT"/>
    <x v="0"/>
    <m/>
    <x v="30"/>
    <s v="TRANSPORTATION"/>
    <x v="10"/>
    <s v="JET FUEL"/>
    <n v="13248750.419860899"/>
  </r>
  <r>
    <n v="102768"/>
    <s v="REFERENCE ELECTRIFICATION - MODERATE TECHNOLOGY ADVANCEMENT"/>
    <x v="0"/>
    <m/>
    <x v="30"/>
    <s v="TRANSPORTATION"/>
    <x v="11"/>
    <s v="GASOLINE FUEL"/>
    <n v="550798.85505601903"/>
  </r>
  <r>
    <n v="102769"/>
    <s v="REFERENCE ELECTRIFICATION - MODERATE TECHNOLOGY ADVANCEMENT"/>
    <x v="0"/>
    <m/>
    <x v="30"/>
    <s v="TRANSPORTATION"/>
    <x v="12"/>
    <s v="LUBRICANTS"/>
    <n v="3767436.6286404198"/>
  </r>
  <r>
    <n v="102770"/>
    <s v="REFERENCE ELECTRIFICATION - MODERATE TECHNOLOGY ADVANCEMENT"/>
    <x v="0"/>
    <m/>
    <x v="30"/>
    <s v="TRANSPORTATION"/>
    <x v="13"/>
    <s v="DIESEL FUEL"/>
    <n v="9171509.9420265295"/>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398"/>
  </r>
  <r>
    <n v="102773"/>
    <s v="REFERENCE ELECTRIFICATION - MODERATE TECHNOLOGY ADVANCEMENT"/>
    <x v="0"/>
    <m/>
    <x v="30"/>
    <s v="TRANSPORTATION"/>
    <x v="14"/>
    <s v="GASOLINE FUEL"/>
    <n v="5690385.5914119901"/>
  </r>
  <r>
    <n v="102774"/>
    <s v="REFERENCE ELECTRIFICATION - MODERATE TECHNOLOGY ADVANCEMENT"/>
    <x v="0"/>
    <m/>
    <x v="30"/>
    <s v="TRANSPORTATION"/>
    <x v="14"/>
    <s v="DIESEL FUEL"/>
    <n v="1468465.5495049199"/>
  </r>
  <r>
    <n v="102926"/>
    <s v="REFERENCE ELECTRIFICATION - MODERATE TECHNOLOGY ADVANCEMENT"/>
    <x v="0"/>
    <m/>
    <x v="31"/>
    <s v="TRANSPORTATION"/>
    <x v="5"/>
    <s v="GASOLINE FUEL"/>
    <n v="96283.122154016601"/>
  </r>
  <r>
    <n v="102927"/>
    <s v="REFERENCE ELECTRIFICATION - MODERATE TECHNOLOGY ADVANCEMENT"/>
    <x v="0"/>
    <m/>
    <x v="31"/>
    <s v="TRANSPORTATION"/>
    <x v="5"/>
    <s v="DIESEL FUEL"/>
    <n v="980924.98995340394"/>
  </r>
  <r>
    <n v="102928"/>
    <s v="REFERENCE ELECTRIFICATION - MODERATE TECHNOLOGY ADVANCEMENT"/>
    <x v="0"/>
    <m/>
    <x v="31"/>
    <s v="TRANSPORTATION"/>
    <x v="5"/>
    <s v="LPG FUEL"/>
    <n v="743.06160497284202"/>
  </r>
  <r>
    <n v="102929"/>
    <s v="REFERENCE ELECTRIFICATION - MODERATE TECHNOLOGY ADVANCEMENT"/>
    <x v="0"/>
    <m/>
    <x v="31"/>
    <s v="TRANSPORTATION"/>
    <x v="5"/>
    <s v="COMPRESSED PIPELINE GAS"/>
    <n v="9261.7583010603794"/>
  </r>
  <r>
    <n v="102930"/>
    <s v="REFERENCE ELECTRIFICATION - MODERATE TECHNOLOGY ADVANCEMENT"/>
    <x v="0"/>
    <m/>
    <x v="31"/>
    <s v="TRANSPORTATION"/>
    <x v="6"/>
    <s v="ELECTRICITY"/>
    <n v="162934.57102500901"/>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699"/>
  </r>
  <r>
    <n v="102935"/>
    <s v="REFERENCE ELECTRIFICATION - MODERATE TECHNOLOGY ADVANCEMENT"/>
    <x v="0"/>
    <m/>
    <x v="31"/>
    <s v="TRANSPORTATION"/>
    <x v="8"/>
    <s v="JET FUEL"/>
    <n v="3404464.9501910098"/>
  </r>
  <r>
    <n v="102936"/>
    <s v="REFERENCE ELECTRIFICATION - MODERATE TECHNOLOGY ADVANCEMENT"/>
    <x v="0"/>
    <m/>
    <x v="31"/>
    <s v="TRANSPORTATION"/>
    <x v="9"/>
    <s v="DIESEL FUEL"/>
    <n v="86105.428113280199"/>
  </r>
  <r>
    <n v="102937"/>
    <s v="REFERENCE ELECTRIFICATION - MODERATE TECHNOLOGY ADVANCEMENT"/>
    <x v="0"/>
    <m/>
    <x v="31"/>
    <s v="TRANSPORTATION"/>
    <x v="9"/>
    <s v="RESIDUAL FUEL OIL"/>
    <n v="2736.9259362962698"/>
  </r>
  <r>
    <n v="102938"/>
    <s v="REFERENCE ELECTRIFICATION - MODERATE TECHNOLOGY ADVANCEMENT"/>
    <x v="0"/>
    <m/>
    <x v="31"/>
    <s v="TRANSPORTATION"/>
    <x v="9"/>
    <s v="LIQUEFIED PIPELINE GAS"/>
    <n v="347.42708963212499"/>
  </r>
  <r>
    <n v="102939"/>
    <s v="REFERENCE ELECTRIFICATION - MODERATE TECHNOLOGY ADVANCEMENT"/>
    <x v="0"/>
    <m/>
    <x v="31"/>
    <s v="TRANSPORTATION"/>
    <x v="10"/>
    <s v="DIESEL FUEL"/>
    <n v="854872.07569958398"/>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01"/>
  </r>
  <r>
    <n v="102942"/>
    <s v="REFERENCE ELECTRIFICATION - MODERATE TECHNOLOGY ADVANCEMENT"/>
    <x v="0"/>
    <m/>
    <x v="31"/>
    <s v="TRANSPORTATION"/>
    <x v="11"/>
    <s v="GASOLINE FUEL"/>
    <n v="135610.03120284001"/>
  </r>
  <r>
    <n v="102943"/>
    <s v="REFERENCE ELECTRIFICATION - MODERATE TECHNOLOGY ADVANCEMENT"/>
    <x v="0"/>
    <m/>
    <x v="31"/>
    <s v="TRANSPORTATION"/>
    <x v="12"/>
    <s v="LUBRICANTS"/>
    <n v="927565.83292586706"/>
  </r>
  <r>
    <n v="102944"/>
    <s v="REFERENCE ELECTRIFICATION - MODERATE TECHNOLOGY ADVANCEMENT"/>
    <x v="0"/>
    <m/>
    <x v="31"/>
    <s v="TRANSPORTATION"/>
    <x v="13"/>
    <s v="DIESEL FUEL"/>
    <n v="176917.05924589001"/>
  </r>
  <r>
    <n v="102945"/>
    <s v="REFERENCE ELECTRIFICATION - MODERATE TECHNOLOGY ADVANCEMENT"/>
    <x v="0"/>
    <m/>
    <x v="31"/>
    <s v="TRANSPORTATION"/>
    <x v="13"/>
    <s v="RESIDUAL FUEL OIL"/>
    <n v="265610.31104774401"/>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199"/>
  </r>
  <r>
    <n v="102948"/>
    <s v="REFERENCE ELECTRIFICATION - MODERATE TECHNOLOGY ADVANCEMENT"/>
    <x v="0"/>
    <m/>
    <x v="31"/>
    <s v="TRANSPORTATION"/>
    <x v="14"/>
    <s v="DIESEL FUEL"/>
    <n v="361545.15783879999"/>
  </r>
  <r>
    <n v="103100"/>
    <s v="REFERENCE ELECTRIFICATION - MODERATE TECHNOLOGY ADVANCEMENT"/>
    <x v="0"/>
    <m/>
    <x v="32"/>
    <s v="TRANSPORTATION"/>
    <x v="5"/>
    <s v="GASOLINE FUEL"/>
    <n v="890296.62628406996"/>
  </r>
  <r>
    <n v="103101"/>
    <s v="REFERENCE ELECTRIFICATION - MODERATE TECHNOLOGY ADVANCEMENT"/>
    <x v="0"/>
    <m/>
    <x v="32"/>
    <s v="TRANSPORTATION"/>
    <x v="5"/>
    <s v="DIESEL FUEL"/>
    <n v="9070273.0619420502"/>
  </r>
  <r>
    <n v="103102"/>
    <s v="REFERENCE ELECTRIFICATION - MODERATE TECHNOLOGY ADVANCEMENT"/>
    <x v="0"/>
    <m/>
    <x v="32"/>
    <s v="TRANSPORTATION"/>
    <x v="5"/>
    <s v="LPG FUEL"/>
    <n v="6870.8328648745601"/>
  </r>
  <r>
    <n v="103103"/>
    <s v="REFERENCE ELECTRIFICATION - MODERATE TECHNOLOGY ADVANCEMENT"/>
    <x v="0"/>
    <m/>
    <x v="32"/>
    <s v="TRANSPORTATION"/>
    <x v="5"/>
    <s v="COMPRESSED PIPELINE GAS"/>
    <n v="85640.265753976302"/>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899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01"/>
  </r>
  <r>
    <n v="103109"/>
    <s v="REFERENCE ELECTRIFICATION - MODERATE TECHNOLOGY ADVANCEMENT"/>
    <x v="0"/>
    <m/>
    <x v="32"/>
    <s v="TRANSPORTATION"/>
    <x v="8"/>
    <s v="JET FUEL"/>
    <n v="84764989.314665198"/>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099"/>
  </r>
  <r>
    <n v="103112"/>
    <s v="REFERENCE ELECTRIFICATION - MODERATE TECHNOLOGY ADVANCEMENT"/>
    <x v="0"/>
    <m/>
    <x v="32"/>
    <s v="TRANSPORTATION"/>
    <x v="9"/>
    <s v="LIQUEFIED PIPELINE GAS"/>
    <n v="22982.178443045799"/>
  </r>
  <r>
    <n v="103113"/>
    <s v="REFERENCE ELECTRIFICATION - MODERATE TECHNOLOGY ADVANCEMENT"/>
    <x v="0"/>
    <m/>
    <x v="32"/>
    <s v="TRANSPORTATION"/>
    <x v="10"/>
    <s v="DIESEL FUEL"/>
    <n v="7904705.4963833103"/>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002"/>
  </r>
  <r>
    <n v="103116"/>
    <s v="REFERENCE ELECTRIFICATION - MODERATE TECHNOLOGY ADVANCEMENT"/>
    <x v="0"/>
    <m/>
    <x v="32"/>
    <s v="TRANSPORTATION"/>
    <x v="11"/>
    <s v="GASOLINE FUEL"/>
    <n v="1253938.9102592501"/>
  </r>
  <r>
    <n v="103117"/>
    <s v="REFERENCE ELECTRIFICATION - MODERATE TECHNOLOGY ADVANCEMENT"/>
    <x v="0"/>
    <m/>
    <x v="32"/>
    <s v="TRANSPORTATION"/>
    <x v="12"/>
    <s v="LUBRICANTS"/>
    <n v="8576879.4492277894"/>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399"/>
  </r>
  <r>
    <n v="103274"/>
    <s v="REFERENCE ELECTRIFICATION - MODERATE TECHNOLOGY ADVANCEMENT"/>
    <x v="0"/>
    <m/>
    <x v="33"/>
    <s v="TRANSPORTATION"/>
    <x v="5"/>
    <s v="GASOLINE FUEL"/>
    <n v="455645.05253469897"/>
  </r>
  <r>
    <n v="103275"/>
    <s v="REFERENCE ELECTRIFICATION - MODERATE TECHNOLOGY ADVANCEMENT"/>
    <x v="0"/>
    <m/>
    <x v="33"/>
    <s v="TRANSPORTATION"/>
    <x v="5"/>
    <s v="DIESEL FUEL"/>
    <n v="4642076.4987757802"/>
  </r>
  <r>
    <n v="103276"/>
    <s v="REFERENCE ELECTRIFICATION - MODERATE TECHNOLOGY ADVANCEMENT"/>
    <x v="0"/>
    <m/>
    <x v="33"/>
    <s v="TRANSPORTATION"/>
    <x v="5"/>
    <s v="LPG FUEL"/>
    <n v="3516.4246490966598"/>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02"/>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01"/>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01"/>
  </r>
  <r>
    <n v="103283"/>
    <s v="REFERENCE ELECTRIFICATION - MODERATE TECHNOLOGY ADVANCEMENT"/>
    <x v="0"/>
    <m/>
    <x v="33"/>
    <s v="TRANSPORTATION"/>
    <x v="8"/>
    <s v="JET FUEL"/>
    <n v="31450641.062557299"/>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01"/>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01"/>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01"/>
  </r>
  <r>
    <n v="103291"/>
    <s v="REFERENCE ELECTRIFICATION - MODERATE TECHNOLOGY ADVANCEMENT"/>
    <x v="0"/>
    <m/>
    <x v="33"/>
    <s v="TRANSPORTATION"/>
    <x v="12"/>
    <s v="LUBRICANTS"/>
    <n v="4389562.5029362096"/>
  </r>
  <r>
    <n v="103292"/>
    <s v="REFERENCE ELECTRIFICATION - MODERATE TECHNOLOGY ADVANCEMENT"/>
    <x v="0"/>
    <m/>
    <x v="33"/>
    <s v="TRANSPORTATION"/>
    <x v="13"/>
    <s v="DIESEL FUEL"/>
    <n v="2507454.5930541102"/>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01"/>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598"/>
  </r>
  <r>
    <n v="103449"/>
    <s v="REFERENCE ELECTRIFICATION - MODERATE TECHNOLOGY ADVANCEMENT"/>
    <x v="0"/>
    <m/>
    <x v="34"/>
    <s v="TRANSPORTATION"/>
    <x v="5"/>
    <s v="DIESEL FUEL"/>
    <n v="348534.24620443402"/>
  </r>
  <r>
    <n v="103450"/>
    <s v="REFERENCE ELECTRIFICATION - MODERATE TECHNOLOGY ADVANCEMENT"/>
    <x v="0"/>
    <m/>
    <x v="34"/>
    <s v="TRANSPORTATION"/>
    <x v="5"/>
    <s v="LPG FUEL"/>
    <n v="264.01857331106299"/>
  </r>
  <r>
    <n v="103451"/>
    <s v="REFERENCE ELECTRIFICATION - MODERATE TECHNOLOGY ADVANCEMENT"/>
    <x v="0"/>
    <m/>
    <x v="34"/>
    <s v="TRANSPORTATION"/>
    <x v="5"/>
    <s v="COMPRESSED PIPELINE GAS"/>
    <n v="3290.8122242263198"/>
  </r>
  <r>
    <n v="103452"/>
    <s v="REFERENCE ELECTRIFICATION - MODERATE TECHNOLOGY ADVANCEMENT"/>
    <x v="0"/>
    <m/>
    <x v="34"/>
    <s v="TRANSPORTATION"/>
    <x v="6"/>
    <s v="ELECTRICITY"/>
    <n v="57892.579427038698"/>
  </r>
  <r>
    <n v="103453"/>
    <s v="REFERENCE ELECTRIFICATION - MODERATE TECHNOLOGY ADVANCEMENT"/>
    <x v="0"/>
    <m/>
    <x v="34"/>
    <s v="TRANSPORTATION"/>
    <x v="6"/>
    <s v="DIESEL FUEL"/>
    <n v="53125.125016133097"/>
  </r>
  <r>
    <n v="103454"/>
    <s v="REFERENCE ELECTRIFICATION - MODERATE TECHNOLOGY ADVANCEMENT"/>
    <x v="0"/>
    <m/>
    <x v="34"/>
    <s v="TRANSPORTATION"/>
    <x v="7"/>
    <s v="DIESEL FUEL"/>
    <n v="8573542.3306400497"/>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899"/>
  </r>
  <r>
    <n v="103458"/>
    <s v="REFERENCE ELECTRIFICATION - MODERATE TECHNOLOGY ADVANCEMENT"/>
    <x v="0"/>
    <m/>
    <x v="34"/>
    <s v="TRANSPORTATION"/>
    <x v="9"/>
    <s v="DIESEL FUEL"/>
    <n v="92684.650057585895"/>
  </r>
  <r>
    <n v="103459"/>
    <s v="REFERENCE ELECTRIFICATION - MODERATE TECHNOLOGY ADVANCEMENT"/>
    <x v="0"/>
    <m/>
    <x v="34"/>
    <s v="TRANSPORTATION"/>
    <x v="9"/>
    <s v="RESIDUAL FUEL OIL"/>
    <n v="2946.0514650182199"/>
  </r>
  <r>
    <n v="103460"/>
    <s v="REFERENCE ELECTRIFICATION - MODERATE TECHNOLOGY ADVANCEMENT"/>
    <x v="0"/>
    <m/>
    <x v="34"/>
    <s v="TRANSPORTATION"/>
    <x v="9"/>
    <s v="LIQUEFIED PIPELINE GAS"/>
    <n v="373.97361500502899"/>
  </r>
  <r>
    <n v="103461"/>
    <s v="REFERENCE ELECTRIFICATION - MODERATE TECHNOLOGY ADVANCEMENT"/>
    <x v="0"/>
    <m/>
    <x v="34"/>
    <s v="TRANSPORTATION"/>
    <x v="10"/>
    <s v="DIESEL FUEL"/>
    <n v="303746.15547242598"/>
  </r>
  <r>
    <n v="103462"/>
    <s v="REFERENCE ELECTRIFICATION - MODERATE TECHNOLOGY ADVANCEMENT"/>
    <x v="0"/>
    <m/>
    <x v="34"/>
    <s v="TRANSPORTATION"/>
    <x v="10"/>
    <s v="RESIDUAL FUEL OIL"/>
    <n v="78803.477786967793"/>
  </r>
  <r>
    <n v="103463"/>
    <s v="REFERENCE ELECTRIFICATION - MODERATE TECHNOLOGY ADVANCEMENT"/>
    <x v="0"/>
    <m/>
    <x v="34"/>
    <s v="TRANSPORTATION"/>
    <x v="10"/>
    <s v="JET FUEL"/>
    <n v="1158999.8096237399"/>
  </r>
  <r>
    <n v="103464"/>
    <s v="REFERENCE ELECTRIFICATION - MODERATE TECHNOLOGY ADVANCEMENT"/>
    <x v="0"/>
    <m/>
    <x v="34"/>
    <s v="TRANSPORTATION"/>
    <x v="11"/>
    <s v="GASOLINE FUEL"/>
    <n v="48183.847375819103"/>
  </r>
  <r>
    <n v="103465"/>
    <s v="REFERENCE ELECTRIFICATION - MODERATE TECHNOLOGY ADVANCEMENT"/>
    <x v="0"/>
    <m/>
    <x v="34"/>
    <s v="TRANSPORTATION"/>
    <x v="12"/>
    <s v="LUBRICANTS"/>
    <n v="329575.10685823398"/>
  </r>
  <r>
    <n v="103466"/>
    <s v="REFERENCE ELECTRIFICATION - MODERATE TECHNOLOGY ADVANCEMENT"/>
    <x v="0"/>
    <m/>
    <x v="34"/>
    <s v="TRANSPORTATION"/>
    <x v="13"/>
    <s v="DIESEL FUEL"/>
    <n v="190435.09897947399"/>
  </r>
  <r>
    <n v="103467"/>
    <s v="REFERENCE ELECTRIFICATION - MODERATE TECHNOLOGY ADVANCEMENT"/>
    <x v="0"/>
    <m/>
    <x v="34"/>
    <s v="TRANSPORTATION"/>
    <x v="13"/>
    <s v="RESIDUAL FUEL OIL"/>
    <n v="285905.30551406398"/>
  </r>
  <r>
    <n v="103468"/>
    <s v="REFERENCE ELECTRIFICATION - MODERATE TECHNOLOGY ADVANCEMENT"/>
    <x v="0"/>
    <m/>
    <x v="34"/>
    <s v="TRANSPORTATION"/>
    <x v="13"/>
    <s v="LIQUEFIED PIPELINE GAS"/>
    <n v="164.63293778668501"/>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299"/>
  </r>
  <r>
    <n v="103623"/>
    <s v="REFERENCE ELECTRIFICATION - MODERATE TECHNOLOGY ADVANCEMENT"/>
    <x v="0"/>
    <m/>
    <x v="35"/>
    <s v="TRANSPORTATION"/>
    <x v="5"/>
    <s v="DIESEL FUEL"/>
    <n v="5705904.6760793002"/>
  </r>
  <r>
    <n v="103624"/>
    <s v="REFERENCE ELECTRIFICATION - MODERATE TECHNOLOGY ADVANCEMENT"/>
    <x v="0"/>
    <m/>
    <x v="35"/>
    <s v="TRANSPORTATION"/>
    <x v="5"/>
    <s v="LPG FUEL"/>
    <n v="4322.2863418240904"/>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02"/>
  </r>
  <r>
    <n v="103627"/>
    <s v="REFERENCE ELECTRIFICATION - MODERATE TECHNOLOGY ADVANCEMENT"/>
    <x v="0"/>
    <m/>
    <x v="35"/>
    <s v="TRANSPORTATION"/>
    <x v="6"/>
    <s v="DIESEL FUEL"/>
    <n v="869719.12386781804"/>
  </r>
  <r>
    <n v="103628"/>
    <s v="REFERENCE ELECTRIFICATION - MODERATE TECHNOLOGY ADVANCEMENT"/>
    <x v="0"/>
    <m/>
    <x v="35"/>
    <s v="TRANSPORTATION"/>
    <x v="7"/>
    <s v="DIESEL FUEL"/>
    <n v="33370541.431026299"/>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02"/>
  </r>
  <r>
    <n v="103631"/>
    <s v="REFERENCE ELECTRIFICATION - MODERATE TECHNOLOGY ADVANCEMENT"/>
    <x v="0"/>
    <m/>
    <x v="35"/>
    <s v="TRANSPORTATION"/>
    <x v="8"/>
    <s v="JET FUEL"/>
    <n v="41195832.997160502"/>
  </r>
  <r>
    <n v="103632"/>
    <s v="REFERENCE ELECTRIFICATION - MODERATE TECHNOLOGY ADVANCEMENT"/>
    <x v="0"/>
    <m/>
    <x v="35"/>
    <s v="TRANSPORTATION"/>
    <x v="9"/>
    <s v="DIESEL FUEL"/>
    <n v="1213603.0803539699"/>
  </r>
  <r>
    <n v="103633"/>
    <s v="REFERENCE ELECTRIFICATION - MODERATE TECHNOLOGY ADVANCEMENT"/>
    <x v="0"/>
    <m/>
    <x v="35"/>
    <s v="TRANSPORTATION"/>
    <x v="9"/>
    <s v="RESIDUAL FUEL OIL"/>
    <n v="38575.288687027001"/>
  </r>
  <r>
    <n v="103634"/>
    <s v="REFERENCE ELECTRIFICATION - MODERATE TECHNOLOGY ADVANCEMENT"/>
    <x v="0"/>
    <m/>
    <x v="35"/>
    <s v="TRANSPORTATION"/>
    <x v="9"/>
    <s v="LIQUEFIED PIPELINE GAS"/>
    <n v="4896.7712653522403"/>
  </r>
  <r>
    <n v="103635"/>
    <s v="REFERENCE ELECTRIFICATION - MODERATE TECHNOLOGY ADVANCEMENT"/>
    <x v="0"/>
    <m/>
    <x v="35"/>
    <s v="TRANSPORTATION"/>
    <x v="10"/>
    <s v="DIESEL FUEL"/>
    <n v="4972672.3492033603"/>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01"/>
  </r>
  <r>
    <n v="103638"/>
    <s v="REFERENCE ELECTRIFICATION - MODERATE TECHNOLOGY ADVANCEMENT"/>
    <x v="0"/>
    <m/>
    <x v="35"/>
    <s v="TRANSPORTATION"/>
    <x v="11"/>
    <s v="GASOLINE FUEL"/>
    <n v="788824.75121803302"/>
  </r>
  <r>
    <n v="103639"/>
    <s v="REFERENCE ELECTRIFICATION - MODERATE TECHNOLOGY ADVANCEMENT"/>
    <x v="0"/>
    <m/>
    <x v="35"/>
    <s v="TRANSPORTATION"/>
    <x v="12"/>
    <s v="LUBRICANTS"/>
    <n v="5395521.8570937803"/>
  </r>
  <r>
    <n v="103640"/>
    <s v="REFERENCE ELECTRIFICATION - MODERATE TECHNOLOGY ADVANCEMENT"/>
    <x v="0"/>
    <m/>
    <x v="35"/>
    <s v="TRANSPORTATION"/>
    <x v="13"/>
    <s v="DIESEL FUEL"/>
    <n v="2493537.1993681001"/>
  </r>
  <r>
    <n v="103641"/>
    <s v="REFERENCE ELECTRIFICATION - MODERATE TECHNOLOGY ADVANCEMENT"/>
    <x v="0"/>
    <m/>
    <x v="35"/>
    <s v="TRANSPORTATION"/>
    <x v="13"/>
    <s v="RESIDUAL FUEL OIL"/>
    <n v="3743614.0638804198"/>
  </r>
  <r>
    <n v="103642"/>
    <s v="REFERENCE ELECTRIFICATION - MODERATE TECHNOLOGY ADVANCEMENT"/>
    <x v="0"/>
    <m/>
    <x v="35"/>
    <s v="TRANSPORTATION"/>
    <x v="13"/>
    <s v="LIQUEFIED PIPELINE GAS"/>
    <n v="2155.6864087150102"/>
  </r>
  <r>
    <n v="103643"/>
    <s v="REFERENCE ELECTRIFICATION - MODERATE TECHNOLOGY ADVANCEMENT"/>
    <x v="0"/>
    <m/>
    <x v="35"/>
    <s v="TRANSPORTATION"/>
    <x v="14"/>
    <s v="GASOLINE FUEL"/>
    <n v="8149466.8285461804"/>
  </r>
  <r>
    <n v="103644"/>
    <s v="REFERENCE ELECTRIFICATION - MODERATE TECHNOLOGY ADVANCEMENT"/>
    <x v="0"/>
    <m/>
    <x v="35"/>
    <s v="TRANSPORTATION"/>
    <x v="14"/>
    <s v="DIESEL FUEL"/>
    <n v="2103058.0603561001"/>
  </r>
  <r>
    <n v="103796"/>
    <s v="REFERENCE ELECTRIFICATION - MODERATE TECHNOLOGY ADVANCEMENT"/>
    <x v="0"/>
    <m/>
    <x v="36"/>
    <s v="TRANSPORTATION"/>
    <x v="5"/>
    <s v="GASOLINE FUEL"/>
    <n v="177682.04973473799"/>
  </r>
  <r>
    <n v="103797"/>
    <s v="REFERENCE ELECTRIFICATION - MODERATE TECHNOLOGY ADVANCEMENT"/>
    <x v="0"/>
    <m/>
    <x v="36"/>
    <s v="TRANSPORTATION"/>
    <x v="5"/>
    <s v="DIESEL FUEL"/>
    <n v="1810210.9585950701"/>
  </r>
  <r>
    <n v="103798"/>
    <s v="REFERENCE ELECTRIFICATION - MODERATE TECHNOLOGY ADVANCEMENT"/>
    <x v="0"/>
    <m/>
    <x v="36"/>
    <s v="TRANSPORTATION"/>
    <x v="5"/>
    <s v="LPG FUEL"/>
    <n v="1371.2549624176399"/>
  </r>
  <r>
    <n v="103799"/>
    <s v="REFERENCE ELECTRIFICATION - MODERATE TECHNOLOGY ADVANCEMENT"/>
    <x v="0"/>
    <m/>
    <x v="36"/>
    <s v="TRANSPORTATION"/>
    <x v="5"/>
    <s v="COMPRESSED PIPELINE GAS"/>
    <n v="17091.761902441402"/>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01"/>
  </r>
  <r>
    <n v="103802"/>
    <s v="REFERENCE ELECTRIFICATION - MODERATE TECHNOLOGY ADVANCEMENT"/>
    <x v="0"/>
    <m/>
    <x v="36"/>
    <s v="TRANSPORTATION"/>
    <x v="7"/>
    <s v="DIESEL FUEL"/>
    <n v="23955183.811685901"/>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899"/>
  </r>
  <r>
    <n v="103805"/>
    <s v="REFERENCE ELECTRIFICATION - MODERATE TECHNOLOGY ADVANCEMENT"/>
    <x v="0"/>
    <m/>
    <x v="36"/>
    <s v="TRANSPORTATION"/>
    <x v="8"/>
    <s v="JET FUEL"/>
    <n v="24089176.959784999"/>
  </r>
  <r>
    <n v="103806"/>
    <s v="REFERENCE ELECTRIFICATION - MODERATE TECHNOLOGY ADVANCEMENT"/>
    <x v="0"/>
    <m/>
    <x v="36"/>
    <s v="TRANSPORTATION"/>
    <x v="9"/>
    <s v="DIESEL FUEL"/>
    <n v="577823.70621344401"/>
  </r>
  <r>
    <n v="103807"/>
    <s v="REFERENCE ELECTRIFICATION - MODERATE TECHNOLOGY ADVANCEMENT"/>
    <x v="0"/>
    <m/>
    <x v="36"/>
    <s v="TRANSPORTATION"/>
    <x v="9"/>
    <s v="RESIDUAL FUEL OIL"/>
    <n v="18366.562048351199"/>
  </r>
  <r>
    <n v="103808"/>
    <s v="REFERENCE ELECTRIFICATION - MODERATE TECHNOLOGY ADVANCEMENT"/>
    <x v="0"/>
    <m/>
    <x v="36"/>
    <s v="TRANSPORTATION"/>
    <x v="9"/>
    <s v="LIQUEFIED PIPELINE GAS"/>
    <n v="2331.4628702162199"/>
  </r>
  <r>
    <n v="103809"/>
    <s v="REFERENCE ELECTRIFICATION - MODERATE TECHNOLOGY ADVANCEMENT"/>
    <x v="0"/>
    <m/>
    <x v="36"/>
    <s v="TRANSPORTATION"/>
    <x v="10"/>
    <s v="DIESEL FUEL"/>
    <n v="1577591.3708772101"/>
  </r>
  <r>
    <n v="103810"/>
    <s v="REFERENCE ELECTRIFICATION - MODERATE TECHNOLOGY ADVANCEMENT"/>
    <x v="0"/>
    <m/>
    <x v="36"/>
    <s v="TRANSPORTATION"/>
    <x v="10"/>
    <s v="RESIDUAL FUEL OIL"/>
    <n v="409288.09899988899"/>
  </r>
  <r>
    <n v="103811"/>
    <s v="REFERENCE ELECTRIFICATION - MODERATE TECHNOLOGY ADVANCEMENT"/>
    <x v="0"/>
    <m/>
    <x v="36"/>
    <s v="TRANSPORTATION"/>
    <x v="10"/>
    <s v="JET FUEL"/>
    <n v="6019592.5629640603"/>
  </r>
  <r>
    <n v="103812"/>
    <s v="REFERENCE ELECTRIFICATION - MODERATE TECHNOLOGY ADVANCEMENT"/>
    <x v="0"/>
    <m/>
    <x v="36"/>
    <s v="TRANSPORTATION"/>
    <x v="11"/>
    <s v="GASOLINE FUEL"/>
    <n v="250256.40807709601"/>
  </r>
  <r>
    <n v="103813"/>
    <s v="REFERENCE ELECTRIFICATION - MODERATE TECHNOLOGY ADVANCEMENT"/>
    <x v="0"/>
    <m/>
    <x v="36"/>
    <s v="TRANSPORTATION"/>
    <x v="12"/>
    <s v="LUBRICANTS"/>
    <n v="1711741.3184269301"/>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199"/>
  </r>
  <r>
    <n v="103816"/>
    <s v="REFERENCE ELECTRIFICATION - MODERATE TECHNOLOGY ADVANCEMENT"/>
    <x v="0"/>
    <m/>
    <x v="36"/>
    <s v="TRANSPORTATION"/>
    <x v="13"/>
    <s v="LIQUEFIED PIPELINE GAS"/>
    <n v="1026.3707552178801"/>
  </r>
  <r>
    <n v="103817"/>
    <s v="REFERENCE ELECTRIFICATION - MODERATE TECHNOLOGY ADVANCEMENT"/>
    <x v="0"/>
    <m/>
    <x v="36"/>
    <s v="TRANSPORTATION"/>
    <x v="14"/>
    <s v="GASOLINE FUEL"/>
    <n v="2585436.4903056901"/>
  </r>
  <r>
    <n v="103818"/>
    <s v="REFERENCE ELECTRIFICATION - MODERATE TECHNOLOGY ADVANCEMENT"/>
    <x v="0"/>
    <m/>
    <x v="36"/>
    <s v="TRANSPORTATION"/>
    <x v="14"/>
    <s v="DIESEL FUEL"/>
    <n v="667199.85060006496"/>
  </r>
  <r>
    <n v="103970"/>
    <s v="REFERENCE ELECTRIFICATION - MODERATE TECHNOLOGY ADVANCEMENT"/>
    <x v="0"/>
    <m/>
    <x v="37"/>
    <s v="TRANSPORTATION"/>
    <x v="5"/>
    <s v="GASOLINE FUEL"/>
    <n v="184797.84810159501"/>
  </r>
  <r>
    <n v="103971"/>
    <s v="REFERENCE ELECTRIFICATION - MODERATE TECHNOLOGY ADVANCEMENT"/>
    <x v="0"/>
    <m/>
    <x v="37"/>
    <s v="TRANSPORTATION"/>
    <x v="5"/>
    <s v="DIESEL FUEL"/>
    <n v="1882706.161132789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01"/>
  </r>
  <r>
    <n v="103974"/>
    <s v="REFERENCE ELECTRIFICATION - MODERATE TECHNOLOGY ADVANCEMENT"/>
    <x v="0"/>
    <m/>
    <x v="37"/>
    <s v="TRANSPORTATION"/>
    <x v="6"/>
    <s v="ELECTRICITY"/>
    <n v="312723.11733528698"/>
  </r>
  <r>
    <n v="103975"/>
    <s v="REFERENCE ELECTRIFICATION - MODERATE TECHNOLOGY ADVANCEMENT"/>
    <x v="0"/>
    <m/>
    <x v="37"/>
    <s v="TRANSPORTATION"/>
    <x v="6"/>
    <s v="DIESEL FUEL"/>
    <n v="286970.36594836297"/>
  </r>
  <r>
    <n v="103976"/>
    <s v="REFERENCE ELECTRIFICATION - MODERATE TECHNOLOGY ADVANCEMENT"/>
    <x v="0"/>
    <m/>
    <x v="37"/>
    <s v="TRANSPORTATION"/>
    <x v="7"/>
    <s v="DIESEL FUEL"/>
    <n v="14713011.778414199"/>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199"/>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02"/>
  </r>
  <r>
    <n v="103985"/>
    <s v="REFERENCE ELECTRIFICATION - MODERATE TECHNOLOGY ADVANCEMENT"/>
    <x v="0"/>
    <m/>
    <x v="37"/>
    <s v="TRANSPORTATION"/>
    <x v="10"/>
    <s v="JET FUEL"/>
    <n v="6260664.7871568203"/>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799"/>
  </r>
  <r>
    <n v="103989"/>
    <s v="REFERENCE ELECTRIFICATION - MODERATE TECHNOLOGY ADVANCEMENT"/>
    <x v="0"/>
    <m/>
    <x v="37"/>
    <s v="TRANSPORTATION"/>
    <x v="13"/>
    <s v="RESIDUAL FUEL OIL"/>
    <n v="2345428.461401820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595"/>
  </r>
  <r>
    <n v="104145"/>
    <s v="REFERENCE ELECTRIFICATION - MODERATE TECHNOLOGY ADVANCEMENT"/>
    <x v="0"/>
    <m/>
    <x v="38"/>
    <s v="TRANSPORTATION"/>
    <x v="5"/>
    <s v="DIESEL FUEL"/>
    <n v="6220873.7176473998"/>
  </r>
  <r>
    <n v="104146"/>
    <s v="REFERENCE ELECTRIFICATION - MODERATE TECHNOLOGY ADVANCEMENT"/>
    <x v="0"/>
    <m/>
    <x v="38"/>
    <s v="TRANSPORTATION"/>
    <x v="5"/>
    <s v="LPG FUEL"/>
    <n v="4712.3811262959298"/>
  </r>
  <r>
    <n v="104147"/>
    <s v="REFERENCE ELECTRIFICATION - MODERATE TECHNOLOGY ADVANCEMENT"/>
    <x v="0"/>
    <m/>
    <x v="38"/>
    <s v="TRANSPORTATION"/>
    <x v="5"/>
    <s v="COMPRESSED PIPELINE GAS"/>
    <n v="58736.630613321402"/>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05"/>
  </r>
  <r>
    <n v="104150"/>
    <s v="REFERENCE ELECTRIFICATION - MODERATE TECHNOLOGY ADVANCEMENT"/>
    <x v="0"/>
    <m/>
    <x v="38"/>
    <s v="TRANSPORTATION"/>
    <x v="7"/>
    <s v="DIESEL FUEL"/>
    <n v="13452213.86176089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199"/>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698"/>
  </r>
  <r>
    <n v="104156"/>
    <s v="REFERENCE ELECTRIFICATION - MODERATE TECHNOLOGY ADVANCEMENT"/>
    <x v="0"/>
    <m/>
    <x v="38"/>
    <s v="TRANSPORTATION"/>
    <x v="9"/>
    <s v="LIQUEFIED PIPELINE GAS"/>
    <n v="5847.9906742785197"/>
  </r>
  <r>
    <n v="104157"/>
    <s v="REFERENCE ELECTRIFICATION - MODERATE TECHNOLOGY ADVANCEMENT"/>
    <x v="0"/>
    <m/>
    <x v="38"/>
    <s v="TRANSPORTATION"/>
    <x v="10"/>
    <s v="DIESEL FUEL"/>
    <n v="5421465.741149930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01"/>
  </r>
  <r>
    <n v="104160"/>
    <s v="REFERENCE ELECTRIFICATION - MODERATE TECHNOLOGY ADVANCEMENT"/>
    <x v="0"/>
    <m/>
    <x v="38"/>
    <s v="TRANSPORTATION"/>
    <x v="11"/>
    <s v="GASOLINE FUEL"/>
    <n v="860017.72571740299"/>
  </r>
  <r>
    <n v="104161"/>
    <s v="REFERENCE ELECTRIFICATION - MODERATE TECHNOLOGY ADVANCEMENT"/>
    <x v="0"/>
    <m/>
    <x v="38"/>
    <s v="TRANSPORTATION"/>
    <x v="12"/>
    <s v="LUBRICANTS"/>
    <n v="5882478.2430207497"/>
  </r>
  <r>
    <n v="104162"/>
    <s v="REFERENCE ELECTRIFICATION - MODERATE TECHNOLOGY ADVANCEMENT"/>
    <x v="0"/>
    <m/>
    <x v="38"/>
    <s v="TRANSPORTATION"/>
    <x v="13"/>
    <s v="DIESEL FUEL"/>
    <n v="2977917.7947414801"/>
  </r>
  <r>
    <n v="104163"/>
    <s v="REFERENCE ELECTRIFICATION - MODERATE TECHNOLOGY ADVANCEMENT"/>
    <x v="0"/>
    <m/>
    <x v="38"/>
    <s v="TRANSPORTATION"/>
    <x v="13"/>
    <s v="RESIDUAL FUEL OIL"/>
    <n v="4470827.6019700402"/>
  </r>
  <r>
    <n v="104164"/>
    <s v="REFERENCE ELECTRIFICATION - MODERATE TECHNOLOGY ADVANCEMENT"/>
    <x v="0"/>
    <m/>
    <x v="38"/>
    <s v="TRANSPORTATION"/>
    <x v="13"/>
    <s v="LIQUEFIED PIPELINE GAS"/>
    <n v="2574.4379983669701"/>
  </r>
  <r>
    <n v="104165"/>
    <s v="REFERENCE ELECTRIFICATION - MODERATE TECHNOLOGY ADVANCEMENT"/>
    <x v="0"/>
    <m/>
    <x v="38"/>
    <s v="TRANSPORTATION"/>
    <x v="14"/>
    <s v="GASOLINE FUEL"/>
    <n v="8884972.1270453408"/>
  </r>
  <r>
    <n v="104166"/>
    <s v="REFERENCE ELECTRIFICATION - MODERATE TECHNOLOGY ADVANCEMENT"/>
    <x v="0"/>
    <m/>
    <x v="38"/>
    <s v="TRANSPORTATION"/>
    <x v="14"/>
    <s v="DIESEL FUEL"/>
    <n v="2292863.1579147601"/>
  </r>
  <r>
    <n v="104318"/>
    <s v="REFERENCE ELECTRIFICATION - MODERATE TECHNOLOGY ADVANCEMENT"/>
    <x v="0"/>
    <m/>
    <x v="39"/>
    <s v="TRANSPORTATION"/>
    <x v="5"/>
    <s v="GASOLINE FUEL"/>
    <n v="50319.624615897097"/>
  </r>
  <r>
    <n v="104319"/>
    <s v="REFERENCE ELECTRIFICATION - MODERATE TECHNOLOGY ADVANCEMENT"/>
    <x v="0"/>
    <m/>
    <x v="39"/>
    <s v="TRANSPORTATION"/>
    <x v="5"/>
    <s v="DIESEL FUEL"/>
    <n v="512652.43758766999"/>
  </r>
  <r>
    <n v="104320"/>
    <s v="REFERENCE ELECTRIFICATION - MODERATE TECHNOLOGY ADVANCEMENT"/>
    <x v="0"/>
    <m/>
    <x v="39"/>
    <s v="TRANSPORTATION"/>
    <x v="5"/>
    <s v="LPG FUEL"/>
    <n v="388.33993115541801"/>
  </r>
  <r>
    <n v="104321"/>
    <s v="REFERENCE ELECTRIFICATION - MODERATE TECHNOLOGY ADVANCEMENT"/>
    <x v="0"/>
    <m/>
    <x v="39"/>
    <s v="TRANSPORTATION"/>
    <x v="5"/>
    <s v="COMPRESSED PIPELINE GAS"/>
    <n v="4840.3935244956701"/>
  </r>
  <r>
    <n v="104322"/>
    <s v="REFERENCE ELECTRIFICATION - MODERATE TECHNOLOGY ADVANCEMENT"/>
    <x v="0"/>
    <m/>
    <x v="39"/>
    <s v="TRANSPORTATION"/>
    <x v="6"/>
    <s v="ELECTRICITY"/>
    <n v="85153.101265409001"/>
  </r>
  <r>
    <n v="104323"/>
    <s v="REFERENCE ELECTRIFICATION - MODERATE TECHNOLOGY ADVANCEMENT"/>
    <x v="0"/>
    <m/>
    <x v="39"/>
    <s v="TRANSPORTATION"/>
    <x v="6"/>
    <s v="DIESEL FUEL"/>
    <n v="78140.742647985404"/>
  </r>
  <r>
    <n v="104324"/>
    <s v="REFERENCE ELECTRIFICATION - MODERATE TECHNOLOGY ADVANCEMENT"/>
    <x v="0"/>
    <m/>
    <x v="39"/>
    <s v="TRANSPORTATION"/>
    <x v="7"/>
    <s v="DIESEL FUEL"/>
    <n v="4542.9225336239797"/>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299"/>
  </r>
  <r>
    <n v="104327"/>
    <s v="REFERENCE ELECTRIFICATION - MODERATE TECHNOLOGY ADVANCEMENT"/>
    <x v="0"/>
    <m/>
    <x v="39"/>
    <s v="TRANSPORTATION"/>
    <x v="8"/>
    <s v="JET FUEL"/>
    <n v="2151542.9934590599"/>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5"/>
  </r>
  <r>
    <n v="104331"/>
    <s v="REFERENCE ELECTRIFICATION - MODERATE TECHNOLOGY ADVANCEMENT"/>
    <x v="0"/>
    <m/>
    <x v="39"/>
    <s v="TRANSPORTATION"/>
    <x v="10"/>
    <s v="DIESEL FUEL"/>
    <n v="446774.48114951199"/>
  </r>
  <r>
    <n v="104332"/>
    <s v="REFERENCE ELECTRIFICATION - MODERATE TECHNOLOGY ADVANCEMENT"/>
    <x v="0"/>
    <m/>
    <x v="39"/>
    <s v="TRANSPORTATION"/>
    <x v="10"/>
    <s v="RESIDUAL FUEL OIL"/>
    <n v="115910.5465756110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696"/>
  </r>
  <r>
    <n v="104335"/>
    <s v="REFERENCE ELECTRIFICATION - MODERATE TECHNOLOGY ADVANCEMENT"/>
    <x v="0"/>
    <m/>
    <x v="39"/>
    <s v="TRANSPORTATION"/>
    <x v="12"/>
    <s v="LUBRICANTS"/>
    <n v="484765.79773451498"/>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03"/>
  </r>
  <r>
    <n v="104340"/>
    <s v="REFERENCE ELECTRIFICATION - MODERATE TECHNOLOGY ADVANCEMENT"/>
    <x v="0"/>
    <m/>
    <x v="39"/>
    <s v="TRANSPORTATION"/>
    <x v="14"/>
    <s v="DIESEL FUEL"/>
    <n v="188951.25352335401"/>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898"/>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59999"/>
  </r>
  <r>
    <n v="104496"/>
    <s v="REFERENCE ELECTRIFICATION - MODERATE TECHNOLOGY ADVANCEMENT"/>
    <x v="0"/>
    <m/>
    <x v="40"/>
    <s v="TRANSPORTATION"/>
    <x v="6"/>
    <s v="ELECTRICITY"/>
    <n v="370832.07952207699"/>
  </r>
  <r>
    <n v="104497"/>
    <s v="REFERENCE ELECTRIFICATION - MODERATE TECHNOLOGY ADVANCEMENT"/>
    <x v="0"/>
    <m/>
    <x v="40"/>
    <s v="TRANSPORTATION"/>
    <x v="6"/>
    <s v="DIESEL FUEL"/>
    <n v="340294.0546021310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198"/>
  </r>
  <r>
    <n v="104501"/>
    <s v="REFERENCE ELECTRIFICATION - MODERATE TECHNOLOGY ADVANCEMENT"/>
    <x v="0"/>
    <m/>
    <x v="40"/>
    <s v="TRANSPORTATION"/>
    <x v="8"/>
    <s v="JET FUEL"/>
    <n v="6359345.5796023803"/>
  </r>
  <r>
    <n v="104502"/>
    <s v="REFERENCE ELECTRIFICATION - MODERATE TECHNOLOGY ADVANCEMENT"/>
    <x v="0"/>
    <m/>
    <x v="40"/>
    <s v="TRANSPORTATION"/>
    <x v="9"/>
    <s v="DIESEL FUEL"/>
    <n v="2201657.1530676102"/>
  </r>
  <r>
    <n v="104503"/>
    <s v="REFERENCE ELECTRIFICATION - MODERATE TECHNOLOGY ADVANCEMENT"/>
    <x v="0"/>
    <m/>
    <x v="40"/>
    <s v="TRANSPORTATION"/>
    <x v="9"/>
    <s v="RESIDUAL FUEL OIL"/>
    <n v="69981.332154059404"/>
  </r>
  <r>
    <n v="104504"/>
    <s v="REFERENCE ELECTRIFICATION - MODERATE TECHNOLOGY ADVANCEMENT"/>
    <x v="0"/>
    <m/>
    <x v="40"/>
    <s v="TRANSPORTATION"/>
    <x v="9"/>
    <s v="LIQUEFIED PIPELINE GAS"/>
    <n v="8883.4740598665703"/>
  </r>
  <r>
    <n v="104505"/>
    <s v="REFERENCE ELECTRIFICATION - MODERATE TECHNOLOGY ADVANCEMENT"/>
    <x v="0"/>
    <m/>
    <x v="40"/>
    <s v="TRANSPORTATION"/>
    <x v="10"/>
    <s v="DIESEL FUEL"/>
    <n v="1945652.0955787201"/>
  </r>
  <r>
    <n v="104506"/>
    <s v="REFERENCE ELECTRIFICATION - MODERATE TECHNOLOGY ADVANCEMENT"/>
    <x v="0"/>
    <m/>
    <x v="40"/>
    <s v="TRANSPORTATION"/>
    <x v="10"/>
    <s v="RESIDUAL FUEL OIL"/>
    <n v="504777.25868377002"/>
  </r>
  <r>
    <n v="104507"/>
    <s v="REFERENCE ELECTRIFICATION - MODERATE TECHNOLOGY ADVANCEMENT"/>
    <x v="0"/>
    <m/>
    <x v="40"/>
    <s v="TRANSPORTATION"/>
    <x v="10"/>
    <s v="JET FUEL"/>
    <n v="7423996.5436352203"/>
  </r>
  <r>
    <n v="104508"/>
    <s v="REFERENCE ELECTRIFICATION - MODERATE TECHNOLOGY ADVANCEMENT"/>
    <x v="0"/>
    <m/>
    <x v="40"/>
    <s v="TRANSPORTATION"/>
    <x v="11"/>
    <s v="GASOLINE FUEL"/>
    <n v="308642.60149728402"/>
  </r>
  <r>
    <n v="104509"/>
    <s v="REFERENCE ELECTRIFICATION - MODERATE TECHNOLOGY ADVANCEMENT"/>
    <x v="0"/>
    <m/>
    <x v="40"/>
    <s v="TRANSPORTATION"/>
    <x v="12"/>
    <s v="LUBRICANTS"/>
    <n v="2111099.9621113399"/>
  </r>
  <r>
    <n v="104510"/>
    <s v="REFERENCE ELECTRIFICATION - MODERATE TECHNOLOGY ADVANCEMENT"/>
    <x v="0"/>
    <m/>
    <x v="40"/>
    <s v="TRANSPORTATION"/>
    <x v="13"/>
    <s v="DIESEL FUEL"/>
    <n v="4523648.7120877197"/>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02"/>
  </r>
  <r>
    <n v="104514"/>
    <s v="REFERENCE ELECTRIFICATION - MODERATE TECHNOLOGY ADVANCEMENT"/>
    <x v="0"/>
    <m/>
    <x v="40"/>
    <s v="TRANSPORTATION"/>
    <x v="14"/>
    <s v="DIESEL FUEL"/>
    <n v="822861.23736085603"/>
  </r>
  <r>
    <n v="104666"/>
    <s v="REFERENCE ELECTRIFICATION - MODERATE TECHNOLOGY ADVANCEMENT"/>
    <x v="0"/>
    <m/>
    <x v="41"/>
    <s v="TRANSPORTATION"/>
    <x v="5"/>
    <s v="GASOLINE FUEL"/>
    <n v="39209.645213879397"/>
  </r>
  <r>
    <n v="104667"/>
    <s v="REFERENCE ELECTRIFICATION - MODERATE TECHNOLOGY ADVANCEMENT"/>
    <x v="0"/>
    <m/>
    <x v="41"/>
    <s v="TRANSPORTATION"/>
    <x v="5"/>
    <s v="DIESEL FUEL"/>
    <n v="399464.82807212003"/>
  </r>
  <r>
    <n v="104668"/>
    <s v="REFERENCE ELECTRIFICATION - MODERATE TECHNOLOGY ADVANCEMENT"/>
    <x v="0"/>
    <m/>
    <x v="41"/>
    <s v="TRANSPORTATION"/>
    <x v="5"/>
    <s v="LPG FUEL"/>
    <n v="302.59905631680402"/>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697"/>
  </r>
  <r>
    <n v="104671"/>
    <s v="REFERENCE ELECTRIFICATION - MODERATE TECHNOLOGY ADVANCEMENT"/>
    <x v="0"/>
    <m/>
    <x v="41"/>
    <s v="TRANSPORTATION"/>
    <x v="6"/>
    <s v="DIESEL FUEL"/>
    <n v="60888.188641387802"/>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2998"/>
  </r>
  <r>
    <n v="104677"/>
    <s v="REFERENCE ELECTRIFICATION - MODERATE TECHNOLOGY ADVANCEMENT"/>
    <x v="0"/>
    <m/>
    <x v="41"/>
    <s v="TRANSPORTATION"/>
    <x v="9"/>
    <s v="RESIDUAL FUEL OIL"/>
    <n v="2900.1808792298898"/>
  </r>
  <r>
    <n v="104678"/>
    <s v="REFERENCE ELECTRIFICATION - MODERATE TECHNOLOGY ADVANCEMENT"/>
    <x v="0"/>
    <m/>
    <x v="41"/>
    <s v="TRANSPORTATION"/>
    <x v="9"/>
    <s v="LIQUEFIED PIPELINE GAS"/>
    <n v="368.15077416421099"/>
  </r>
  <r>
    <n v="104679"/>
    <s v="REFERENCE ELECTRIFICATION - MODERATE TECHNOLOGY ADVANCEMENT"/>
    <x v="0"/>
    <m/>
    <x v="41"/>
    <s v="TRANSPORTATION"/>
    <x v="10"/>
    <s v="DIESEL FUEL"/>
    <n v="348131.94713207602"/>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03"/>
  </r>
  <r>
    <n v="104683"/>
    <s v="REFERENCE ELECTRIFICATION - MODERATE TECHNOLOGY ADVANCEMENT"/>
    <x v="0"/>
    <m/>
    <x v="41"/>
    <s v="TRANSPORTATION"/>
    <x v="12"/>
    <s v="LUBRICANTS"/>
    <n v="377735.22926855501"/>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03"/>
  </r>
  <r>
    <n v="104688"/>
    <s v="REFERENCE ELECTRIFICATION - MODERATE TECHNOLOGY ADVANCEMENT"/>
    <x v="0"/>
    <m/>
    <x v="41"/>
    <s v="TRANSPORTATION"/>
    <x v="14"/>
    <s v="DIESEL FUEL"/>
    <n v="147233.04615090301"/>
  </r>
  <r>
    <n v="104840"/>
    <s v="REFERENCE ELECTRIFICATION - MODERATE TECHNOLOGY ADVANCEMENT"/>
    <x v="0"/>
    <m/>
    <x v="42"/>
    <s v="TRANSPORTATION"/>
    <x v="5"/>
    <s v="GASOLINE FUEL"/>
    <n v="303371.85831773398"/>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198"/>
  </r>
  <r>
    <n v="104843"/>
    <s v="REFERENCE ELECTRIFICATION - MODERATE TECHNOLOGY ADVANCEMENT"/>
    <x v="0"/>
    <m/>
    <x v="42"/>
    <s v="TRANSPORTATION"/>
    <x v="5"/>
    <s v="COMPRESSED PIPELINE GAS"/>
    <n v="29182.236348628499"/>
  </r>
  <r>
    <n v="104844"/>
    <s v="REFERENCE ELECTRIFICATION - MODERATE TECHNOLOGY ADVANCEMENT"/>
    <x v="0"/>
    <m/>
    <x v="42"/>
    <s v="TRANSPORTATION"/>
    <x v="6"/>
    <s v="ELECTRICITY"/>
    <n v="513379.31810095499"/>
  </r>
  <r>
    <n v="104845"/>
    <s v="REFERENCE ELECTRIFICATION - MODERATE TECHNOLOGY ADVANCEMENT"/>
    <x v="0"/>
    <m/>
    <x v="42"/>
    <s v="TRANSPORTATION"/>
    <x v="6"/>
    <s v="DIESEL FUEL"/>
    <n v="471102.52686499601"/>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799"/>
  </r>
  <r>
    <n v="104849"/>
    <s v="REFERENCE ELECTRIFICATION - MODERATE TECHNOLOGY ADVANCEMENT"/>
    <x v="0"/>
    <m/>
    <x v="42"/>
    <s v="TRANSPORTATION"/>
    <x v="8"/>
    <s v="JET FUEL"/>
    <n v="34835939.810985297"/>
  </r>
  <r>
    <n v="104850"/>
    <s v="REFERENCE ELECTRIFICATION - MODERATE TECHNOLOGY ADVANCEMENT"/>
    <x v="0"/>
    <m/>
    <x v="42"/>
    <s v="TRANSPORTATION"/>
    <x v="9"/>
    <s v="DIESEL FUEL"/>
    <n v="675825.06051010301"/>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399"/>
  </r>
  <r>
    <n v="104854"/>
    <s v="REFERENCE ELECTRIFICATION - MODERATE TECHNOLOGY ADVANCEMENT"/>
    <x v="0"/>
    <m/>
    <x v="42"/>
    <s v="TRANSPORTATION"/>
    <x v="10"/>
    <s v="RESIDUAL FUEL OIL"/>
    <n v="698812.80279182596"/>
  </r>
  <r>
    <n v="104855"/>
    <s v="REFERENCE ELECTRIFICATION - MODERATE TECHNOLOGY ADVANCEMENT"/>
    <x v="0"/>
    <m/>
    <x v="42"/>
    <s v="TRANSPORTATION"/>
    <x v="10"/>
    <s v="JET FUEL"/>
    <n v="10277768.547066599"/>
  </r>
  <r>
    <n v="104856"/>
    <s v="REFERENCE ELECTRIFICATION - MODERATE TECHNOLOGY ADVANCEMENT"/>
    <x v="0"/>
    <m/>
    <x v="42"/>
    <s v="TRANSPORTATION"/>
    <x v="11"/>
    <s v="GASOLINE FUEL"/>
    <n v="427284.30748976598"/>
  </r>
  <r>
    <n v="104857"/>
    <s v="REFERENCE ELECTRIFICATION - MODERATE TECHNOLOGY ADVANCEMENT"/>
    <x v="0"/>
    <m/>
    <x v="42"/>
    <s v="TRANSPORTATION"/>
    <x v="12"/>
    <s v="LUBRICANTS"/>
    <n v="2922603.2990146298"/>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299"/>
  </r>
  <r>
    <n v="104860"/>
    <s v="REFERENCE ELECTRIFICATION - MODERATE TECHNOLOGY ADVANCEMENT"/>
    <x v="0"/>
    <m/>
    <x v="42"/>
    <s v="TRANSPORTATION"/>
    <x v="13"/>
    <s v="LIQUEFIED PIPELINE GAS"/>
    <n v="1200.4475937764601"/>
  </r>
  <r>
    <n v="104861"/>
    <s v="REFERENCE ELECTRIFICATION - MODERATE TECHNOLOGY ADVANCEMENT"/>
    <x v="0"/>
    <m/>
    <x v="42"/>
    <s v="TRANSPORTATION"/>
    <x v="14"/>
    <s v="GASOLINE FUEL"/>
    <n v="4414338.2733228998"/>
  </r>
  <r>
    <n v="104862"/>
    <s v="REFERENCE ELECTRIFICATION - MODERATE TECHNOLOGY ADVANCEMENT"/>
    <x v="0"/>
    <m/>
    <x v="42"/>
    <s v="TRANSPORTATION"/>
    <x v="14"/>
    <s v="DIESEL FUEL"/>
    <n v="1139167.7372477001"/>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01"/>
  </r>
  <r>
    <n v="105016"/>
    <s v="REFERENCE ELECTRIFICATION - MODERATE TECHNOLOGY ADVANCEMENT"/>
    <x v="0"/>
    <m/>
    <x v="43"/>
    <s v="TRANSPORTATION"/>
    <x v="5"/>
    <s v="LPG FUEL"/>
    <n v="8377.9767575574297"/>
  </r>
  <r>
    <n v="105017"/>
    <s v="REFERENCE ELECTRIFICATION - MODERATE TECHNOLOGY ADVANCEMENT"/>
    <x v="0"/>
    <m/>
    <x v="43"/>
    <s v="TRANSPORTATION"/>
    <x v="5"/>
    <s v="COMPRESSED PIPELINE GAS"/>
    <n v="104425.79089150199"/>
  </r>
  <r>
    <n v="105018"/>
    <s v="REFERENCE ELECTRIFICATION - MODERATE TECHNOLOGY ADVANCEMENT"/>
    <x v="0"/>
    <m/>
    <x v="43"/>
    <s v="TRANSPORTATION"/>
    <x v="6"/>
    <s v="ELECTRICITY"/>
    <n v="1837077.8949075299"/>
  </r>
  <r>
    <n v="105019"/>
    <s v="REFERENCE ELECTRIFICATION - MODERATE TECHNOLOGY ADVANCEMENT"/>
    <x v="0"/>
    <m/>
    <x v="43"/>
    <s v="TRANSPORTATION"/>
    <x v="6"/>
    <s v="DIESEL FUEL"/>
    <n v="1685794.5145514701"/>
  </r>
  <r>
    <n v="105020"/>
    <s v="REFERENCE ELECTRIFICATION - MODERATE TECHNOLOGY ADVANCEMENT"/>
    <x v="0"/>
    <m/>
    <x v="43"/>
    <s v="TRANSPORTATION"/>
    <x v="7"/>
    <s v="DIESEL FUEL"/>
    <n v="71151678.100899905"/>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599"/>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799"/>
  </r>
  <r>
    <n v="105025"/>
    <s v="REFERENCE ELECTRIFICATION - MODERATE TECHNOLOGY ADVANCEMENT"/>
    <x v="0"/>
    <m/>
    <x v="43"/>
    <s v="TRANSPORTATION"/>
    <x v="9"/>
    <s v="RESIDUAL FUEL OIL"/>
    <n v="433899.71514620603"/>
  </r>
  <r>
    <n v="105026"/>
    <s v="REFERENCE ELECTRIFICATION - MODERATE TECHNOLOGY ADVANCEMENT"/>
    <x v="0"/>
    <m/>
    <x v="43"/>
    <s v="TRANSPORTATION"/>
    <x v="9"/>
    <s v="LIQUEFIED PIPELINE GAS"/>
    <n v="55079.501138950902"/>
  </r>
  <r>
    <n v="105027"/>
    <s v="REFERENCE ELECTRIFICATION - MODERATE TECHNOLOGY ADVANCEMENT"/>
    <x v="0"/>
    <m/>
    <x v="43"/>
    <s v="TRANSPORTATION"/>
    <x v="10"/>
    <s v="DIESEL FUEL"/>
    <n v="9638633.3689758498"/>
  </r>
  <r>
    <n v="105028"/>
    <s v="REFERENCE ELECTRIFICATION - MODERATE TECHNOLOGY ADVANCEMENT"/>
    <x v="0"/>
    <m/>
    <x v="43"/>
    <s v="TRANSPORTATION"/>
    <x v="10"/>
    <s v="RESIDUAL FUEL OIL"/>
    <n v="2500633.5616246699"/>
  </r>
  <r>
    <n v="105029"/>
    <s v="REFERENCE ELECTRIFICATION - MODERATE TECHNOLOGY ADVANCEMENT"/>
    <x v="0"/>
    <m/>
    <x v="43"/>
    <s v="TRANSPORTATION"/>
    <x v="10"/>
    <s v="JET FUEL"/>
    <n v="36777993.855761401"/>
  </r>
  <r>
    <n v="105030"/>
    <s v="REFERENCE ELECTRIFICATION - MODERATE TECHNOLOGY ADVANCEMENT"/>
    <x v="0"/>
    <m/>
    <x v="43"/>
    <s v="TRANSPORTATION"/>
    <x v="11"/>
    <s v="GASOLINE FUEL"/>
    <n v="1528995.2837094199"/>
  </r>
  <r>
    <n v="105031"/>
    <s v="REFERENCE ELECTRIFICATION - MODERATE TECHNOLOGY ADVANCEMENT"/>
    <x v="0"/>
    <m/>
    <x v="43"/>
    <s v="TRANSPORTATION"/>
    <x v="12"/>
    <s v="LUBRICANTS"/>
    <n v="10458251.290808201"/>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01"/>
  </r>
  <r>
    <n v="105034"/>
    <s v="REFERENCE ELECTRIFICATION - MODERATE TECHNOLOGY ADVANCEMENT"/>
    <x v="0"/>
    <m/>
    <x v="43"/>
    <s v="TRANSPORTATION"/>
    <x v="13"/>
    <s v="LIQUEFIED PIPELINE GAS"/>
    <n v="24247.432761288801"/>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01"/>
  </r>
  <r>
    <n v="105190"/>
    <s v="REFERENCE ELECTRIFICATION - MODERATE TECHNOLOGY ADVANCEMENT"/>
    <x v="0"/>
    <m/>
    <x v="44"/>
    <s v="TRANSPORTATION"/>
    <x v="5"/>
    <s v="LPG FUEL"/>
    <n v="824.08813069544601"/>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01"/>
  </r>
  <r>
    <n v="105193"/>
    <s v="REFERENCE ELECTRIFICATION - MODERATE TECHNOLOGY ADVANCEMENT"/>
    <x v="0"/>
    <m/>
    <x v="44"/>
    <s v="TRANSPORTATION"/>
    <x v="6"/>
    <s v="DIESEL FUEL"/>
    <n v="165820.85274707599"/>
  </r>
  <r>
    <n v="105194"/>
    <s v="REFERENCE ELECTRIFICATION - MODERATE TECHNOLOGY ADVANCEMENT"/>
    <x v="0"/>
    <m/>
    <x v="44"/>
    <s v="TRANSPORTATION"/>
    <x v="7"/>
    <s v="DIESEL FUEL"/>
    <n v="4277025.9409956504"/>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499"/>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03"/>
  </r>
  <r>
    <n v="105200"/>
    <s v="REFERENCE ELECTRIFICATION - MODERATE TECHNOLOGY ADVANCEMENT"/>
    <x v="0"/>
    <m/>
    <x v="44"/>
    <s v="TRANSPORTATION"/>
    <x v="9"/>
    <s v="LIQUEFIED PIPELINE GAS"/>
    <n v="918.35550899346401"/>
  </r>
  <r>
    <n v="105201"/>
    <s v="REFERENCE ELECTRIFICATION - MODERATE TECHNOLOGY ADVANCEMENT"/>
    <x v="0"/>
    <m/>
    <x v="44"/>
    <s v="TRANSPORTATION"/>
    <x v="10"/>
    <s v="DIESEL FUEL"/>
    <n v="948090.87985747005"/>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01"/>
  </r>
  <r>
    <n v="105205"/>
    <s v="REFERENCE ELECTRIFICATION - MODERATE TECHNOLOGY ADVANCEMENT"/>
    <x v="0"/>
    <m/>
    <x v="44"/>
    <s v="TRANSPORTATION"/>
    <x v="12"/>
    <s v="LUBRICANTS"/>
    <n v="1028711.4665018599"/>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5"/>
  </r>
  <r>
    <n v="105208"/>
    <s v="REFERENCE ELECTRIFICATION - MODERATE TECHNOLOGY ADVANCEMENT"/>
    <x v="0"/>
    <m/>
    <x v="44"/>
    <s v="TRANSPORTATION"/>
    <x v="13"/>
    <s v="LIQUEFIED PIPELINE GAS"/>
    <n v="404.28404387873002"/>
  </r>
  <r>
    <n v="105209"/>
    <s v="REFERENCE ELECTRIFICATION - MODERATE TECHNOLOGY ADVANCEMENT"/>
    <x v="0"/>
    <m/>
    <x v="44"/>
    <s v="TRANSPORTATION"/>
    <x v="14"/>
    <s v="GASOLINE FUEL"/>
    <n v="1553779.2625897401"/>
  </r>
  <r>
    <n v="105210"/>
    <s v="REFERENCE ELECTRIFICATION - MODERATE TECHNOLOGY ADVANCEMENT"/>
    <x v="0"/>
    <m/>
    <x v="44"/>
    <s v="TRANSPORTATION"/>
    <x v="14"/>
    <s v="DIESEL FUEL"/>
    <n v="400969.54450533801"/>
  </r>
  <r>
    <n v="105362"/>
    <s v="REFERENCE ELECTRIFICATION - MODERATE TECHNOLOGY ADVANCEMENT"/>
    <x v="0"/>
    <m/>
    <x v="45"/>
    <s v="TRANSPORTATION"/>
    <x v="5"/>
    <s v="GASOLINE FUEL"/>
    <n v="31199.383887199099"/>
  </r>
  <r>
    <n v="105363"/>
    <s v="REFERENCE ELECTRIFICATION - MODERATE TECHNOLOGY ADVANCEMENT"/>
    <x v="0"/>
    <m/>
    <x v="45"/>
    <s v="TRANSPORTATION"/>
    <x v="5"/>
    <s v="DIESEL FUEL"/>
    <n v="317856.90618910303"/>
  </r>
  <r>
    <n v="105364"/>
    <s v="REFERENCE ELECTRIFICATION - MODERATE TECHNOLOGY ADVANCEMENT"/>
    <x v="0"/>
    <m/>
    <x v="45"/>
    <s v="TRANSPORTATION"/>
    <x v="5"/>
    <s v="LPG FUEL"/>
    <n v="240.78014657960301"/>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698"/>
  </r>
  <r>
    <n v="105368"/>
    <s v="REFERENCE ELECTRIFICATION - MODERATE TECHNOLOGY ADVANCEMENT"/>
    <x v="0"/>
    <m/>
    <x v="45"/>
    <s v="TRANSPORTATION"/>
    <x v="7"/>
    <s v="DIESEL FUEL"/>
    <n v="1765682.5580096799"/>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02"/>
  </r>
  <r>
    <n v="105371"/>
    <s v="REFERENCE ELECTRIFICATION - MODERATE TECHNOLOGY ADVANCEMENT"/>
    <x v="0"/>
    <m/>
    <x v="45"/>
    <s v="TRANSPORTATION"/>
    <x v="8"/>
    <s v="JET FUEL"/>
    <n v="707506.62948608305"/>
  </r>
  <r>
    <n v="105372"/>
    <s v="REFERENCE ELECTRIFICATION - MODERATE TECHNOLOGY ADVANCEMENT"/>
    <x v="0"/>
    <m/>
    <x v="45"/>
    <s v="TRANSPORTATION"/>
    <x v="9"/>
    <s v="DIESEL FUEL"/>
    <n v="47265.339479454102"/>
  </r>
  <r>
    <n v="105373"/>
    <s v="REFERENCE ELECTRIFICATION - MODERATE TECHNOLOGY ADVANCEMENT"/>
    <x v="0"/>
    <m/>
    <x v="45"/>
    <s v="TRANSPORTATION"/>
    <x v="9"/>
    <s v="RESIDUAL FUEL OIL"/>
    <n v="1502.3644425642699"/>
  </r>
  <r>
    <n v="105374"/>
    <s v="REFERENCE ELECTRIFICATION - MODERATE TECHNOLOGY ADVANCEMENT"/>
    <x v="0"/>
    <m/>
    <x v="45"/>
    <s v="TRANSPORTATION"/>
    <x v="9"/>
    <s v="LIQUEFIED PIPELINE GAS"/>
    <n v="190.71108170111299"/>
  </r>
  <r>
    <n v="105375"/>
    <s v="REFERENCE ELECTRIFICATION - MODERATE TECHNOLOGY ADVANCEMENT"/>
    <x v="0"/>
    <m/>
    <x v="45"/>
    <s v="TRANSPORTATION"/>
    <x v="10"/>
    <s v="DIESEL FUEL"/>
    <n v="277010.98040354101"/>
  </r>
  <r>
    <n v="105376"/>
    <s v="REFERENCE ELECTRIFICATION - MODERATE TECHNOLOGY ADVANCEMENT"/>
    <x v="0"/>
    <m/>
    <x v="45"/>
    <s v="TRANSPORTATION"/>
    <x v="10"/>
    <s v="RESIDUAL FUEL OIL"/>
    <n v="71867.341356221004"/>
  </r>
  <r>
    <n v="105377"/>
    <s v="REFERENCE ELECTRIFICATION - MODERATE TECHNOLOGY ADVANCEMENT"/>
    <x v="0"/>
    <m/>
    <x v="45"/>
    <s v="TRANSPORTATION"/>
    <x v="10"/>
    <s v="JET FUEL"/>
    <n v="1056986.7890246699"/>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599"/>
  </r>
  <r>
    <n v="105380"/>
    <s v="REFERENCE ELECTRIFICATION - MODERATE TECHNOLOGY ADVANCEMENT"/>
    <x v="0"/>
    <m/>
    <x v="45"/>
    <s v="TRANSPORTATION"/>
    <x v="13"/>
    <s v="DIESEL FUEL"/>
    <n v="97114.026934081805"/>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01"/>
  </r>
  <r>
    <n v="105383"/>
    <s v="REFERENCE ELECTRIFICATION - MODERATE TECHNOLOGY ADVANCEMENT"/>
    <x v="0"/>
    <m/>
    <x v="45"/>
    <s v="TRANSPORTATION"/>
    <x v="14"/>
    <s v="GASOLINE FUEL"/>
    <n v="453979.59837498103"/>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01"/>
  </r>
  <r>
    <n v="105537"/>
    <s v="REFERENCE ELECTRIFICATION - MODERATE TECHNOLOGY ADVANCEMENT"/>
    <x v="0"/>
    <m/>
    <x v="46"/>
    <s v="TRANSPORTATION"/>
    <x v="5"/>
    <s v="DIESEL FUEL"/>
    <n v="3787948.7019083598"/>
  </r>
  <r>
    <n v="105538"/>
    <s v="REFERENCE ELECTRIFICATION - MODERATE TECHNOLOGY ADVANCEMENT"/>
    <x v="0"/>
    <m/>
    <x v="46"/>
    <s v="TRANSPORTATION"/>
    <x v="5"/>
    <s v="LPG FUEL"/>
    <n v="2869.4133300941999"/>
  </r>
  <r>
    <n v="105539"/>
    <s v="REFERENCE ELECTRIFICATION - MODERATE TECHNOLOGY ADVANCEMENT"/>
    <x v="0"/>
    <m/>
    <x v="46"/>
    <s v="TRANSPORTATION"/>
    <x v="5"/>
    <s v="COMPRESSED PIPELINE GAS"/>
    <n v="35765.288572734898"/>
  </r>
  <r>
    <n v="105540"/>
    <s v="REFERENCE ELECTRIFICATION - MODERATE TECHNOLOGY ADVANCEMENT"/>
    <x v="0"/>
    <m/>
    <x v="46"/>
    <s v="TRANSPORTATION"/>
    <x v="6"/>
    <s v="ELECTRICITY"/>
    <n v="629189.59464933001"/>
  </r>
  <r>
    <n v="105541"/>
    <s v="REFERENCE ELECTRIFICATION - MODERATE TECHNOLOGY ADVANCEMENT"/>
    <x v="0"/>
    <m/>
    <x v="46"/>
    <s v="TRANSPORTATION"/>
    <x v="6"/>
    <s v="DIESEL FUEL"/>
    <n v="577375.82614921895"/>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198"/>
  </r>
  <r>
    <n v="105545"/>
    <s v="REFERENCE ELECTRIFICATION - MODERATE TECHNOLOGY ADVANCEMENT"/>
    <x v="0"/>
    <m/>
    <x v="46"/>
    <s v="TRANSPORTATION"/>
    <x v="8"/>
    <s v="JET FUEL"/>
    <n v="54810954.768921196"/>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699"/>
  </r>
  <r>
    <n v="105548"/>
    <s v="REFERENCE ELECTRIFICATION - MODERATE TECHNOLOGY ADVANCEMENT"/>
    <x v="0"/>
    <m/>
    <x v="46"/>
    <s v="TRANSPORTATION"/>
    <x v="9"/>
    <s v="LIQUEFIED PIPELINE GAS"/>
    <n v="4819.6659809791299"/>
  </r>
  <r>
    <n v="105549"/>
    <s v="REFERENCE ELECTRIFICATION - MODERATE TECHNOLOGY ADVANCEMENT"/>
    <x v="0"/>
    <m/>
    <x v="46"/>
    <s v="TRANSPORTATION"/>
    <x v="10"/>
    <s v="DIESEL FUEL"/>
    <n v="3301181.6424391102"/>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499"/>
  </r>
  <r>
    <n v="105552"/>
    <s v="REFERENCE ELECTRIFICATION - MODERATE TECHNOLOGY ADVANCEMENT"/>
    <x v="0"/>
    <m/>
    <x v="46"/>
    <s v="TRANSPORTATION"/>
    <x v="11"/>
    <s v="GASOLINE FUEL"/>
    <n v="523672.90763481503"/>
  </r>
  <r>
    <n v="105553"/>
    <s v="REFERENCE ELECTRIFICATION - MODERATE TECHNOLOGY ADVANCEMENT"/>
    <x v="0"/>
    <m/>
    <x v="46"/>
    <s v="TRANSPORTATION"/>
    <x v="12"/>
    <s v="LUBRICANTS"/>
    <n v="3581896.5045767501"/>
  </r>
  <r>
    <n v="105554"/>
    <s v="REFERENCE ELECTRIFICATION - MODERATE TECHNOLOGY ADVANCEMENT"/>
    <x v="0"/>
    <m/>
    <x v="46"/>
    <s v="TRANSPORTATION"/>
    <x v="13"/>
    <s v="DIESEL FUEL"/>
    <n v="2454273.5939363702"/>
  </r>
  <r>
    <n v="105555"/>
    <s v="REFERENCE ELECTRIFICATION - MODERATE TECHNOLOGY ADVANCEMENT"/>
    <x v="0"/>
    <m/>
    <x v="46"/>
    <s v="TRANSPORTATION"/>
    <x v="13"/>
    <s v="RESIDUAL FUEL OIL"/>
    <n v="3684666.5633056802"/>
  </r>
  <r>
    <n v="105556"/>
    <s v="REFERENCE ELECTRIFICATION - MODERATE TECHNOLOGY ADVANCEMENT"/>
    <x v="0"/>
    <m/>
    <x v="46"/>
    <s v="TRANSPORTATION"/>
    <x v="13"/>
    <s v="LIQUEFIED PIPELINE GAS"/>
    <n v="2121.7426517869899"/>
  </r>
  <r>
    <n v="105557"/>
    <s v="REFERENCE ELECTRIFICATION - MODERATE TECHNOLOGY ADVANCEMENT"/>
    <x v="0"/>
    <m/>
    <x v="46"/>
    <s v="TRANSPORTATION"/>
    <x v="14"/>
    <s v="GASOLINE FUEL"/>
    <n v="5410143.3597114198"/>
  </r>
  <r>
    <n v="105558"/>
    <s v="REFERENCE ELECTRIFICATION - MODERATE TECHNOLOGY ADVANCEMENT"/>
    <x v="0"/>
    <m/>
    <x v="46"/>
    <s v="TRANSPORTATION"/>
    <x v="14"/>
    <s v="DIESEL FUEL"/>
    <n v="1396146.010493410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02"/>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299"/>
  </r>
  <r>
    <n v="105714"/>
    <s v="REFERENCE ELECTRIFICATION - MODERATE TECHNOLOGY ADVANCEMENT"/>
    <x v="0"/>
    <m/>
    <x v="47"/>
    <s v="TRANSPORTATION"/>
    <x v="6"/>
    <s v="ELECTRICITY"/>
    <n v="539428.42589716497"/>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01"/>
  </r>
  <r>
    <n v="105719"/>
    <s v="REFERENCE ELECTRIFICATION - MODERATE TECHNOLOGY ADVANCEMENT"/>
    <x v="0"/>
    <m/>
    <x v="47"/>
    <s v="TRANSPORTATION"/>
    <x v="8"/>
    <s v="JET FUEL"/>
    <n v="49106545.666212201"/>
  </r>
  <r>
    <n v="105720"/>
    <s v="REFERENCE ELECTRIFICATION - MODERATE TECHNOLOGY ADVANCEMENT"/>
    <x v="0"/>
    <m/>
    <x v="47"/>
    <s v="TRANSPORTATION"/>
    <x v="9"/>
    <s v="DIESEL FUEL"/>
    <n v="6938496.9498124104"/>
  </r>
  <r>
    <n v="105721"/>
    <s v="REFERENCE ELECTRIFICATION - MODERATE TECHNOLOGY ADVANCEMENT"/>
    <x v="0"/>
    <m/>
    <x v="47"/>
    <s v="TRANSPORTATION"/>
    <x v="9"/>
    <s v="RESIDUAL FUEL OIL"/>
    <n v="220545.35558281699"/>
  </r>
  <r>
    <n v="105722"/>
    <s v="REFERENCE ELECTRIFICATION - MODERATE TECHNOLOGY ADVANCEMENT"/>
    <x v="0"/>
    <m/>
    <x v="47"/>
    <s v="TRANSPORTATION"/>
    <x v="9"/>
    <s v="LIQUEFIED PIPELINE GAS"/>
    <n v="27996.165334934401"/>
  </r>
  <r>
    <n v="105723"/>
    <s v="REFERENCE ELECTRIFICATION - MODERATE TECHNOLOGY ADVANCEMENT"/>
    <x v="0"/>
    <m/>
    <x v="47"/>
    <s v="TRANSPORTATION"/>
    <x v="10"/>
    <s v="DIESEL FUEL"/>
    <n v="2830229.9213546598"/>
  </r>
  <r>
    <n v="105724"/>
    <s v="REFERENCE ELECTRIFICATION - MODERATE TECHNOLOGY ADVANCEMENT"/>
    <x v="0"/>
    <m/>
    <x v="47"/>
    <s v="TRANSPORTATION"/>
    <x v="10"/>
    <s v="RESIDUAL FUEL OIL"/>
    <n v="734270.89272157301"/>
  </r>
  <r>
    <n v="105725"/>
    <s v="REFERENCE ELECTRIFICATION - MODERATE TECHNOLOGY ADVANCEMENT"/>
    <x v="0"/>
    <m/>
    <x v="47"/>
    <s v="TRANSPORTATION"/>
    <x v="10"/>
    <s v="JET FUEL"/>
    <n v="10799267.351843899"/>
  </r>
  <r>
    <n v="105726"/>
    <s v="REFERENCE ELECTRIFICATION - MODERATE TECHNOLOGY ADVANCEMENT"/>
    <x v="0"/>
    <m/>
    <x v="47"/>
    <s v="TRANSPORTATION"/>
    <x v="11"/>
    <s v="GASOLINE FUEL"/>
    <n v="448964.91399842402"/>
  </r>
  <r>
    <n v="105727"/>
    <s v="REFERENCE ELECTRIFICATION - MODERATE TECHNOLOGY ADVANCEMENT"/>
    <x v="0"/>
    <m/>
    <x v="47"/>
    <s v="TRANSPORTATION"/>
    <x v="12"/>
    <s v="LUBRICANTS"/>
    <n v="3070897.5635035201"/>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04"/>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03"/>
  </r>
  <r>
    <n v="105885"/>
    <s v="REFERENCE ELECTRIFICATION - MODERATE TECHNOLOGY ADVANCEMENT"/>
    <x v="0"/>
    <m/>
    <x v="48"/>
    <s v="TRANSPORTATION"/>
    <x v="5"/>
    <s v="DIESEL FUEL"/>
    <n v="946759.72934002499"/>
  </r>
  <r>
    <n v="105886"/>
    <s v="REFERENCE ELECTRIFICATION - MODERATE TECHNOLOGY ADVANCEMENT"/>
    <x v="0"/>
    <m/>
    <x v="48"/>
    <s v="TRANSPORTATION"/>
    <x v="5"/>
    <s v="LPG FUEL"/>
    <n v="717.18103954153503"/>
  </r>
  <r>
    <n v="105887"/>
    <s v="REFERENCE ELECTRIFICATION - MODERATE TECHNOLOGY ADVANCEMENT"/>
    <x v="0"/>
    <m/>
    <x v="48"/>
    <s v="TRANSPORTATION"/>
    <x v="5"/>
    <s v="COMPRESSED PIPELINE GAS"/>
    <n v="8939.1746281651795"/>
  </r>
  <r>
    <n v="105888"/>
    <s v="REFERENCE ELECTRIFICATION - MODERATE TECHNOLOGY ADVANCEMENT"/>
    <x v="0"/>
    <m/>
    <x v="48"/>
    <s v="TRANSPORTATION"/>
    <x v="6"/>
    <s v="ELECTRICITY"/>
    <n v="157259.61917954401"/>
  </r>
  <r>
    <n v="105889"/>
    <s v="REFERENCE ELECTRIFICATION - MODERATE TECHNOLOGY ADVANCEMENT"/>
    <x v="0"/>
    <m/>
    <x v="48"/>
    <s v="TRANSPORTATION"/>
    <x v="6"/>
    <s v="DIESEL FUEL"/>
    <n v="144309.28819524701"/>
  </r>
  <r>
    <n v="105890"/>
    <s v="REFERENCE ELECTRIFICATION - MODERATE TECHNOLOGY ADVANCEMENT"/>
    <x v="0"/>
    <m/>
    <x v="48"/>
    <s v="TRANSPORTATION"/>
    <x v="7"/>
    <s v="DIESEL FUEL"/>
    <n v="1579533.1029574401"/>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699"/>
  </r>
  <r>
    <n v="105893"/>
    <s v="REFERENCE ELECTRIFICATION - MODERATE TECHNOLOGY ADVANCEMENT"/>
    <x v="0"/>
    <m/>
    <x v="48"/>
    <s v="TRANSPORTATION"/>
    <x v="8"/>
    <s v="JET FUEL"/>
    <n v="651650.84299637505"/>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699"/>
  </r>
  <r>
    <n v="105896"/>
    <s v="REFERENCE ELECTRIFICATION - MODERATE TECHNOLOGY ADVANCEMENT"/>
    <x v="0"/>
    <m/>
    <x v="48"/>
    <s v="TRANSPORTATION"/>
    <x v="9"/>
    <s v="LIQUEFIED PIPELINE GAS"/>
    <n v="503.81213980665098"/>
  </r>
  <r>
    <n v="105897"/>
    <s v="REFERENCE ELECTRIFICATION - MODERATE TECHNOLOGY ADVANCEMENT"/>
    <x v="0"/>
    <m/>
    <x v="48"/>
    <s v="TRANSPORTATION"/>
    <x v="10"/>
    <s v="DIESEL FUEL"/>
    <n v="825097.19224110094"/>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01"/>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0998"/>
  </r>
  <r>
    <n v="105902"/>
    <s v="REFERENCE ELECTRIFICATION - MODERATE TECHNOLOGY ADVANCEMENT"/>
    <x v="0"/>
    <m/>
    <x v="48"/>
    <s v="TRANSPORTATION"/>
    <x v="13"/>
    <s v="DIESEL FUEL"/>
    <n v="256551.56102349699"/>
  </r>
  <r>
    <n v="105903"/>
    <s v="REFERENCE ELECTRIFICATION - MODERATE TECHNOLOGY ADVANCEMENT"/>
    <x v="0"/>
    <m/>
    <x v="48"/>
    <s v="TRANSPORTATION"/>
    <x v="13"/>
    <s v="RESIDUAL FUEL OIL"/>
    <n v="385167.71765082399"/>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698"/>
  </r>
  <r>
    <n v="106058"/>
    <s v="REFERENCE ELECTRIFICATION - MODERATE TECHNOLOGY ADVANCEMENT"/>
    <x v="0"/>
    <m/>
    <x v="49"/>
    <s v="TRANSPORTATION"/>
    <x v="5"/>
    <s v="GASOLINE FUEL"/>
    <n v="277362.35486296099"/>
  </r>
  <r>
    <n v="106059"/>
    <s v="REFERENCE ELECTRIFICATION - MODERATE TECHNOLOGY ADVANCEMENT"/>
    <x v="0"/>
    <m/>
    <x v="49"/>
    <s v="TRANSPORTATION"/>
    <x v="5"/>
    <s v="DIESEL FUEL"/>
    <n v="2825746.1855276199"/>
  </r>
  <r>
    <n v="106060"/>
    <s v="REFERENCE ELECTRIFICATION - MODERATE TECHNOLOGY ADVANCEMENT"/>
    <x v="0"/>
    <m/>
    <x v="49"/>
    <s v="TRANSPORTATION"/>
    <x v="5"/>
    <s v="LPG FUEL"/>
    <n v="2140.5342073748002"/>
  </r>
  <r>
    <n v="106061"/>
    <s v="REFERENCE ELECTRIFICATION - MODERATE TECHNOLOGY ADVANCEMENT"/>
    <x v="0"/>
    <m/>
    <x v="49"/>
    <s v="TRANSPORTATION"/>
    <x v="5"/>
    <s v="COMPRESSED PIPELINE GAS"/>
    <n v="26680.305281796602"/>
  </r>
  <r>
    <n v="106062"/>
    <s v="REFERENCE ELECTRIFICATION - MODERATE TECHNOLOGY ADVANCEMENT"/>
    <x v="0"/>
    <m/>
    <x v="49"/>
    <s v="TRANSPORTATION"/>
    <x v="6"/>
    <s v="ELECTRICITY"/>
    <n v="469364.88241202902"/>
  </r>
  <r>
    <n v="106063"/>
    <s v="REFERENCE ELECTRIFICATION - MODERATE TECHNOLOGY ADVANCEMENT"/>
    <x v="0"/>
    <m/>
    <x v="49"/>
    <s v="TRANSPORTATION"/>
    <x v="6"/>
    <s v="DIESEL FUEL"/>
    <n v="430712.68033145799"/>
  </r>
  <r>
    <n v="106064"/>
    <s v="REFERENCE ELECTRIFICATION - MODERATE TECHNOLOGY ADVANCEMENT"/>
    <x v="0"/>
    <m/>
    <x v="49"/>
    <s v="TRANSPORTATION"/>
    <x v="7"/>
    <s v="DIESEL FUEL"/>
    <n v="5583213.3646508399"/>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399"/>
  </r>
  <r>
    <n v="106067"/>
    <s v="REFERENCE ELECTRIFICATION - MODERATE TECHNOLOGY ADVANCEMENT"/>
    <x v="0"/>
    <m/>
    <x v="49"/>
    <s v="TRANSPORTATION"/>
    <x v="8"/>
    <s v="JET FUEL"/>
    <n v="4872048.3617501901"/>
  </r>
  <r>
    <n v="106068"/>
    <s v="REFERENCE ELECTRIFICATION - MODERATE TECHNOLOGY ADVANCEMENT"/>
    <x v="0"/>
    <m/>
    <x v="49"/>
    <s v="TRANSPORTATION"/>
    <x v="9"/>
    <s v="DIESEL FUEL"/>
    <n v="858633.49609009898"/>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01"/>
  </r>
  <r>
    <n v="106071"/>
    <s v="REFERENCE ELECTRIFICATION - MODERATE TECHNOLOGY ADVANCEMENT"/>
    <x v="0"/>
    <m/>
    <x v="49"/>
    <s v="TRANSPORTATION"/>
    <x v="10"/>
    <s v="DIESEL FUEL"/>
    <n v="2462626.1250994601"/>
  </r>
  <r>
    <n v="106072"/>
    <s v="REFERENCE ELECTRIFICATION - MODERATE TECHNOLOGY ADVANCEMENT"/>
    <x v="0"/>
    <m/>
    <x v="49"/>
    <s v="TRANSPORTATION"/>
    <x v="10"/>
    <s v="RESIDUAL FUEL OIL"/>
    <n v="638900.27791478997"/>
  </r>
  <r>
    <n v="106073"/>
    <s v="REFERENCE ELECTRIFICATION - MODERATE TECHNOLOGY ADVANCEMENT"/>
    <x v="0"/>
    <m/>
    <x v="49"/>
    <s v="TRANSPORTATION"/>
    <x v="10"/>
    <s v="JET FUEL"/>
    <n v="9396606.8664326798"/>
  </r>
  <r>
    <n v="106074"/>
    <s v="REFERENCE ELECTRIFICATION - MODERATE TECHNOLOGY ADVANCEMENT"/>
    <x v="0"/>
    <m/>
    <x v="49"/>
    <s v="TRANSPORTATION"/>
    <x v="11"/>
    <s v="GASOLINE FUEL"/>
    <n v="390651.20403233898"/>
  </r>
  <r>
    <n v="106075"/>
    <s v="REFERENCE ELECTRIFICATION - MODERATE TECHNOLOGY ADVANCEMENT"/>
    <x v="0"/>
    <m/>
    <x v="49"/>
    <s v="TRANSPORTATION"/>
    <x v="12"/>
    <s v="LUBRICANTS"/>
    <n v="2672034.703021000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01"/>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01"/>
  </r>
  <r>
    <n v="106233"/>
    <s v="REFERENCE ELECTRIFICATION - MODERATE TECHNOLOGY ADVANCEMENT"/>
    <x v="0"/>
    <m/>
    <x v="50"/>
    <s v="TRANSPORTATION"/>
    <x v="5"/>
    <s v="DIESEL FUEL"/>
    <n v="281213.90809336002"/>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02"/>
  </r>
  <r>
    <n v="106236"/>
    <s v="REFERENCE ELECTRIFICATION - MODERATE TECHNOLOGY ADVANCEMENT"/>
    <x v="0"/>
    <m/>
    <x v="50"/>
    <s v="TRANSPORTATION"/>
    <x v="6"/>
    <s v="ELECTRICITY"/>
    <n v="46710.470169217202"/>
  </r>
  <r>
    <n v="106237"/>
    <s v="REFERENCE ELECTRIFICATION - MODERATE TECHNOLOGY ADVANCEMENT"/>
    <x v="0"/>
    <m/>
    <x v="50"/>
    <s v="TRANSPORTATION"/>
    <x v="6"/>
    <s v="DIESEL FUEL"/>
    <n v="42863.862551320897"/>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099"/>
  </r>
  <r>
    <n v="106242"/>
    <s v="REFERENCE ELECTRIFICATION - MODERATE TECHNOLOGY ADVANCEMENT"/>
    <x v="0"/>
    <m/>
    <x v="50"/>
    <s v="TRANSPORTATION"/>
    <x v="9"/>
    <s v="DIESEL FUEL"/>
    <n v="122585.29300658101"/>
  </r>
  <r>
    <n v="106243"/>
    <s v="REFERENCE ELECTRIFICATION - MODERATE TECHNOLOGY ADVANCEMENT"/>
    <x v="0"/>
    <m/>
    <x v="50"/>
    <s v="TRANSPORTATION"/>
    <x v="9"/>
    <s v="RESIDUAL FUEL OIL"/>
    <n v="3896.4659393690999"/>
  </r>
  <r>
    <n v="106244"/>
    <s v="REFERENCE ELECTRIFICATION - MODERATE TECHNOLOGY ADVANCEMENT"/>
    <x v="0"/>
    <m/>
    <x v="50"/>
    <s v="TRANSPORTATION"/>
    <x v="9"/>
    <s v="LIQUEFIED PIPELINE GAS"/>
    <n v="494.61982263124298"/>
  </r>
  <r>
    <n v="106245"/>
    <s v="REFERENCE ELECTRIFICATION - MODERATE TECHNOLOGY ADVANCEMENT"/>
    <x v="0"/>
    <m/>
    <x v="50"/>
    <s v="TRANSPORTATION"/>
    <x v="10"/>
    <s v="DIESEL FUEL"/>
    <n v="245076.75896684299"/>
  </r>
  <r>
    <n v="106246"/>
    <s v="REFERENCE ELECTRIFICATION - MODERATE TECHNOLOGY ADVANCEMENT"/>
    <x v="0"/>
    <m/>
    <x v="50"/>
    <s v="TRANSPORTATION"/>
    <x v="10"/>
    <s v="RESIDUAL FUEL OIL"/>
    <n v="63582.371606671601"/>
  </r>
  <r>
    <n v="106247"/>
    <s v="REFERENCE ELECTRIFICATION - MODERATE TECHNOLOGY ADVANCEMENT"/>
    <x v="0"/>
    <m/>
    <x v="50"/>
    <s v="TRANSPORTATION"/>
    <x v="10"/>
    <s v="JET FUEL"/>
    <n v="935135.84244051296"/>
  </r>
  <r>
    <n v="106248"/>
    <s v="REFERENCE ELECTRIFICATION - MODERATE TECHNOLOGY ADVANCEMENT"/>
    <x v="0"/>
    <m/>
    <x v="50"/>
    <s v="TRANSPORTATION"/>
    <x v="11"/>
    <s v="GASOLINE FUEL"/>
    <n v="38877.006133796996"/>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898"/>
  </r>
  <r>
    <n v="106252"/>
    <s v="REFERENCE ELECTRIFICATION - MODERATE TECHNOLOGY ADVANCEMENT"/>
    <x v="0"/>
    <m/>
    <x v="50"/>
    <s v="TRANSPORTATION"/>
    <x v="13"/>
    <s v="LIQUEFIED PIPELINE GAS"/>
    <n v="217.744544588301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3:W20" firstHeaderRow="1" firstDataRow="1" firstDataCol="1" rowPageCount="1" colPageCount="1"/>
  <pivotFields count="9">
    <pivotField showAll="0"/>
    <pivotField showAll="0"/>
    <pivotField showAll="0">
      <items count="3">
        <item x="0"/>
        <item x="1"/>
        <item t="default"/>
      </items>
    </pivotField>
    <pivotField showAll="0"/>
    <pivotField axis="axisPage"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axis="axisRow" showAll="0">
      <items count="17">
        <item x="8"/>
        <item x="9"/>
        <item x="7"/>
        <item x="1"/>
        <item x="13"/>
        <item x="2"/>
        <item x="3"/>
        <item x="12"/>
        <item x="0"/>
        <item x="10"/>
        <item x="11"/>
        <item x="6"/>
        <item x="14"/>
        <item x="5"/>
        <item x="4"/>
        <item x="15"/>
        <item t="default"/>
      </items>
    </pivotField>
    <pivotField showAll="0"/>
    <pivotField dataField="1" showAll="0"/>
  </pivotFields>
  <rowFields count="1">
    <field x="6"/>
  </rowFields>
  <rowItems count="17">
    <i>
      <x/>
    </i>
    <i>
      <x v="1"/>
    </i>
    <i>
      <x v="2"/>
    </i>
    <i>
      <x v="3"/>
    </i>
    <i>
      <x v="4"/>
    </i>
    <i>
      <x v="5"/>
    </i>
    <i>
      <x v="6"/>
    </i>
    <i>
      <x v="7"/>
    </i>
    <i>
      <x v="8"/>
    </i>
    <i>
      <x v="9"/>
    </i>
    <i>
      <x v="10"/>
    </i>
    <i>
      <x v="11"/>
    </i>
    <i>
      <x v="12"/>
    </i>
    <i>
      <x v="13"/>
    </i>
    <i>
      <x v="14"/>
    </i>
    <i>
      <x v="15"/>
    </i>
    <i t="grand">
      <x/>
    </i>
  </rowItems>
  <colItems count="1">
    <i/>
  </colItems>
  <pageFields count="1">
    <pageField fld="4" hier="-1"/>
  </pageFields>
  <dataFields count="1">
    <dataField name="Sum of MMBTU" fld="8"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nrel.gov/submissions/92" TargetMode="External"/><Relationship Id="rId1" Type="http://schemas.openxmlformats.org/officeDocument/2006/relationships/hyperlink" Target="http://cta.ornl.gov/data/index.shtml" TargetMode="Externa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D11" sqref="D11"/>
    </sheetView>
  </sheetViews>
  <sheetFormatPr defaultColWidth="8.796875" defaultRowHeight="14.25"/>
  <cols>
    <col min="2" max="2" width="51.6640625" style="45" customWidth="1"/>
    <col min="4" max="4" width="38.46484375" customWidth="1"/>
  </cols>
  <sheetData>
    <row r="1" spans="1:4">
      <c r="A1" s="48" t="s">
        <v>0</v>
      </c>
    </row>
    <row r="3" spans="1:4">
      <c r="A3" s="48" t="s">
        <v>1</v>
      </c>
      <c r="B3" s="2" t="s">
        <v>2</v>
      </c>
      <c r="D3" s="2" t="s">
        <v>681</v>
      </c>
    </row>
    <row r="4" spans="1:4">
      <c r="B4" t="s">
        <v>3</v>
      </c>
      <c r="D4" s="64" t="s">
        <v>682</v>
      </c>
    </row>
    <row r="5" spans="1:4">
      <c r="B5" s="13">
        <v>2019</v>
      </c>
      <c r="D5" s="65">
        <v>2017</v>
      </c>
    </row>
    <row r="6" spans="1:4">
      <c r="B6" t="s">
        <v>4</v>
      </c>
      <c r="D6" s="64" t="s">
        <v>683</v>
      </c>
    </row>
    <row r="7" spans="1:4">
      <c r="B7" t="s">
        <v>5</v>
      </c>
      <c r="D7" s="64" t="s">
        <v>684</v>
      </c>
    </row>
    <row r="8" spans="1:4">
      <c r="B8" t="s">
        <v>6</v>
      </c>
      <c r="D8" s="66" t="s">
        <v>685</v>
      </c>
    </row>
    <row r="10" spans="1:4">
      <c r="B10" s="2" t="s">
        <v>7</v>
      </c>
    </row>
    <row r="11" spans="1:4">
      <c r="B11" t="s">
        <v>8</v>
      </c>
    </row>
    <row r="12" spans="1:4">
      <c r="B12" s="13">
        <v>2016</v>
      </c>
    </row>
    <row r="13" spans="1:4">
      <c r="B13" t="s">
        <v>9</v>
      </c>
    </row>
    <row r="14" spans="1:4">
      <c r="B14" s="1" t="s">
        <v>10</v>
      </c>
    </row>
    <row r="15" spans="1:4">
      <c r="B15" t="s">
        <v>11</v>
      </c>
    </row>
    <row r="17" spans="1:2">
      <c r="B17" s="7" t="s">
        <v>12</v>
      </c>
    </row>
    <row r="18" spans="1:2">
      <c r="B18" t="s">
        <v>13</v>
      </c>
    </row>
    <row r="19" spans="1:2">
      <c r="B19" s="13">
        <v>2013</v>
      </c>
    </row>
    <row r="20" spans="1:2">
      <c r="B20" t="s">
        <v>14</v>
      </c>
    </row>
    <row r="21" spans="1:2">
      <c r="B21" t="s">
        <v>15</v>
      </c>
    </row>
    <row r="22" spans="1:2">
      <c r="B22" t="s">
        <v>16</v>
      </c>
    </row>
    <row r="23" spans="1:2">
      <c r="B23" s="48"/>
    </row>
    <row r="24" spans="1:2">
      <c r="A24" s="48" t="s">
        <v>17</v>
      </c>
      <c r="B24" s="4"/>
    </row>
    <row r="25" spans="1:2">
      <c r="A25" t="s">
        <v>18</v>
      </c>
      <c r="B25" s="4"/>
    </row>
    <row r="26" spans="1:2">
      <c r="A26" t="s">
        <v>19</v>
      </c>
      <c r="B26" s="4"/>
    </row>
    <row r="27" spans="1:2">
      <c r="B27" s="4"/>
    </row>
    <row r="28" spans="1:2">
      <c r="A28" t="s">
        <v>20</v>
      </c>
    </row>
    <row r="29" spans="1:2">
      <c r="A29" t="s">
        <v>21</v>
      </c>
    </row>
    <row r="30" spans="1:2">
      <c r="A30" t="s">
        <v>22</v>
      </c>
    </row>
    <row r="32" spans="1:2">
      <c r="A32" t="s">
        <v>23</v>
      </c>
      <c r="B32">
        <v>2018</v>
      </c>
    </row>
    <row r="33" spans="1:1">
      <c r="A33" t="s">
        <v>24</v>
      </c>
    </row>
    <row r="34" spans="1:1">
      <c r="A34" t="s">
        <v>25</v>
      </c>
    </row>
    <row r="35" spans="1:1">
      <c r="A35" t="s">
        <v>26</v>
      </c>
    </row>
  </sheetData>
  <hyperlinks>
    <hyperlink ref="B7" r:id="rId1" display="http://cta.ornl.gov/data/index.shtml"/>
    <hyperlink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B2" sqref="B2:H7"/>
    </sheetView>
  </sheetViews>
  <sheetFormatPr defaultColWidth="8.796875" defaultRowHeight="14.25"/>
  <cols>
    <col min="1" max="1" width="16.796875" style="45" customWidth="1"/>
    <col min="2" max="2" width="24.6640625" style="45" customWidth="1"/>
    <col min="3" max="3" width="20.796875" style="45" customWidth="1"/>
    <col min="4" max="4" width="18.33203125" style="45" customWidth="1"/>
    <col min="5" max="5" width="17.1328125" style="45" customWidth="1"/>
    <col min="6" max="6" width="23.33203125" style="45" customWidth="1"/>
    <col min="7" max="7" width="19.33203125" style="45" customWidth="1"/>
    <col min="8" max="8" width="22.6640625" style="45" customWidth="1"/>
  </cols>
  <sheetData>
    <row r="1" spans="1:8">
      <c r="B1" s="3" t="s">
        <v>27</v>
      </c>
      <c r="C1" s="3" t="s">
        <v>28</v>
      </c>
      <c r="D1" s="3" t="s">
        <v>29</v>
      </c>
      <c r="E1" s="3" t="s">
        <v>30</v>
      </c>
      <c r="F1" s="3" t="s">
        <v>31</v>
      </c>
      <c r="G1" s="3" t="s">
        <v>32</v>
      </c>
      <c r="H1" s="3" t="s">
        <v>33</v>
      </c>
    </row>
    <row r="2" spans="1:8">
      <c r="A2" s="48" t="s">
        <v>34</v>
      </c>
      <c r="B2" s="21">
        <v>573468</v>
      </c>
      <c r="C2" s="21">
        <v>130135</v>
      </c>
      <c r="D2" s="21">
        <v>252793981</v>
      </c>
      <c r="E2" s="21">
        <v>1271880</v>
      </c>
      <c r="F2" s="21">
        <v>531987</v>
      </c>
      <c r="G2" s="21">
        <v>99543</v>
      </c>
      <c r="H2" s="21">
        <v>9439</v>
      </c>
    </row>
    <row r="3" spans="1:8">
      <c r="A3" s="48" t="s">
        <v>35</v>
      </c>
      <c r="B3" s="21">
        <v>300</v>
      </c>
      <c r="C3" s="21">
        <v>92925.161608754352</v>
      </c>
      <c r="D3" s="21">
        <v>101746.7954105492</v>
      </c>
      <c r="E3" s="21">
        <v>825771.86389471905</v>
      </c>
      <c r="F3" s="21">
        <v>0</v>
      </c>
      <c r="G3" s="21">
        <v>6827.2456318812028</v>
      </c>
      <c r="H3" s="21">
        <v>63.231751992177983</v>
      </c>
    </row>
    <row r="4" spans="1:8">
      <c r="A4" s="48" t="s">
        <v>36</v>
      </c>
      <c r="B4" s="21">
        <v>0</v>
      </c>
      <c r="C4" s="21">
        <v>0</v>
      </c>
      <c r="D4" s="21">
        <v>0</v>
      </c>
      <c r="E4" s="21">
        <v>6869.1513670000004</v>
      </c>
      <c r="F4" s="21">
        <v>0</v>
      </c>
      <c r="G4" s="21">
        <v>0</v>
      </c>
      <c r="H4" s="21">
        <v>0</v>
      </c>
    </row>
    <row r="5" spans="1:8">
      <c r="A5" s="48" t="s">
        <v>37</v>
      </c>
      <c r="B5" s="21">
        <v>1269.7931834298331</v>
      </c>
      <c r="C5" s="21">
        <v>0</v>
      </c>
      <c r="D5" s="21">
        <v>0</v>
      </c>
      <c r="E5" s="21">
        <v>1204.906710803851</v>
      </c>
      <c r="F5" s="21">
        <v>0</v>
      </c>
      <c r="G5" s="21">
        <v>0</v>
      </c>
      <c r="H5" s="21">
        <v>0</v>
      </c>
    </row>
    <row r="6" spans="1:8">
      <c r="A6" s="48" t="s">
        <v>38</v>
      </c>
      <c r="B6" s="21">
        <v>0</v>
      </c>
      <c r="C6" s="21">
        <v>0</v>
      </c>
      <c r="D6" s="21">
        <v>9985763.2904606499</v>
      </c>
      <c r="E6" s="21">
        <v>2719236.5002297149</v>
      </c>
      <c r="F6" s="21">
        <v>0</v>
      </c>
      <c r="G6" s="21">
        <v>0</v>
      </c>
      <c r="H6" s="21">
        <v>0</v>
      </c>
    </row>
    <row r="7" spans="1:8">
      <c r="A7" s="48" t="s">
        <v>39</v>
      </c>
      <c r="B7" s="21">
        <v>0</v>
      </c>
      <c r="C7" s="21">
        <v>0</v>
      </c>
      <c r="D7" s="21">
        <v>8769584.3002178818</v>
      </c>
      <c r="E7" s="21">
        <v>0</v>
      </c>
      <c r="F7" s="21">
        <v>0</v>
      </c>
      <c r="G7" s="21">
        <v>0</v>
      </c>
      <c r="H7" s="21">
        <v>0</v>
      </c>
    </row>
    <row r="18" spans="3:3">
      <c r="C18" s="21"/>
    </row>
    <row r="19" spans="3:3">
      <c r="C19"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H7"/>
    </sheetView>
  </sheetViews>
  <sheetFormatPr defaultColWidth="8.796875" defaultRowHeight="14.25"/>
  <cols>
    <col min="1" max="1" width="16.796875" style="45" customWidth="1"/>
    <col min="2" max="2" width="24.6640625" style="45" customWidth="1"/>
    <col min="3" max="3" width="20.796875" style="45" customWidth="1"/>
    <col min="4" max="4" width="18.33203125" style="45" customWidth="1"/>
    <col min="5" max="5" width="17.1328125" style="45" customWidth="1"/>
    <col min="6" max="6" width="23.33203125" style="45" customWidth="1"/>
    <col min="7" max="7" width="19.33203125" style="45" customWidth="1"/>
    <col min="8" max="8" width="20.6640625" style="45" customWidth="1"/>
  </cols>
  <sheetData>
    <row r="1" spans="1:8">
      <c r="B1" s="3" t="s">
        <v>27</v>
      </c>
      <c r="C1" s="3" t="s">
        <v>28</v>
      </c>
      <c r="D1" s="3" t="s">
        <v>29</v>
      </c>
      <c r="E1" s="3" t="s">
        <v>30</v>
      </c>
      <c r="F1" s="3" t="s">
        <v>31</v>
      </c>
      <c r="G1" s="3" t="s">
        <v>32</v>
      </c>
      <c r="H1" s="3" t="s">
        <v>33</v>
      </c>
    </row>
    <row r="2" spans="1:8">
      <c r="A2" s="48" t="s">
        <v>34</v>
      </c>
      <c r="B2" s="21">
        <v>0</v>
      </c>
      <c r="C2" s="21">
        <v>11591.99</v>
      </c>
      <c r="D2" s="21">
        <v>8971212.6459999997</v>
      </c>
      <c r="E2" s="21">
        <v>4869416.5039999997</v>
      </c>
      <c r="F2" s="21">
        <v>0</v>
      </c>
      <c r="G2" s="21">
        <v>701.37300000000005</v>
      </c>
      <c r="H2">
        <v>0</v>
      </c>
    </row>
    <row r="3" spans="1:8">
      <c r="A3" s="48" t="s">
        <v>35</v>
      </c>
      <c r="B3">
        <v>3146</v>
      </c>
      <c r="C3">
        <v>37012</v>
      </c>
      <c r="D3">
        <v>2586744</v>
      </c>
      <c r="E3">
        <v>9405890</v>
      </c>
      <c r="F3">
        <v>1276</v>
      </c>
      <c r="G3" s="21">
        <v>7611</v>
      </c>
      <c r="H3" s="21">
        <v>973</v>
      </c>
    </row>
    <row r="4" spans="1:8">
      <c r="A4" s="48" t="s">
        <v>36</v>
      </c>
      <c r="B4">
        <v>0</v>
      </c>
      <c r="C4">
        <v>0</v>
      </c>
      <c r="D4">
        <v>0</v>
      </c>
      <c r="E4" s="6">
        <v>910.85522500000002</v>
      </c>
      <c r="F4">
        <v>0</v>
      </c>
      <c r="G4" s="21">
        <v>0</v>
      </c>
      <c r="H4" s="21">
        <v>0</v>
      </c>
    </row>
    <row r="5" spans="1:8">
      <c r="A5" s="48" t="s">
        <v>37</v>
      </c>
      <c r="B5">
        <v>0</v>
      </c>
      <c r="C5">
        <v>0</v>
      </c>
      <c r="D5">
        <v>0</v>
      </c>
      <c r="E5" s="21">
        <v>28921.315976331342</v>
      </c>
      <c r="F5">
        <v>0</v>
      </c>
      <c r="G5" s="21">
        <v>0</v>
      </c>
      <c r="H5" s="21">
        <v>0</v>
      </c>
    </row>
    <row r="6" spans="1:8">
      <c r="A6" s="48" t="s">
        <v>38</v>
      </c>
      <c r="B6">
        <v>0</v>
      </c>
      <c r="C6">
        <v>0</v>
      </c>
      <c r="D6">
        <v>0</v>
      </c>
      <c r="E6" s="21">
        <v>9763.8999999999869</v>
      </c>
      <c r="F6">
        <v>0</v>
      </c>
      <c r="G6" s="21">
        <v>0</v>
      </c>
      <c r="H6" s="21">
        <v>0</v>
      </c>
    </row>
    <row r="7" spans="1:8">
      <c r="A7" s="48" t="s">
        <v>39</v>
      </c>
      <c r="B7">
        <v>0</v>
      </c>
      <c r="C7">
        <v>0</v>
      </c>
      <c r="D7">
        <v>0</v>
      </c>
      <c r="E7">
        <v>0</v>
      </c>
      <c r="F7">
        <v>0</v>
      </c>
      <c r="G7" s="21">
        <v>0</v>
      </c>
      <c r="H7" s="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workbookViewId="0">
      <selection activeCell="B5" sqref="B5"/>
    </sheetView>
  </sheetViews>
  <sheetFormatPr defaultColWidth="8.796875" defaultRowHeight="14.25"/>
  <cols>
    <col min="1" max="1" width="13.1328125" style="45" customWidth="1"/>
    <col min="2" max="2" width="8.6640625" style="45" customWidth="1"/>
  </cols>
  <sheetData>
    <row r="1" spans="1:37">
      <c r="A1" s="48"/>
      <c r="B1" s="3">
        <v>2015</v>
      </c>
      <c r="C1" s="48">
        <v>2016</v>
      </c>
      <c r="D1" s="3">
        <v>2017</v>
      </c>
      <c r="E1" s="48">
        <v>2018</v>
      </c>
      <c r="F1" s="3">
        <v>2019</v>
      </c>
      <c r="G1" s="48">
        <v>2020</v>
      </c>
      <c r="H1" s="3">
        <v>2021</v>
      </c>
      <c r="I1" s="48">
        <v>2022</v>
      </c>
      <c r="J1" s="3">
        <v>2023</v>
      </c>
      <c r="K1" s="48">
        <v>2024</v>
      </c>
      <c r="L1" s="3">
        <v>2025</v>
      </c>
      <c r="M1" s="48">
        <v>2026</v>
      </c>
      <c r="N1" s="3">
        <v>2027</v>
      </c>
      <c r="O1" s="48">
        <v>2028</v>
      </c>
      <c r="P1" s="3">
        <v>2029</v>
      </c>
      <c r="Q1" s="48">
        <v>2030</v>
      </c>
      <c r="R1" s="3">
        <v>2031</v>
      </c>
      <c r="S1" s="48">
        <v>2032</v>
      </c>
      <c r="T1" s="3">
        <v>2033</v>
      </c>
      <c r="U1" s="48">
        <v>2034</v>
      </c>
      <c r="V1" s="3">
        <v>2035</v>
      </c>
      <c r="W1" s="48">
        <v>2036</v>
      </c>
      <c r="X1" s="3">
        <v>2037</v>
      </c>
      <c r="Y1" s="48">
        <v>2038</v>
      </c>
      <c r="Z1" s="3">
        <v>2039</v>
      </c>
      <c r="AA1" s="48">
        <v>2040</v>
      </c>
      <c r="AB1" s="3">
        <v>2041</v>
      </c>
      <c r="AC1" s="48">
        <v>2042</v>
      </c>
      <c r="AD1" s="3">
        <v>2043</v>
      </c>
      <c r="AE1" s="48">
        <v>2044</v>
      </c>
      <c r="AF1" s="3">
        <v>2045</v>
      </c>
      <c r="AG1" s="48">
        <v>2046</v>
      </c>
      <c r="AH1" s="3">
        <v>2047</v>
      </c>
      <c r="AI1" s="48">
        <v>2048</v>
      </c>
      <c r="AJ1" s="3">
        <v>2049</v>
      </c>
      <c r="AK1" s="48">
        <v>2050</v>
      </c>
    </row>
    <row r="2" spans="1:37">
      <c r="A2" s="48" t="s">
        <v>34</v>
      </c>
      <c r="B2" s="22">
        <v>1</v>
      </c>
      <c r="C2" s="22">
        <v>1</v>
      </c>
      <c r="D2" s="22">
        <v>1</v>
      </c>
      <c r="E2" s="22">
        <v>1</v>
      </c>
      <c r="F2" s="22">
        <v>1</v>
      </c>
      <c r="G2" s="22">
        <v>1</v>
      </c>
      <c r="H2" s="22">
        <v>1</v>
      </c>
      <c r="I2" s="22">
        <v>1</v>
      </c>
      <c r="J2" s="22">
        <v>1</v>
      </c>
      <c r="K2" s="22">
        <v>1</v>
      </c>
      <c r="L2" s="22">
        <v>1</v>
      </c>
      <c r="M2" s="22">
        <v>1</v>
      </c>
      <c r="N2" s="22">
        <v>1</v>
      </c>
      <c r="O2" s="22">
        <v>1</v>
      </c>
      <c r="P2" s="22">
        <v>1</v>
      </c>
      <c r="Q2" s="22">
        <v>1</v>
      </c>
      <c r="R2" s="22">
        <v>1</v>
      </c>
      <c r="S2" s="22">
        <v>1</v>
      </c>
      <c r="T2" s="22">
        <v>1</v>
      </c>
      <c r="U2" s="22">
        <v>1</v>
      </c>
      <c r="V2" s="22">
        <v>1</v>
      </c>
      <c r="W2" s="22">
        <v>1</v>
      </c>
      <c r="X2" s="22">
        <v>1</v>
      </c>
      <c r="Y2" s="22">
        <v>1</v>
      </c>
      <c r="Z2" s="22">
        <v>1</v>
      </c>
      <c r="AA2" s="22">
        <v>1</v>
      </c>
      <c r="AB2" s="22">
        <v>1</v>
      </c>
      <c r="AC2" s="22">
        <v>1</v>
      </c>
      <c r="AD2" s="22">
        <v>1</v>
      </c>
      <c r="AE2" s="22">
        <v>1</v>
      </c>
      <c r="AF2" s="22">
        <v>1</v>
      </c>
      <c r="AG2" s="22">
        <v>1</v>
      </c>
      <c r="AH2" s="22">
        <v>1</v>
      </c>
      <c r="AI2" s="22">
        <v>1</v>
      </c>
      <c r="AJ2" s="22">
        <v>1</v>
      </c>
      <c r="AK2" s="22">
        <v>1</v>
      </c>
    </row>
    <row r="3" spans="1:37">
      <c r="A3" s="48" t="s">
        <v>35</v>
      </c>
      <c r="B3" s="49">
        <v>21.196137258578659</v>
      </c>
      <c r="C3" s="22">
        <v>21.196137258578659</v>
      </c>
      <c r="D3" s="22">
        <v>21.196137258578659</v>
      </c>
      <c r="E3" s="22">
        <v>21.196137258578659</v>
      </c>
      <c r="F3" s="22">
        <v>21.196137258578659</v>
      </c>
      <c r="G3" s="22">
        <v>21.196137258578659</v>
      </c>
      <c r="H3" s="22">
        <v>21.196137258578659</v>
      </c>
      <c r="I3" s="22">
        <v>21.196137258578659</v>
      </c>
      <c r="J3" s="22">
        <v>21.196137258578659</v>
      </c>
      <c r="K3" s="22">
        <v>21.196137258578659</v>
      </c>
      <c r="L3" s="22">
        <v>21.196137258578659</v>
      </c>
      <c r="M3" s="22">
        <v>21.196137258578659</v>
      </c>
      <c r="N3" s="22">
        <v>21.196137258578659</v>
      </c>
      <c r="O3" s="22">
        <v>21.196137258578659</v>
      </c>
      <c r="P3" s="22">
        <v>21.196137258578659</v>
      </c>
      <c r="Q3" s="22">
        <v>21.196137258578659</v>
      </c>
      <c r="R3" s="22">
        <v>21.196137258578659</v>
      </c>
      <c r="S3" s="22">
        <v>21.196137258578659</v>
      </c>
      <c r="T3" s="22">
        <v>21.196137258578659</v>
      </c>
      <c r="U3" s="22">
        <v>21.196137258578659</v>
      </c>
      <c r="V3" s="22">
        <v>21.196137258578659</v>
      </c>
      <c r="W3" s="22">
        <v>21.196137258578659</v>
      </c>
      <c r="X3" s="22">
        <v>21.196137258578659</v>
      </c>
      <c r="Y3" s="22">
        <v>21.196137258578659</v>
      </c>
      <c r="Z3" s="22">
        <v>21.196137258578659</v>
      </c>
      <c r="AA3" s="22">
        <v>21.196137258578659</v>
      </c>
      <c r="AB3" s="22">
        <v>21.196137258578659</v>
      </c>
      <c r="AC3" s="22">
        <v>21.196137258578659</v>
      </c>
      <c r="AD3" s="22">
        <v>21.196137258578659</v>
      </c>
      <c r="AE3" s="22">
        <v>21.196137258578659</v>
      </c>
      <c r="AF3" s="22">
        <v>21.196137258578659</v>
      </c>
      <c r="AG3" s="22">
        <v>21.196137258578659</v>
      </c>
      <c r="AH3" s="22">
        <v>21.196137258578659</v>
      </c>
      <c r="AI3" s="22">
        <v>21.196137258578659</v>
      </c>
      <c r="AJ3" s="22">
        <v>21.196137258578659</v>
      </c>
      <c r="AK3" s="22">
        <v>21.196137258578659</v>
      </c>
    </row>
    <row r="4" spans="1:37">
      <c r="A4" s="48" t="s">
        <v>36</v>
      </c>
      <c r="B4" s="49">
        <v>111.39416306433711</v>
      </c>
      <c r="C4" s="22">
        <v>111.39416306433711</v>
      </c>
      <c r="D4" s="22">
        <v>111.39416306433711</v>
      </c>
      <c r="E4" s="22">
        <v>111.39416306433711</v>
      </c>
      <c r="F4" s="22">
        <v>111.39416306433711</v>
      </c>
      <c r="G4" s="22">
        <v>111.39416306433711</v>
      </c>
      <c r="H4" s="22">
        <v>111.39416306433711</v>
      </c>
      <c r="I4" s="22">
        <v>111.39416306433711</v>
      </c>
      <c r="J4" s="22">
        <v>111.39416306433711</v>
      </c>
      <c r="K4" s="22">
        <v>111.39416306433711</v>
      </c>
      <c r="L4" s="22">
        <v>111.39416306433711</v>
      </c>
      <c r="M4" s="22">
        <v>111.39416306433711</v>
      </c>
      <c r="N4" s="22">
        <v>111.39416306433711</v>
      </c>
      <c r="O4" s="22">
        <v>111.39416306433711</v>
      </c>
      <c r="P4" s="22">
        <v>111.39416306433711</v>
      </c>
      <c r="Q4" s="22">
        <v>111.39416306433711</v>
      </c>
      <c r="R4" s="22">
        <v>111.39416306433711</v>
      </c>
      <c r="S4" s="22">
        <v>111.39416306433711</v>
      </c>
      <c r="T4" s="22">
        <v>111.39416306433711</v>
      </c>
      <c r="U4" s="22">
        <v>111.39416306433711</v>
      </c>
      <c r="V4" s="22">
        <v>111.39416306433711</v>
      </c>
      <c r="W4" s="22">
        <v>111.39416306433711</v>
      </c>
      <c r="X4" s="22">
        <v>111.39416306433711</v>
      </c>
      <c r="Y4" s="22">
        <v>111.39416306433711</v>
      </c>
      <c r="Z4" s="22">
        <v>111.39416306433711</v>
      </c>
      <c r="AA4" s="22">
        <v>111.39416306433711</v>
      </c>
      <c r="AB4" s="22">
        <v>111.39416306433711</v>
      </c>
      <c r="AC4" s="22">
        <v>111.39416306433711</v>
      </c>
      <c r="AD4" s="22">
        <v>111.39416306433711</v>
      </c>
      <c r="AE4" s="22">
        <v>111.39416306433711</v>
      </c>
      <c r="AF4" s="22">
        <v>111.39416306433711</v>
      </c>
      <c r="AG4" s="22">
        <v>111.39416306433711</v>
      </c>
      <c r="AH4" s="22">
        <v>111.39416306433711</v>
      </c>
      <c r="AI4" s="22">
        <v>111.39416306433711</v>
      </c>
      <c r="AJ4" s="22">
        <v>111.39416306433711</v>
      </c>
      <c r="AK4" s="22">
        <v>111.39416306433711</v>
      </c>
    </row>
    <row r="5" spans="1:37">
      <c r="A5" s="48" t="s">
        <v>37</v>
      </c>
      <c r="B5" s="49">
        <v>48.656731685074099</v>
      </c>
      <c r="C5" s="22">
        <v>48.656731685074099</v>
      </c>
      <c r="D5" s="22">
        <v>48.656731685074099</v>
      </c>
      <c r="E5" s="22">
        <v>48.656731685074099</v>
      </c>
      <c r="F5" s="22">
        <v>48.656731685074099</v>
      </c>
      <c r="G5" s="22">
        <v>48.656731685074099</v>
      </c>
      <c r="H5" s="22">
        <v>48.656731685074099</v>
      </c>
      <c r="I5" s="22">
        <v>48.656731685074099</v>
      </c>
      <c r="J5" s="22">
        <v>48.656731685074099</v>
      </c>
      <c r="K5" s="22">
        <v>48.656731685074099</v>
      </c>
      <c r="L5" s="22">
        <v>48.656731685074099</v>
      </c>
      <c r="M5" s="22">
        <v>48.656731685074099</v>
      </c>
      <c r="N5" s="22">
        <v>48.656731685074099</v>
      </c>
      <c r="O5" s="22">
        <v>48.656731685074099</v>
      </c>
      <c r="P5" s="22">
        <v>48.656731685074099</v>
      </c>
      <c r="Q5" s="22">
        <v>48.656731685074099</v>
      </c>
      <c r="R5" s="22">
        <v>48.656731685074099</v>
      </c>
      <c r="S5" s="22">
        <v>48.656731685074099</v>
      </c>
      <c r="T5" s="22">
        <v>48.656731685074099</v>
      </c>
      <c r="U5" s="22">
        <v>48.656731685074099</v>
      </c>
      <c r="V5" s="22">
        <v>48.656731685074099</v>
      </c>
      <c r="W5" s="22">
        <v>48.656731685074099</v>
      </c>
      <c r="X5" s="22">
        <v>48.656731685074099</v>
      </c>
      <c r="Y5" s="22">
        <v>48.656731685074099</v>
      </c>
      <c r="Z5" s="22">
        <v>48.656731685074099</v>
      </c>
      <c r="AA5" s="22">
        <v>48.656731685074099</v>
      </c>
      <c r="AB5" s="22">
        <v>48.656731685074099</v>
      </c>
      <c r="AC5" s="22">
        <v>48.656731685074099</v>
      </c>
      <c r="AD5" s="22">
        <v>48.656731685074099</v>
      </c>
      <c r="AE5" s="22">
        <v>48.656731685074099</v>
      </c>
      <c r="AF5" s="22">
        <v>48.656731685074099</v>
      </c>
      <c r="AG5" s="22">
        <v>48.656731685074099</v>
      </c>
      <c r="AH5" s="22">
        <v>48.656731685074099</v>
      </c>
      <c r="AI5" s="22">
        <v>48.656731685074099</v>
      </c>
      <c r="AJ5" s="22">
        <v>48.656731685074099</v>
      </c>
      <c r="AK5" s="22">
        <v>48.656731685074099</v>
      </c>
    </row>
    <row r="6" spans="1:37">
      <c r="A6" s="48" t="s">
        <v>38</v>
      </c>
      <c r="B6" s="22">
        <v>2.933333333333334</v>
      </c>
      <c r="C6" s="22">
        <v>2.933333333333334</v>
      </c>
      <c r="D6" s="22">
        <v>2.933333333333334</v>
      </c>
      <c r="E6" s="22">
        <v>2.933333333333334</v>
      </c>
      <c r="F6" s="22">
        <v>2.933333333333334</v>
      </c>
      <c r="G6" s="22">
        <v>2.933333333333334</v>
      </c>
      <c r="H6" s="22">
        <v>2.933333333333334</v>
      </c>
      <c r="I6" s="22">
        <v>2.933333333333334</v>
      </c>
      <c r="J6" s="22">
        <v>2.933333333333334</v>
      </c>
      <c r="K6" s="22">
        <v>2.933333333333334</v>
      </c>
      <c r="L6" s="22">
        <v>2.933333333333334</v>
      </c>
      <c r="M6" s="22">
        <v>2.933333333333334</v>
      </c>
      <c r="N6" s="22">
        <v>2.933333333333334</v>
      </c>
      <c r="O6" s="22">
        <v>2.933333333333334</v>
      </c>
      <c r="P6" s="22">
        <v>2.933333333333334</v>
      </c>
      <c r="Q6" s="22">
        <v>2.933333333333334</v>
      </c>
      <c r="R6" s="22">
        <v>2.933333333333334</v>
      </c>
      <c r="S6" s="22">
        <v>2.933333333333334</v>
      </c>
      <c r="T6" s="22">
        <v>2.933333333333334</v>
      </c>
      <c r="U6" s="22">
        <v>2.933333333333334</v>
      </c>
      <c r="V6" s="22">
        <v>2.933333333333334</v>
      </c>
      <c r="W6" s="22">
        <v>2.933333333333334</v>
      </c>
      <c r="X6" s="22">
        <v>2.933333333333334</v>
      </c>
      <c r="Y6" s="22">
        <v>2.933333333333334</v>
      </c>
      <c r="Z6" s="22">
        <v>2.933333333333334</v>
      </c>
      <c r="AA6" s="22">
        <v>2.933333333333334</v>
      </c>
      <c r="AB6" s="22">
        <v>2.933333333333334</v>
      </c>
      <c r="AC6" s="22">
        <v>2.933333333333334</v>
      </c>
      <c r="AD6" s="22">
        <v>2.933333333333334</v>
      </c>
      <c r="AE6" s="22">
        <v>2.933333333333334</v>
      </c>
      <c r="AF6" s="22">
        <v>2.933333333333334</v>
      </c>
      <c r="AG6" s="22">
        <v>2.933333333333334</v>
      </c>
      <c r="AH6" s="22">
        <v>2.933333333333334</v>
      </c>
      <c r="AI6" s="22">
        <v>2.933333333333334</v>
      </c>
      <c r="AJ6" s="22">
        <v>2.933333333333334</v>
      </c>
      <c r="AK6" s="22">
        <v>2.933333333333334</v>
      </c>
    </row>
    <row r="7" spans="1:37">
      <c r="A7" s="48" t="s">
        <v>39</v>
      </c>
      <c r="B7" s="22">
        <v>1.270075674087136</v>
      </c>
      <c r="C7" s="22">
        <v>1.270075674087136</v>
      </c>
      <c r="D7" s="22">
        <v>1.270075674087136</v>
      </c>
      <c r="E7" s="22">
        <v>1.270075674087136</v>
      </c>
      <c r="F7" s="22">
        <v>1.270075674087136</v>
      </c>
      <c r="G7" s="22">
        <v>1.270075674087136</v>
      </c>
      <c r="H7" s="22">
        <v>1.270075674087136</v>
      </c>
      <c r="I7" s="22">
        <v>1.270075674087136</v>
      </c>
      <c r="J7" s="22">
        <v>1.270075674087136</v>
      </c>
      <c r="K7" s="22">
        <v>1.270075674087136</v>
      </c>
      <c r="L7" s="22">
        <v>1.270075674087136</v>
      </c>
      <c r="M7" s="22">
        <v>1.270075674087136</v>
      </c>
      <c r="N7" s="22">
        <v>1.270075674087136</v>
      </c>
      <c r="O7" s="22">
        <v>1.270075674087136</v>
      </c>
      <c r="P7" s="22">
        <v>1.270075674087136</v>
      </c>
      <c r="Q7" s="22">
        <v>1.270075674087136</v>
      </c>
      <c r="R7" s="22">
        <v>1.270075674087136</v>
      </c>
      <c r="S7" s="22">
        <v>1.270075674087136</v>
      </c>
      <c r="T7" s="22">
        <v>1.270075674087136</v>
      </c>
      <c r="U7" s="22">
        <v>1.270075674087136</v>
      </c>
      <c r="V7" s="22">
        <v>1.270075674087136</v>
      </c>
      <c r="W7" s="22">
        <v>1.270075674087136</v>
      </c>
      <c r="X7" s="22">
        <v>1.270075674087136</v>
      </c>
      <c r="Y7" s="22">
        <v>1.270075674087136</v>
      </c>
      <c r="Z7" s="22">
        <v>1.270075674087136</v>
      </c>
      <c r="AA7" s="22">
        <v>1.270075674087136</v>
      </c>
      <c r="AB7" s="22">
        <v>1.270075674087136</v>
      </c>
      <c r="AC7" s="22">
        <v>1.270075674087136</v>
      </c>
      <c r="AD7" s="22">
        <v>1.270075674087136</v>
      </c>
      <c r="AE7" s="22">
        <v>1.270075674087136</v>
      </c>
      <c r="AF7" s="22">
        <v>1.270075674087136</v>
      </c>
      <c r="AG7" s="22">
        <v>1.270075674087136</v>
      </c>
      <c r="AH7" s="22">
        <v>1.270075674087136</v>
      </c>
      <c r="AI7" s="22">
        <v>1.270075674087136</v>
      </c>
      <c r="AJ7" s="22">
        <v>1.270075674087136</v>
      </c>
      <c r="AK7" s="22">
        <v>1.270075674087136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
  <sheetViews>
    <sheetView workbookViewId="0">
      <selection activeCell="E28" sqref="E28"/>
    </sheetView>
  </sheetViews>
  <sheetFormatPr defaultColWidth="8.796875" defaultRowHeight="14.25"/>
  <cols>
    <col min="1" max="1" width="11.796875" style="45" customWidth="1"/>
  </cols>
  <sheetData>
    <row r="1" spans="1:36" s="48" customFormat="1">
      <c r="B1" s="48">
        <v>2016</v>
      </c>
      <c r="C1" s="48">
        <v>2017</v>
      </c>
      <c r="D1" s="48">
        <v>2018</v>
      </c>
      <c r="E1" s="48">
        <v>2019</v>
      </c>
      <c r="F1" s="48">
        <v>2020</v>
      </c>
      <c r="G1" s="48">
        <v>2021</v>
      </c>
      <c r="H1" s="48">
        <v>2022</v>
      </c>
      <c r="I1" s="48">
        <v>2023</v>
      </c>
      <c r="J1" s="48">
        <v>2024</v>
      </c>
      <c r="K1" s="48">
        <v>2025</v>
      </c>
      <c r="L1" s="48">
        <v>2026</v>
      </c>
      <c r="M1" s="48">
        <v>2027</v>
      </c>
      <c r="N1" s="48">
        <v>2028</v>
      </c>
      <c r="O1" s="48">
        <v>2029</v>
      </c>
      <c r="P1" s="48">
        <v>2030</v>
      </c>
      <c r="Q1" s="48">
        <v>2031</v>
      </c>
      <c r="R1" s="48">
        <v>2032</v>
      </c>
      <c r="S1" s="48">
        <v>2033</v>
      </c>
      <c r="T1" s="48">
        <v>2034</v>
      </c>
      <c r="U1" s="48">
        <v>2035</v>
      </c>
      <c r="V1" s="48">
        <v>2036</v>
      </c>
      <c r="W1" s="48">
        <v>2037</v>
      </c>
      <c r="X1" s="48">
        <v>2038</v>
      </c>
      <c r="Y1" s="48">
        <v>2039</v>
      </c>
      <c r="Z1" s="48">
        <v>2040</v>
      </c>
      <c r="AA1" s="48">
        <v>2041</v>
      </c>
      <c r="AB1" s="48">
        <v>2042</v>
      </c>
      <c r="AC1" s="48">
        <v>2043</v>
      </c>
      <c r="AD1" s="48">
        <v>2044</v>
      </c>
      <c r="AE1" s="48">
        <v>2045</v>
      </c>
      <c r="AF1" s="48">
        <v>2046</v>
      </c>
      <c r="AG1" s="48">
        <v>2047</v>
      </c>
      <c r="AH1" s="48">
        <v>2048</v>
      </c>
      <c r="AI1" s="48">
        <v>2049</v>
      </c>
      <c r="AJ1" s="48">
        <v>2050</v>
      </c>
    </row>
    <row r="2" spans="1:36">
      <c r="A2" s="48" t="s">
        <v>34</v>
      </c>
      <c r="B2" s="21">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row>
    <row r="3" spans="1:36">
      <c r="A3" s="48" t="s">
        <v>35</v>
      </c>
      <c r="B3" s="21">
        <v>16</v>
      </c>
      <c r="C3">
        <v>16</v>
      </c>
      <c r="D3">
        <v>16</v>
      </c>
      <c r="E3">
        <v>16</v>
      </c>
      <c r="F3">
        <v>16</v>
      </c>
      <c r="G3">
        <v>16</v>
      </c>
      <c r="H3">
        <v>16</v>
      </c>
      <c r="I3">
        <v>16</v>
      </c>
      <c r="J3">
        <v>16</v>
      </c>
      <c r="K3">
        <v>16</v>
      </c>
      <c r="L3">
        <v>16</v>
      </c>
      <c r="M3">
        <v>16</v>
      </c>
      <c r="N3">
        <v>16</v>
      </c>
      <c r="O3">
        <v>16</v>
      </c>
      <c r="P3">
        <v>16</v>
      </c>
      <c r="Q3">
        <v>16</v>
      </c>
      <c r="R3">
        <v>16</v>
      </c>
      <c r="S3">
        <v>16</v>
      </c>
      <c r="T3">
        <v>16</v>
      </c>
      <c r="U3">
        <v>16</v>
      </c>
      <c r="V3">
        <v>16</v>
      </c>
      <c r="W3">
        <v>16</v>
      </c>
      <c r="X3">
        <v>16</v>
      </c>
      <c r="Y3">
        <v>16</v>
      </c>
      <c r="Z3">
        <v>16</v>
      </c>
      <c r="AA3">
        <v>16</v>
      </c>
      <c r="AB3">
        <v>16</v>
      </c>
      <c r="AC3">
        <v>16</v>
      </c>
      <c r="AD3">
        <v>16</v>
      </c>
      <c r="AE3">
        <v>16</v>
      </c>
      <c r="AF3">
        <v>16</v>
      </c>
      <c r="AG3">
        <v>16</v>
      </c>
      <c r="AH3">
        <v>16</v>
      </c>
      <c r="AI3">
        <v>16</v>
      </c>
      <c r="AJ3">
        <v>16</v>
      </c>
    </row>
    <row r="4" spans="1:36">
      <c r="A4" s="48" t="s">
        <v>36</v>
      </c>
      <c r="B4" s="21">
        <v>41.989116133258747</v>
      </c>
      <c r="C4" s="21">
        <v>41.989116133258747</v>
      </c>
      <c r="D4" s="21">
        <v>41.989116133258747</v>
      </c>
      <c r="E4" s="21">
        <v>41.989116133258747</v>
      </c>
      <c r="F4" s="21">
        <v>41.989116133258747</v>
      </c>
      <c r="G4" s="21">
        <v>41.989116133258747</v>
      </c>
      <c r="H4" s="21">
        <v>41.989116133258747</v>
      </c>
      <c r="I4" s="21">
        <v>41.989116133258747</v>
      </c>
      <c r="J4" s="21">
        <v>41.989116133258747</v>
      </c>
      <c r="K4" s="21">
        <v>41.989116133258747</v>
      </c>
      <c r="L4" s="21">
        <v>41.989116133258747</v>
      </c>
      <c r="M4" s="21">
        <v>41.989116133258747</v>
      </c>
      <c r="N4" s="21">
        <v>41.989116133258747</v>
      </c>
      <c r="O4" s="21">
        <v>41.989116133258747</v>
      </c>
      <c r="P4" s="21">
        <v>41.989116133258747</v>
      </c>
      <c r="Q4" s="21">
        <v>41.989116133258747</v>
      </c>
      <c r="R4" s="21">
        <v>41.989116133258747</v>
      </c>
      <c r="S4" s="21">
        <v>41.989116133258747</v>
      </c>
      <c r="T4" s="21">
        <v>41.989116133258747</v>
      </c>
      <c r="U4" s="21">
        <v>41.989116133258747</v>
      </c>
      <c r="V4" s="21">
        <v>41.989116133258747</v>
      </c>
      <c r="W4" s="21">
        <v>41.989116133258747</v>
      </c>
      <c r="X4" s="21">
        <v>41.989116133258747</v>
      </c>
      <c r="Y4" s="21">
        <v>41.989116133258747</v>
      </c>
      <c r="Z4" s="21">
        <v>41.989116133258747</v>
      </c>
      <c r="AA4" s="21">
        <v>41.989116133258747</v>
      </c>
      <c r="AB4" s="21">
        <v>41.989116133258747</v>
      </c>
      <c r="AC4" s="21">
        <v>41.989116133258747</v>
      </c>
      <c r="AD4" s="21">
        <v>41.989116133258747</v>
      </c>
      <c r="AE4" s="21">
        <v>41.989116133258747</v>
      </c>
      <c r="AF4" s="21">
        <v>41.989116133258747</v>
      </c>
      <c r="AG4" s="21">
        <v>41.989116133258747</v>
      </c>
      <c r="AH4" s="21">
        <v>41.989116133258747</v>
      </c>
      <c r="AI4" s="21">
        <v>41.989116133258747</v>
      </c>
      <c r="AJ4" s="21">
        <v>41.989116133258747</v>
      </c>
    </row>
    <row r="5" spans="1:36">
      <c r="A5" s="48" t="s">
        <v>37</v>
      </c>
      <c r="B5" s="21">
        <v>3512.35916421195</v>
      </c>
      <c r="C5" s="21">
        <v>3512.35916421195</v>
      </c>
      <c r="D5" s="21">
        <v>3512.35916421195</v>
      </c>
      <c r="E5" s="21">
        <v>3512.35916421195</v>
      </c>
      <c r="F5" s="21">
        <v>3512.35916421195</v>
      </c>
      <c r="G5" s="21">
        <v>3512.35916421195</v>
      </c>
      <c r="H5" s="21">
        <v>3512.35916421195</v>
      </c>
      <c r="I5" s="21">
        <v>3512.35916421195</v>
      </c>
      <c r="J5" s="21">
        <v>3512.35916421195</v>
      </c>
      <c r="K5" s="21">
        <v>3512.35916421195</v>
      </c>
      <c r="L5" s="21">
        <v>3512.35916421195</v>
      </c>
      <c r="M5" s="21">
        <v>3512.35916421195</v>
      </c>
      <c r="N5" s="21">
        <v>3512.35916421195</v>
      </c>
      <c r="O5" s="21">
        <v>3512.35916421195</v>
      </c>
      <c r="P5" s="21">
        <v>3512.35916421195</v>
      </c>
      <c r="Q5" s="21">
        <v>3512.35916421195</v>
      </c>
      <c r="R5" s="21">
        <v>3512.35916421195</v>
      </c>
      <c r="S5" s="21">
        <v>3512.35916421195</v>
      </c>
      <c r="T5" s="21">
        <v>3512.35916421195</v>
      </c>
      <c r="U5" s="21">
        <v>3512.35916421195</v>
      </c>
      <c r="V5" s="21">
        <v>3512.35916421195</v>
      </c>
      <c r="W5" s="21">
        <v>3512.35916421195</v>
      </c>
      <c r="X5" s="21">
        <v>3512.35916421195</v>
      </c>
      <c r="Y5" s="21">
        <v>3512.35916421195</v>
      </c>
      <c r="Z5" s="21">
        <v>3512.35916421195</v>
      </c>
      <c r="AA5" s="21">
        <v>3512.35916421195</v>
      </c>
      <c r="AB5" s="21">
        <v>3512.35916421195</v>
      </c>
      <c r="AC5" s="21">
        <v>3512.35916421195</v>
      </c>
      <c r="AD5" s="21">
        <v>3512.35916421195</v>
      </c>
      <c r="AE5" s="21">
        <v>3512.35916421195</v>
      </c>
      <c r="AF5" s="21">
        <v>3512.35916421195</v>
      </c>
      <c r="AG5" s="21">
        <v>3512.35916421195</v>
      </c>
      <c r="AH5" s="21">
        <v>3512.35916421195</v>
      </c>
      <c r="AI5" s="21">
        <v>3512.35916421195</v>
      </c>
      <c r="AJ5" s="21">
        <v>3512.35916421195</v>
      </c>
    </row>
    <row r="6" spans="1:36">
      <c r="A6" s="48" t="s">
        <v>38</v>
      </c>
      <c r="B6" s="21">
        <v>1974.4736422180431</v>
      </c>
      <c r="C6" s="21">
        <v>1974.4736422180431</v>
      </c>
      <c r="D6" s="21">
        <v>1974.4736422180431</v>
      </c>
      <c r="E6" s="21">
        <v>1974.4736422180431</v>
      </c>
      <c r="F6" s="21">
        <v>1974.4736422180431</v>
      </c>
      <c r="G6" s="21">
        <v>1974.4736422180431</v>
      </c>
      <c r="H6" s="21">
        <v>1974.4736422180431</v>
      </c>
      <c r="I6" s="21">
        <v>1974.4736422180431</v>
      </c>
      <c r="J6" s="21">
        <v>1974.4736422180431</v>
      </c>
      <c r="K6" s="21">
        <v>1974.4736422180431</v>
      </c>
      <c r="L6" s="21">
        <v>1974.4736422180431</v>
      </c>
      <c r="M6" s="21">
        <v>1974.4736422180431</v>
      </c>
      <c r="N6" s="21">
        <v>1974.4736422180431</v>
      </c>
      <c r="O6" s="21">
        <v>1974.4736422180431</v>
      </c>
      <c r="P6" s="21">
        <v>1974.4736422180431</v>
      </c>
      <c r="Q6" s="21">
        <v>1974.4736422180431</v>
      </c>
      <c r="R6" s="21">
        <v>1974.4736422180431</v>
      </c>
      <c r="S6" s="21">
        <v>1974.4736422180431</v>
      </c>
      <c r="T6" s="21">
        <v>1974.4736422180431</v>
      </c>
      <c r="U6" s="21">
        <v>1974.4736422180431</v>
      </c>
      <c r="V6" s="21">
        <v>1974.4736422180431</v>
      </c>
      <c r="W6" s="21">
        <v>1974.4736422180431</v>
      </c>
      <c r="X6" s="21">
        <v>1974.4736422180431</v>
      </c>
      <c r="Y6" s="21">
        <v>1974.4736422180431</v>
      </c>
      <c r="Z6" s="21">
        <v>1974.4736422180431</v>
      </c>
      <c r="AA6" s="21">
        <v>1974.4736422180431</v>
      </c>
      <c r="AB6" s="21">
        <v>1974.4736422180431</v>
      </c>
      <c r="AC6" s="21">
        <v>1974.4736422180431</v>
      </c>
      <c r="AD6" s="21">
        <v>1974.4736422180431</v>
      </c>
      <c r="AE6" s="21">
        <v>1974.4736422180431</v>
      </c>
      <c r="AF6" s="21">
        <v>1974.4736422180431</v>
      </c>
      <c r="AG6" s="21">
        <v>1974.4736422180431</v>
      </c>
      <c r="AH6" s="21">
        <v>1974.4736422180431</v>
      </c>
      <c r="AI6" s="21">
        <v>1974.4736422180431</v>
      </c>
      <c r="AJ6" s="21">
        <v>1974.4736422180431</v>
      </c>
    </row>
    <row r="7" spans="1:36">
      <c r="A7" s="48" t="s">
        <v>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defaultColWidth="8.796875" defaultRowHeight="15" customHeight="1"/>
  <cols>
    <col min="1" max="1" width="20.796875" style="45" hidden="1" customWidth="1"/>
    <col min="2" max="2" width="45.6640625" style="45" customWidth="1"/>
    <col min="38" max="38" width="8" style="45" customWidth="1"/>
  </cols>
  <sheetData>
    <row r="1" spans="1:37" ht="15" customHeight="1" thickBot="1">
      <c r="B1" s="8" t="s">
        <v>40</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41</v>
      </c>
      <c r="D3" s="10" t="s">
        <v>4</v>
      </c>
      <c r="E3" s="10"/>
      <c r="F3" s="10"/>
      <c r="G3" s="10"/>
    </row>
    <row r="4" spans="1:37" ht="15" customHeight="1">
      <c r="C4" s="10" t="s">
        <v>42</v>
      </c>
      <c r="D4" s="10" t="s">
        <v>43</v>
      </c>
      <c r="E4" s="10"/>
      <c r="F4" s="10"/>
      <c r="G4" s="10" t="s">
        <v>44</v>
      </c>
    </row>
    <row r="5" spans="1:37" ht="15" customHeight="1">
      <c r="C5" s="10" t="s">
        <v>45</v>
      </c>
      <c r="D5" s="10" t="s">
        <v>46</v>
      </c>
      <c r="E5" s="10"/>
      <c r="F5" s="10"/>
      <c r="G5" s="10"/>
    </row>
    <row r="6" spans="1:37" ht="15" customHeight="1">
      <c r="C6" s="10" t="s">
        <v>47</v>
      </c>
      <c r="D6" s="10"/>
      <c r="E6" s="10" t="s">
        <v>48</v>
      </c>
      <c r="F6" s="10"/>
      <c r="G6" s="10"/>
    </row>
    <row r="10" spans="1:37" ht="15" customHeight="1">
      <c r="A10" s="11" t="s">
        <v>49</v>
      </c>
      <c r="B10" s="12" t="s">
        <v>50</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51</v>
      </c>
    </row>
    <row r="13" spans="1:37" ht="15" customHeight="1" thickBot="1">
      <c r="B13" s="9" t="s">
        <v>52</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B15" s="14" t="s">
        <v>53</v>
      </c>
    </row>
    <row r="16" spans="1:37" ht="15" customHeight="1">
      <c r="B16" s="14" t="s">
        <v>54</v>
      </c>
    </row>
    <row r="17" spans="1:37" ht="15" customHeight="1">
      <c r="B17" s="14" t="s">
        <v>55</v>
      </c>
    </row>
    <row r="18" spans="1:37" ht="15" customHeight="1">
      <c r="A18" s="11" t="s">
        <v>56</v>
      </c>
      <c r="B18" s="15" t="s">
        <v>57</v>
      </c>
      <c r="C18" s="16">
        <v>2835.9963379999999</v>
      </c>
      <c r="D18" s="16">
        <v>2883.007568</v>
      </c>
      <c r="E18" s="16">
        <v>2922.0107419999999</v>
      </c>
      <c r="F18" s="16">
        <v>2951.3701169999999</v>
      </c>
      <c r="G18" s="16">
        <v>2973.1135250000002</v>
      </c>
      <c r="H18" s="16">
        <v>2990.5668949999999</v>
      </c>
      <c r="I18" s="16">
        <v>3001.8532709999999</v>
      </c>
      <c r="J18" s="16">
        <v>3009.8222660000001</v>
      </c>
      <c r="K18" s="16">
        <v>3017.5295409999999</v>
      </c>
      <c r="L18" s="16">
        <v>3036.9685060000002</v>
      </c>
      <c r="M18" s="16">
        <v>3057.3227539999998</v>
      </c>
      <c r="N18" s="16">
        <v>3077.2490229999999</v>
      </c>
      <c r="O18" s="16">
        <v>3092.1701659999999</v>
      </c>
      <c r="P18" s="16">
        <v>3107.1677249999998</v>
      </c>
      <c r="Q18" s="16">
        <v>3121.2543949999999</v>
      </c>
      <c r="R18" s="16">
        <v>3134.6589359999998</v>
      </c>
      <c r="S18" s="16">
        <v>3147.7897950000001</v>
      </c>
      <c r="T18" s="16">
        <v>3160.52124</v>
      </c>
      <c r="U18" s="16">
        <v>3171.6843260000001</v>
      </c>
      <c r="V18" s="16">
        <v>3188.4838869999999</v>
      </c>
      <c r="W18" s="16">
        <v>3207.2163089999999</v>
      </c>
      <c r="X18" s="16">
        <v>3227.265625</v>
      </c>
      <c r="Y18" s="16">
        <v>3247.8088379999999</v>
      </c>
      <c r="Z18" s="16">
        <v>3268.648193</v>
      </c>
      <c r="AA18" s="16">
        <v>3289.6279300000001</v>
      </c>
      <c r="AB18" s="16">
        <v>3310.8071289999998</v>
      </c>
      <c r="AC18" s="16">
        <v>3332.4702149999998</v>
      </c>
      <c r="AD18" s="16">
        <v>3354.2253420000002</v>
      </c>
      <c r="AE18" s="16">
        <v>3375.4978030000002</v>
      </c>
      <c r="AF18" s="16">
        <v>3397.093018</v>
      </c>
      <c r="AG18" s="16">
        <v>3417.80249</v>
      </c>
      <c r="AH18" s="16">
        <v>3436.772461</v>
      </c>
      <c r="AI18" s="16">
        <v>3455.405029</v>
      </c>
      <c r="AJ18" s="16">
        <v>3472.6508789999998</v>
      </c>
      <c r="AK18" s="50">
        <v>5.8320000000000004E-3</v>
      </c>
    </row>
    <row r="19" spans="1:37" ht="15" customHeight="1">
      <c r="A19" s="11" t="s">
        <v>58</v>
      </c>
      <c r="B19" s="15" t="s">
        <v>59</v>
      </c>
      <c r="C19" s="16">
        <v>97.025138999999996</v>
      </c>
      <c r="D19" s="16">
        <v>99.479979999999998</v>
      </c>
      <c r="E19" s="16">
        <v>101.749466</v>
      </c>
      <c r="F19" s="16">
        <v>103.405197</v>
      </c>
      <c r="G19" s="16">
        <v>104.64125799999999</v>
      </c>
      <c r="H19" s="16">
        <v>105.862144</v>
      </c>
      <c r="I19" s="16">
        <v>107.08696</v>
      </c>
      <c r="J19" s="16">
        <v>108.282524</v>
      </c>
      <c r="K19" s="16">
        <v>109.68753100000001</v>
      </c>
      <c r="L19" s="16">
        <v>111.261169</v>
      </c>
      <c r="M19" s="16">
        <v>112.82363100000001</v>
      </c>
      <c r="N19" s="16">
        <v>114.57212800000001</v>
      </c>
      <c r="O19" s="16">
        <v>116.06745100000001</v>
      </c>
      <c r="P19" s="16">
        <v>117.528442</v>
      </c>
      <c r="Q19" s="16">
        <v>119.13098100000001</v>
      </c>
      <c r="R19" s="16">
        <v>120.715622</v>
      </c>
      <c r="S19" s="16">
        <v>122.317482</v>
      </c>
      <c r="T19" s="16">
        <v>123.99625399999999</v>
      </c>
      <c r="U19" s="16">
        <v>125.764931</v>
      </c>
      <c r="V19" s="16">
        <v>127.58139799999999</v>
      </c>
      <c r="W19" s="16">
        <v>129.47593699999999</v>
      </c>
      <c r="X19" s="16">
        <v>131.410416</v>
      </c>
      <c r="Y19" s="16">
        <v>133.237122</v>
      </c>
      <c r="Z19" s="16">
        <v>135.04830899999999</v>
      </c>
      <c r="AA19" s="16">
        <v>136.89466899999999</v>
      </c>
      <c r="AB19" s="16">
        <v>138.72410600000001</v>
      </c>
      <c r="AC19" s="16">
        <v>140.66197199999999</v>
      </c>
      <c r="AD19" s="16">
        <v>142.69688400000001</v>
      </c>
      <c r="AE19" s="16">
        <v>144.866806</v>
      </c>
      <c r="AF19" s="16">
        <v>147.03715500000001</v>
      </c>
      <c r="AG19" s="16">
        <v>149.268631</v>
      </c>
      <c r="AH19" s="16">
        <v>151.51473999999999</v>
      </c>
      <c r="AI19" s="16">
        <v>153.70024100000001</v>
      </c>
      <c r="AJ19" s="16">
        <v>155.92755099999999</v>
      </c>
      <c r="AK19" s="50">
        <v>1.4144E-2</v>
      </c>
    </row>
    <row r="20" spans="1:37" ht="15" customHeight="1">
      <c r="A20" s="11" t="s">
        <v>60</v>
      </c>
      <c r="B20" s="15" t="s">
        <v>61</v>
      </c>
      <c r="C20" s="16">
        <v>289.55078099999997</v>
      </c>
      <c r="D20" s="16">
        <v>297.04278599999998</v>
      </c>
      <c r="E20" s="16">
        <v>305.55014</v>
      </c>
      <c r="F20" s="16">
        <v>309.82757600000002</v>
      </c>
      <c r="G20" s="16">
        <v>312.85162400000002</v>
      </c>
      <c r="H20" s="16">
        <v>316.75717200000003</v>
      </c>
      <c r="I20" s="16">
        <v>320.85107399999998</v>
      </c>
      <c r="J20" s="16">
        <v>324.86123700000002</v>
      </c>
      <c r="K20" s="16">
        <v>329.145081</v>
      </c>
      <c r="L20" s="16">
        <v>333.675476</v>
      </c>
      <c r="M20" s="16">
        <v>337.54113799999999</v>
      </c>
      <c r="N20" s="16">
        <v>341.87463400000001</v>
      </c>
      <c r="O20" s="16">
        <v>345.66848800000002</v>
      </c>
      <c r="P20" s="16">
        <v>349.52676400000001</v>
      </c>
      <c r="Q20" s="16">
        <v>353.97122200000001</v>
      </c>
      <c r="R20" s="16">
        <v>358.05898999999999</v>
      </c>
      <c r="S20" s="16">
        <v>362.210846</v>
      </c>
      <c r="T20" s="16">
        <v>366.77151500000002</v>
      </c>
      <c r="U20" s="16">
        <v>371.79031400000002</v>
      </c>
      <c r="V20" s="16">
        <v>376.70877100000001</v>
      </c>
      <c r="W20" s="16">
        <v>381.89111300000002</v>
      </c>
      <c r="X20" s="16">
        <v>387.090912</v>
      </c>
      <c r="Y20" s="16">
        <v>391.77780200000001</v>
      </c>
      <c r="Z20" s="16">
        <v>396.250854</v>
      </c>
      <c r="AA20" s="16">
        <v>400.733521</v>
      </c>
      <c r="AB20" s="16">
        <v>405.11422700000003</v>
      </c>
      <c r="AC20" s="16">
        <v>409.46502700000002</v>
      </c>
      <c r="AD20" s="16">
        <v>414.237549</v>
      </c>
      <c r="AE20" s="16">
        <v>419.317657</v>
      </c>
      <c r="AF20" s="16">
        <v>424.31127900000001</v>
      </c>
      <c r="AG20" s="16">
        <v>429.53677399999998</v>
      </c>
      <c r="AH20" s="16">
        <v>434.97500600000001</v>
      </c>
      <c r="AI20" s="16">
        <v>440.037781</v>
      </c>
      <c r="AJ20" s="16">
        <v>445.35058600000002</v>
      </c>
      <c r="AK20" s="50">
        <v>1.2736000000000001E-2</v>
      </c>
    </row>
    <row r="21" spans="1:37" ht="15" customHeight="1">
      <c r="A21" s="11" t="s">
        <v>62</v>
      </c>
      <c r="B21" s="14" t="s">
        <v>63</v>
      </c>
    </row>
    <row r="22" spans="1:37" ht="15" customHeight="1">
      <c r="A22" s="11" t="s">
        <v>64</v>
      </c>
      <c r="B22" s="15" t="s">
        <v>65</v>
      </c>
      <c r="C22" s="16">
        <v>205.31410199999999</v>
      </c>
      <c r="D22" s="16">
        <v>206.334473</v>
      </c>
      <c r="E22" s="16">
        <v>207.28132600000001</v>
      </c>
      <c r="F22" s="16">
        <v>208.21897899999999</v>
      </c>
      <c r="G22" s="16">
        <v>209.159988</v>
      </c>
      <c r="H22" s="16">
        <v>210.08100899999999</v>
      </c>
      <c r="I22" s="16">
        <v>210.95931999999999</v>
      </c>
      <c r="J22" s="16">
        <v>211.859756</v>
      </c>
      <c r="K22" s="16">
        <v>212.84191899999999</v>
      </c>
      <c r="L22" s="16">
        <v>213.80715900000001</v>
      </c>
      <c r="M22" s="16">
        <v>214.75810200000001</v>
      </c>
      <c r="N22" s="16">
        <v>215.72216800000001</v>
      </c>
      <c r="O22" s="16">
        <v>216.66270399999999</v>
      </c>
      <c r="P22" s="16">
        <v>217.55474899999999</v>
      </c>
      <c r="Q22" s="16">
        <v>218.419296</v>
      </c>
      <c r="R22" s="16">
        <v>219.26324500000001</v>
      </c>
      <c r="S22" s="16">
        <v>220.026276</v>
      </c>
      <c r="T22" s="16">
        <v>220.74792500000001</v>
      </c>
      <c r="U22" s="16">
        <v>221.43125900000001</v>
      </c>
      <c r="V22" s="16">
        <v>222.080231</v>
      </c>
      <c r="W22" s="16">
        <v>222.698837</v>
      </c>
      <c r="X22" s="16">
        <v>223.289658</v>
      </c>
      <c r="Y22" s="16">
        <v>223.855469</v>
      </c>
      <c r="Z22" s="16">
        <v>224.39857499999999</v>
      </c>
      <c r="AA22" s="16">
        <v>224.92021199999999</v>
      </c>
      <c r="AB22" s="16">
        <v>225.42384300000001</v>
      </c>
      <c r="AC22" s="16">
        <v>225.91265899999999</v>
      </c>
      <c r="AD22" s="16">
        <v>226.39051799999999</v>
      </c>
      <c r="AE22" s="16">
        <v>226.86329699999999</v>
      </c>
      <c r="AF22" s="16">
        <v>227.33708200000001</v>
      </c>
      <c r="AG22" s="16">
        <v>227.81938199999999</v>
      </c>
      <c r="AH22" s="16">
        <v>228.316574</v>
      </c>
      <c r="AI22" s="16">
        <v>228.833786</v>
      </c>
      <c r="AJ22" s="16">
        <v>229.375687</v>
      </c>
      <c r="AK22" s="50">
        <v>3.3140000000000001E-3</v>
      </c>
    </row>
    <row r="23" spans="1:37" ht="15" customHeight="1">
      <c r="B23" s="15" t="s">
        <v>66</v>
      </c>
      <c r="C23" s="16">
        <v>39.645065000000002</v>
      </c>
      <c r="D23" s="16">
        <v>39.896538</v>
      </c>
      <c r="E23" s="16">
        <v>40.432910999999997</v>
      </c>
      <c r="F23" s="16">
        <v>40.870899000000001</v>
      </c>
      <c r="G23" s="16">
        <v>41.314678000000001</v>
      </c>
      <c r="H23" s="16">
        <v>41.734229999999997</v>
      </c>
      <c r="I23" s="16">
        <v>42.149014000000001</v>
      </c>
      <c r="J23" s="16">
        <v>42.569007999999997</v>
      </c>
      <c r="K23" s="16">
        <v>43.00835</v>
      </c>
      <c r="L23" s="16">
        <v>43.455452000000001</v>
      </c>
      <c r="M23" s="16">
        <v>43.862602000000003</v>
      </c>
      <c r="N23" s="16">
        <v>44.347565000000003</v>
      </c>
      <c r="O23" s="16">
        <v>44.702796999999997</v>
      </c>
      <c r="P23" s="16">
        <v>45.127457</v>
      </c>
      <c r="Q23" s="16">
        <v>45.522033999999998</v>
      </c>
      <c r="R23" s="16">
        <v>45.919670000000004</v>
      </c>
      <c r="S23" s="16">
        <v>46.329922000000003</v>
      </c>
      <c r="T23" s="16">
        <v>46.726559000000002</v>
      </c>
      <c r="U23" s="16">
        <v>47.114131999999998</v>
      </c>
      <c r="V23" s="16">
        <v>47.480175000000003</v>
      </c>
      <c r="W23" s="16">
        <v>47.866168999999999</v>
      </c>
      <c r="X23" s="16">
        <v>48.231971999999999</v>
      </c>
      <c r="Y23" s="16">
        <v>48.586067</v>
      </c>
      <c r="Z23" s="16">
        <v>48.930767000000003</v>
      </c>
      <c r="AA23" s="16">
        <v>49.274044000000004</v>
      </c>
      <c r="AB23" s="16">
        <v>49.600203999999998</v>
      </c>
      <c r="AC23" s="16">
        <v>49.935271999999998</v>
      </c>
      <c r="AD23" s="16">
        <v>50.266663000000001</v>
      </c>
      <c r="AE23" s="16">
        <v>50.58802</v>
      </c>
      <c r="AF23" s="16">
        <v>50.906264999999998</v>
      </c>
      <c r="AG23" s="16">
        <v>51.242320999999997</v>
      </c>
      <c r="AH23" s="16">
        <v>51.570971999999998</v>
      </c>
      <c r="AI23" s="16">
        <v>51.911625000000001</v>
      </c>
      <c r="AJ23" s="16">
        <v>52.242621999999997</v>
      </c>
      <c r="AK23" s="50">
        <v>8.4609999999999998E-3</v>
      </c>
    </row>
    <row r="24" spans="1:37" ht="15" customHeight="1">
      <c r="A24" s="11" t="s">
        <v>67</v>
      </c>
      <c r="B24" s="14" t="s">
        <v>68</v>
      </c>
    </row>
    <row r="25" spans="1:37" ht="15" customHeight="1">
      <c r="B25" s="15" t="s">
        <v>69</v>
      </c>
      <c r="C25" s="16">
        <v>1173.553467</v>
      </c>
      <c r="D25" s="16">
        <v>1188.868774</v>
      </c>
      <c r="E25" s="16">
        <v>1213.58313</v>
      </c>
      <c r="F25" s="16">
        <v>1235.7581789999999</v>
      </c>
      <c r="G25" s="16">
        <v>1255.533447</v>
      </c>
      <c r="H25" s="16">
        <v>1273.864746</v>
      </c>
      <c r="I25" s="16">
        <v>1293.1209719999999</v>
      </c>
      <c r="J25" s="16">
        <v>1313.797607</v>
      </c>
      <c r="K25" s="16">
        <v>1336.561279</v>
      </c>
      <c r="L25" s="16">
        <v>1360.685303</v>
      </c>
      <c r="M25" s="16">
        <v>1384.1838379999999</v>
      </c>
      <c r="N25" s="16">
        <v>1413.325073</v>
      </c>
      <c r="O25" s="16">
        <v>1439.089111</v>
      </c>
      <c r="P25" s="16">
        <v>1464.7561040000001</v>
      </c>
      <c r="Q25" s="16">
        <v>1491.255737</v>
      </c>
      <c r="R25" s="16">
        <v>1517.909302</v>
      </c>
      <c r="S25" s="16">
        <v>1544.9697269999999</v>
      </c>
      <c r="T25" s="16">
        <v>1572.876587</v>
      </c>
      <c r="U25" s="16">
        <v>1600.8291019999999</v>
      </c>
      <c r="V25" s="16">
        <v>1628.642212</v>
      </c>
      <c r="W25" s="16">
        <v>1656.959106</v>
      </c>
      <c r="X25" s="16">
        <v>1686.0645750000001</v>
      </c>
      <c r="Y25" s="16">
        <v>1715.3378909999999</v>
      </c>
      <c r="Z25" s="16">
        <v>1745.1475829999999</v>
      </c>
      <c r="AA25" s="16">
        <v>1774.8900149999999</v>
      </c>
      <c r="AB25" s="16">
        <v>1805.456543</v>
      </c>
      <c r="AC25" s="16">
        <v>1836.7897949999999</v>
      </c>
      <c r="AD25" s="16">
        <v>1868.791504</v>
      </c>
      <c r="AE25" s="16">
        <v>1901.8862300000001</v>
      </c>
      <c r="AF25" s="16">
        <v>1935.8135990000001</v>
      </c>
      <c r="AG25" s="16">
        <v>1970.7146</v>
      </c>
      <c r="AH25" s="16">
        <v>2005.9567870000001</v>
      </c>
      <c r="AI25" s="16">
        <v>2040.9736330000001</v>
      </c>
      <c r="AJ25" s="16">
        <v>2075.530029</v>
      </c>
      <c r="AK25" s="50">
        <v>1.7565000000000001E-2</v>
      </c>
    </row>
    <row r="26" spans="1:37" ht="15" customHeight="1">
      <c r="A26" s="11" t="s">
        <v>70</v>
      </c>
      <c r="B26" s="14" t="s">
        <v>71</v>
      </c>
    </row>
    <row r="27" spans="1:37" ht="15" customHeight="1">
      <c r="A27" s="11" t="s">
        <v>72</v>
      </c>
      <c r="B27" s="15" t="s">
        <v>73</v>
      </c>
      <c r="C27" s="16">
        <v>1787.5373540000001</v>
      </c>
      <c r="D27" s="16">
        <v>1788.736328</v>
      </c>
      <c r="E27" s="16">
        <v>1812.1239009999999</v>
      </c>
      <c r="F27" s="16">
        <v>1776.6970209999999</v>
      </c>
      <c r="G27" s="16">
        <v>1769.3908690000001</v>
      </c>
      <c r="H27" s="16">
        <v>1761.3310550000001</v>
      </c>
      <c r="I27" s="16">
        <v>1760.6547849999999</v>
      </c>
      <c r="J27" s="16">
        <v>1779.434814</v>
      </c>
      <c r="K27" s="16">
        <v>1793.866943</v>
      </c>
      <c r="L27" s="16">
        <v>1809.7041019999999</v>
      </c>
      <c r="M27" s="16">
        <v>1816.5014650000001</v>
      </c>
      <c r="N27" s="16">
        <v>1828.677124</v>
      </c>
      <c r="O27" s="16">
        <v>1865.317749</v>
      </c>
      <c r="P27" s="16">
        <v>1893.7076420000001</v>
      </c>
      <c r="Q27" s="16">
        <v>1898.4255370000001</v>
      </c>
      <c r="R27" s="16">
        <v>1901.764038</v>
      </c>
      <c r="S27" s="16">
        <v>1914.6235349999999</v>
      </c>
      <c r="T27" s="16">
        <v>1915.7353519999999</v>
      </c>
      <c r="U27" s="16">
        <v>1929.5085449999999</v>
      </c>
      <c r="V27" s="16">
        <v>1945.8416749999999</v>
      </c>
      <c r="W27" s="16">
        <v>1957.783813</v>
      </c>
      <c r="X27" s="16">
        <v>1973.637939</v>
      </c>
      <c r="Y27" s="16">
        <v>1989.2650149999999</v>
      </c>
      <c r="Z27" s="16">
        <v>2003.4233400000001</v>
      </c>
      <c r="AA27" s="16">
        <v>2016.8127440000001</v>
      </c>
      <c r="AB27" s="16">
        <v>2027.8079829999999</v>
      </c>
      <c r="AC27" s="16">
        <v>2037.517212</v>
      </c>
      <c r="AD27" s="16">
        <v>2052.54126</v>
      </c>
      <c r="AE27" s="16">
        <v>2069.3688959999999</v>
      </c>
      <c r="AF27" s="16">
        <v>2081.4025879999999</v>
      </c>
      <c r="AG27" s="16">
        <v>2096.3093260000001</v>
      </c>
      <c r="AH27" s="16">
        <v>2113.6645509999998</v>
      </c>
      <c r="AI27" s="16">
        <v>2130.516357</v>
      </c>
      <c r="AJ27" s="16">
        <v>2149.3510740000002</v>
      </c>
      <c r="AK27" s="50">
        <v>5.7559999999999998E-3</v>
      </c>
    </row>
    <row r="28" spans="1:37" ht="15" customHeight="1">
      <c r="B28" s="15" t="s">
        <v>74</v>
      </c>
      <c r="C28" s="16">
        <v>447.72595200000001</v>
      </c>
      <c r="D28" s="16">
        <v>444.52056900000002</v>
      </c>
      <c r="E28" s="16">
        <v>435.793274</v>
      </c>
      <c r="F28" s="16">
        <v>426.557434</v>
      </c>
      <c r="G28" s="16">
        <v>415.90875199999999</v>
      </c>
      <c r="H28" s="16">
        <v>407.28921500000001</v>
      </c>
      <c r="I28" s="16">
        <v>397.98156699999998</v>
      </c>
      <c r="J28" s="16">
        <v>387.66037</v>
      </c>
      <c r="K28" s="16">
        <v>377.813965</v>
      </c>
      <c r="L28" s="16">
        <v>368.69982900000002</v>
      </c>
      <c r="M28" s="16">
        <v>359.43420400000002</v>
      </c>
      <c r="N28" s="16">
        <v>349.288025</v>
      </c>
      <c r="O28" s="16">
        <v>339.07843000000003</v>
      </c>
      <c r="P28" s="16">
        <v>328.70654300000001</v>
      </c>
      <c r="Q28" s="16">
        <v>324.044037</v>
      </c>
      <c r="R28" s="16">
        <v>318.92053199999998</v>
      </c>
      <c r="S28" s="16">
        <v>314.17520100000002</v>
      </c>
      <c r="T28" s="16">
        <v>309.60534699999999</v>
      </c>
      <c r="U28" s="16">
        <v>305.29675300000002</v>
      </c>
      <c r="V28" s="16">
        <v>300.715576</v>
      </c>
      <c r="W28" s="16">
        <v>296.95437600000002</v>
      </c>
      <c r="X28" s="16">
        <v>292.93774400000001</v>
      </c>
      <c r="Y28" s="16">
        <v>288.72515900000002</v>
      </c>
      <c r="Z28" s="16">
        <v>284.264679</v>
      </c>
      <c r="AA28" s="16">
        <v>282.858948</v>
      </c>
      <c r="AB28" s="16">
        <v>281.43481400000002</v>
      </c>
      <c r="AC28" s="16">
        <v>279.57015999999999</v>
      </c>
      <c r="AD28" s="16">
        <v>278.13324</v>
      </c>
      <c r="AE28" s="16">
        <v>276.71731599999998</v>
      </c>
      <c r="AF28" s="16">
        <v>275.622589</v>
      </c>
      <c r="AG28" s="16">
        <v>274.33264200000002</v>
      </c>
      <c r="AH28" s="16">
        <v>273.42160000000001</v>
      </c>
      <c r="AI28" s="16">
        <v>271.81381199999998</v>
      </c>
      <c r="AJ28" s="16">
        <v>270.61059599999999</v>
      </c>
      <c r="AK28" s="50">
        <v>-1.5389999999999999E-2</v>
      </c>
    </row>
    <row r="30" spans="1:37" ht="15" customHeight="1">
      <c r="B30" s="14" t="s">
        <v>75</v>
      </c>
    </row>
    <row r="31" spans="1:37" ht="15" customHeight="1">
      <c r="A31" s="11" t="s">
        <v>76</v>
      </c>
      <c r="B31" s="14" t="s">
        <v>77</v>
      </c>
    </row>
    <row r="32" spans="1:37" ht="15" customHeight="1">
      <c r="A32" s="11" t="s">
        <v>78</v>
      </c>
      <c r="B32" s="15" t="s">
        <v>79</v>
      </c>
      <c r="C32" s="51">
        <v>33.231037000000001</v>
      </c>
      <c r="D32" s="51">
        <v>33.824409000000003</v>
      </c>
      <c r="E32" s="51">
        <v>34.663241999999997</v>
      </c>
      <c r="F32" s="51">
        <v>36.011749000000002</v>
      </c>
      <c r="G32" s="51">
        <v>37.960045000000001</v>
      </c>
      <c r="H32" s="51">
        <v>39.711666000000001</v>
      </c>
      <c r="I32" s="51">
        <v>41.675517999999997</v>
      </c>
      <c r="J32" s="51">
        <v>43.356022000000003</v>
      </c>
      <c r="K32" s="51">
        <v>45.640670999999998</v>
      </c>
      <c r="L32" s="51">
        <v>45.687145000000001</v>
      </c>
      <c r="M32" s="51">
        <v>45.835239000000001</v>
      </c>
      <c r="N32" s="51">
        <v>45.955185</v>
      </c>
      <c r="O32" s="51">
        <v>46.097693999999997</v>
      </c>
      <c r="P32" s="51">
        <v>46.204849000000003</v>
      </c>
      <c r="Q32" s="51">
        <v>46.309845000000003</v>
      </c>
      <c r="R32" s="51">
        <v>46.409691000000002</v>
      </c>
      <c r="S32" s="51">
        <v>46.480145</v>
      </c>
      <c r="T32" s="51">
        <v>46.552379999999999</v>
      </c>
      <c r="U32" s="51">
        <v>46.617995999999998</v>
      </c>
      <c r="V32" s="51">
        <v>46.679771000000002</v>
      </c>
      <c r="W32" s="51">
        <v>46.724212999999999</v>
      </c>
      <c r="X32" s="51">
        <v>46.772334999999998</v>
      </c>
      <c r="Y32" s="51">
        <v>46.816681000000003</v>
      </c>
      <c r="Z32" s="51">
        <v>46.858173000000001</v>
      </c>
      <c r="AA32" s="51">
        <v>46.889628999999999</v>
      </c>
      <c r="AB32" s="51">
        <v>46.931117999999998</v>
      </c>
      <c r="AC32" s="51">
        <v>46.960442</v>
      </c>
      <c r="AD32" s="51">
        <v>46.978397000000001</v>
      </c>
      <c r="AE32" s="51">
        <v>46.999206999999998</v>
      </c>
      <c r="AF32" s="51">
        <v>47.003642999999997</v>
      </c>
      <c r="AG32" s="51">
        <v>47.005431999999999</v>
      </c>
      <c r="AH32" s="51">
        <v>47.012489000000002</v>
      </c>
      <c r="AI32" s="51">
        <v>47.006405000000001</v>
      </c>
      <c r="AJ32" s="51">
        <v>46.994553000000003</v>
      </c>
      <c r="AK32" s="50">
        <v>1.0329E-2</v>
      </c>
    </row>
    <row r="33" spans="1:37" ht="15" customHeight="1">
      <c r="A33" s="11" t="s">
        <v>80</v>
      </c>
      <c r="B33" s="15" t="s">
        <v>81</v>
      </c>
      <c r="C33" s="51">
        <v>38.552596999999999</v>
      </c>
      <c r="D33" s="51">
        <v>39.421031999999997</v>
      </c>
      <c r="E33" s="51">
        <v>40.955711000000001</v>
      </c>
      <c r="F33" s="51">
        <v>42.739193</v>
      </c>
      <c r="G33" s="51">
        <v>44.647316000000004</v>
      </c>
      <c r="H33" s="51">
        <v>46.771419999999999</v>
      </c>
      <c r="I33" s="51">
        <v>49.107543999999997</v>
      </c>
      <c r="J33" s="51">
        <v>50.479019000000001</v>
      </c>
      <c r="K33" s="51">
        <v>53.163414000000003</v>
      </c>
      <c r="L33" s="51">
        <v>53.165295</v>
      </c>
      <c r="M33" s="51">
        <v>53.182200999999999</v>
      </c>
      <c r="N33" s="51">
        <v>53.182200999999999</v>
      </c>
      <c r="O33" s="51">
        <v>53.192870999999997</v>
      </c>
      <c r="P33" s="51">
        <v>53.192870999999997</v>
      </c>
      <c r="Q33" s="51">
        <v>53.192889999999998</v>
      </c>
      <c r="R33" s="51">
        <v>53.192928000000002</v>
      </c>
      <c r="S33" s="51">
        <v>53.19294</v>
      </c>
      <c r="T33" s="51">
        <v>53.193012000000003</v>
      </c>
      <c r="U33" s="51">
        <v>53.193049999999999</v>
      </c>
      <c r="V33" s="51">
        <v>53.193114999999999</v>
      </c>
      <c r="W33" s="51">
        <v>53.193114999999999</v>
      </c>
      <c r="X33" s="51">
        <v>53.193176000000001</v>
      </c>
      <c r="Y33" s="51">
        <v>53.194640999999997</v>
      </c>
      <c r="Z33" s="51">
        <v>53.195030000000003</v>
      </c>
      <c r="AA33" s="51">
        <v>53.195042000000001</v>
      </c>
      <c r="AB33" s="51">
        <v>53.197578</v>
      </c>
      <c r="AC33" s="51">
        <v>53.197578</v>
      </c>
      <c r="AD33" s="51">
        <v>53.197578</v>
      </c>
      <c r="AE33" s="51">
        <v>53.197631999999999</v>
      </c>
      <c r="AF33" s="51">
        <v>53.197947999999997</v>
      </c>
      <c r="AG33" s="51">
        <v>53.198169999999998</v>
      </c>
      <c r="AH33" s="51">
        <v>53.200935000000001</v>
      </c>
      <c r="AI33" s="51">
        <v>53.200935000000001</v>
      </c>
      <c r="AJ33" s="51">
        <v>53.200946999999999</v>
      </c>
      <c r="AK33" s="50">
        <v>9.4120000000000002E-3</v>
      </c>
    </row>
    <row r="34" spans="1:37" ht="15" customHeight="1">
      <c r="A34" s="11" t="s">
        <v>82</v>
      </c>
      <c r="B34" s="15" t="s">
        <v>83</v>
      </c>
      <c r="C34" s="51">
        <v>28.836378</v>
      </c>
      <c r="D34" s="51">
        <v>29.179739000000001</v>
      </c>
      <c r="E34" s="51">
        <v>29.623194000000002</v>
      </c>
      <c r="F34" s="51">
        <v>30.619410999999999</v>
      </c>
      <c r="G34" s="51">
        <v>32.520454000000001</v>
      </c>
      <c r="H34" s="51">
        <v>33.934437000000003</v>
      </c>
      <c r="I34" s="51">
        <v>35.478026999999997</v>
      </c>
      <c r="J34" s="51">
        <v>37.151321000000003</v>
      </c>
      <c r="K34" s="51">
        <v>38.954666000000003</v>
      </c>
      <c r="L34" s="51">
        <v>38.965857999999997</v>
      </c>
      <c r="M34" s="51">
        <v>38.966262999999998</v>
      </c>
      <c r="N34" s="51">
        <v>38.96772</v>
      </c>
      <c r="O34" s="51">
        <v>38.967854000000003</v>
      </c>
      <c r="P34" s="51">
        <v>38.969234</v>
      </c>
      <c r="Q34" s="51">
        <v>38.969729999999998</v>
      </c>
      <c r="R34" s="51">
        <v>38.970463000000002</v>
      </c>
      <c r="S34" s="51">
        <v>38.971207</v>
      </c>
      <c r="T34" s="51">
        <v>38.971207</v>
      </c>
      <c r="U34" s="51">
        <v>38.971679999999999</v>
      </c>
      <c r="V34" s="51">
        <v>38.972107000000001</v>
      </c>
      <c r="W34" s="51">
        <v>38.972855000000003</v>
      </c>
      <c r="X34" s="51">
        <v>38.973166999999997</v>
      </c>
      <c r="Y34" s="51">
        <v>38.973568</v>
      </c>
      <c r="Z34" s="51">
        <v>38.973979999999997</v>
      </c>
      <c r="AA34" s="51">
        <v>38.974487000000003</v>
      </c>
      <c r="AB34" s="51">
        <v>38.974742999999997</v>
      </c>
      <c r="AC34" s="51">
        <v>38.975323000000003</v>
      </c>
      <c r="AD34" s="51">
        <v>38.975731000000003</v>
      </c>
      <c r="AE34" s="51">
        <v>38.976013000000002</v>
      </c>
      <c r="AF34" s="51">
        <v>38.976311000000003</v>
      </c>
      <c r="AG34" s="51">
        <v>38.976658</v>
      </c>
      <c r="AH34" s="51">
        <v>38.976860000000002</v>
      </c>
      <c r="AI34" s="51">
        <v>38.977299000000002</v>
      </c>
      <c r="AJ34" s="51">
        <v>38.977530999999999</v>
      </c>
      <c r="AK34" s="50">
        <v>9.0880000000000006E-3</v>
      </c>
    </row>
    <row r="35" spans="1:37" ht="15" customHeight="1">
      <c r="A35" s="11" t="s">
        <v>84</v>
      </c>
      <c r="B35" s="15" t="s">
        <v>85</v>
      </c>
      <c r="C35" s="51">
        <v>33.453662999999999</v>
      </c>
      <c r="D35" s="51">
        <v>33.999164999999998</v>
      </c>
      <c r="E35" s="51">
        <v>34.852367000000001</v>
      </c>
      <c r="F35" s="51">
        <v>36.294296000000003</v>
      </c>
      <c r="G35" s="51">
        <v>38.366337000000001</v>
      </c>
      <c r="H35" s="51">
        <v>40.360030999999999</v>
      </c>
      <c r="I35" s="51">
        <v>42.344337000000003</v>
      </c>
      <c r="J35" s="51">
        <v>43.980865000000001</v>
      </c>
      <c r="K35" s="51">
        <v>46.242016</v>
      </c>
      <c r="L35" s="51">
        <v>46.369414999999996</v>
      </c>
      <c r="M35" s="51">
        <v>46.563313000000001</v>
      </c>
      <c r="N35" s="51">
        <v>46.693798000000001</v>
      </c>
      <c r="O35" s="51">
        <v>46.881442999999997</v>
      </c>
      <c r="P35" s="51">
        <v>47.023907000000001</v>
      </c>
      <c r="Q35" s="51">
        <v>47.195476999999997</v>
      </c>
      <c r="R35" s="51">
        <v>47.396988</v>
      </c>
      <c r="S35" s="51">
        <v>47.630603999999998</v>
      </c>
      <c r="T35" s="51">
        <v>47.772404000000002</v>
      </c>
      <c r="U35" s="51">
        <v>47.898392000000001</v>
      </c>
      <c r="V35" s="51">
        <v>48.021743999999998</v>
      </c>
      <c r="W35" s="51">
        <v>48.108150000000002</v>
      </c>
      <c r="X35" s="51">
        <v>48.228577000000001</v>
      </c>
      <c r="Y35" s="51">
        <v>48.328502999999998</v>
      </c>
      <c r="Z35" s="51">
        <v>48.415863000000002</v>
      </c>
      <c r="AA35" s="51">
        <v>48.528599</v>
      </c>
      <c r="AB35" s="51">
        <v>48.589286999999999</v>
      </c>
      <c r="AC35" s="51">
        <v>48.621608999999999</v>
      </c>
      <c r="AD35" s="51">
        <v>48.628242</v>
      </c>
      <c r="AE35" s="51">
        <v>48.712502000000001</v>
      </c>
      <c r="AF35" s="51">
        <v>48.731788999999999</v>
      </c>
      <c r="AG35" s="51">
        <v>48.745567000000001</v>
      </c>
      <c r="AH35" s="51">
        <v>48.774222999999999</v>
      </c>
      <c r="AI35" s="51">
        <v>48.780106000000004</v>
      </c>
      <c r="AJ35" s="51">
        <v>48.782890000000002</v>
      </c>
      <c r="AK35" s="50">
        <v>1.1346E-2</v>
      </c>
    </row>
    <row r="36" spans="1:37" ht="15" customHeight="1">
      <c r="A36" s="11" t="s">
        <v>86</v>
      </c>
      <c r="B36" s="15" t="s">
        <v>87</v>
      </c>
      <c r="C36" s="51">
        <v>39.219650000000001</v>
      </c>
      <c r="D36" s="51">
        <v>40.208176000000002</v>
      </c>
      <c r="E36" s="51">
        <v>41.560862999999998</v>
      </c>
      <c r="F36" s="51">
        <v>43.481544</v>
      </c>
      <c r="G36" s="51">
        <v>45.514778</v>
      </c>
      <c r="H36" s="51">
        <v>47.575789999999998</v>
      </c>
      <c r="I36" s="51">
        <v>49.836277000000003</v>
      </c>
      <c r="J36" s="51">
        <v>51.162941000000004</v>
      </c>
      <c r="K36" s="51">
        <v>53.624893</v>
      </c>
      <c r="L36" s="51">
        <v>53.706425000000003</v>
      </c>
      <c r="M36" s="51">
        <v>53.805222000000001</v>
      </c>
      <c r="N36" s="51">
        <v>53.878506000000002</v>
      </c>
      <c r="O36" s="51">
        <v>54.057693</v>
      </c>
      <c r="P36" s="51">
        <v>54.205578000000003</v>
      </c>
      <c r="Q36" s="51">
        <v>54.410496000000002</v>
      </c>
      <c r="R36" s="51">
        <v>54.644573000000001</v>
      </c>
      <c r="S36" s="51">
        <v>54.846699000000001</v>
      </c>
      <c r="T36" s="51">
        <v>55.040737</v>
      </c>
      <c r="U36" s="51">
        <v>55.223376999999999</v>
      </c>
      <c r="V36" s="51">
        <v>55.398727000000001</v>
      </c>
      <c r="W36" s="51">
        <v>55.532330000000002</v>
      </c>
      <c r="X36" s="51">
        <v>55.663670000000003</v>
      </c>
      <c r="Y36" s="51">
        <v>55.798274999999997</v>
      </c>
      <c r="Z36" s="51">
        <v>55.916218000000001</v>
      </c>
      <c r="AA36" s="51">
        <v>55.958739999999999</v>
      </c>
      <c r="AB36" s="51">
        <v>56.004443999999999</v>
      </c>
      <c r="AC36" s="51">
        <v>56.036769999999997</v>
      </c>
      <c r="AD36" s="51">
        <v>56.041606999999999</v>
      </c>
      <c r="AE36" s="51">
        <v>56.047877999999997</v>
      </c>
      <c r="AF36" s="51">
        <v>56.084099000000002</v>
      </c>
      <c r="AG36" s="51">
        <v>56.117534999999997</v>
      </c>
      <c r="AH36" s="51">
        <v>56.169254000000002</v>
      </c>
      <c r="AI36" s="51">
        <v>56.202083999999999</v>
      </c>
      <c r="AJ36" s="51">
        <v>56.231963999999998</v>
      </c>
      <c r="AK36" s="50">
        <v>1.0536999999999999E-2</v>
      </c>
    </row>
    <row r="37" spans="1:37" ht="15" customHeight="1">
      <c r="A37" s="11" t="s">
        <v>88</v>
      </c>
      <c r="B37" s="15" t="s">
        <v>89</v>
      </c>
      <c r="C37" s="51">
        <v>28.781832000000001</v>
      </c>
      <c r="D37" s="51">
        <v>28.981468</v>
      </c>
      <c r="E37" s="51">
        <v>29.567319999999999</v>
      </c>
      <c r="F37" s="51">
        <v>30.629836999999998</v>
      </c>
      <c r="G37" s="51">
        <v>32.641250999999997</v>
      </c>
      <c r="H37" s="51">
        <v>34.464328999999999</v>
      </c>
      <c r="I37" s="51">
        <v>36.083229000000003</v>
      </c>
      <c r="J37" s="51">
        <v>37.714725000000001</v>
      </c>
      <c r="K37" s="51">
        <v>39.624859000000001</v>
      </c>
      <c r="L37" s="51">
        <v>39.715786000000001</v>
      </c>
      <c r="M37" s="51">
        <v>39.738346</v>
      </c>
      <c r="N37" s="51">
        <v>39.706940000000003</v>
      </c>
      <c r="O37" s="51">
        <v>39.659554</v>
      </c>
      <c r="P37" s="51">
        <v>39.607239</v>
      </c>
      <c r="Q37" s="51">
        <v>39.559657999999999</v>
      </c>
      <c r="R37" s="51">
        <v>39.545506000000003</v>
      </c>
      <c r="S37" s="51">
        <v>39.663071000000002</v>
      </c>
      <c r="T37" s="51">
        <v>39.61974</v>
      </c>
      <c r="U37" s="51">
        <v>39.567664999999998</v>
      </c>
      <c r="V37" s="51">
        <v>39.521476999999997</v>
      </c>
      <c r="W37" s="51">
        <v>39.476703999999998</v>
      </c>
      <c r="X37" s="51">
        <v>39.484935999999998</v>
      </c>
      <c r="Y37" s="51">
        <v>39.461703999999997</v>
      </c>
      <c r="Z37" s="51">
        <v>39.433529</v>
      </c>
      <c r="AA37" s="51">
        <v>39.534775000000003</v>
      </c>
      <c r="AB37" s="51">
        <v>39.520966000000001</v>
      </c>
      <c r="AC37" s="51">
        <v>39.490250000000003</v>
      </c>
      <c r="AD37" s="51">
        <v>39.460433999999999</v>
      </c>
      <c r="AE37" s="51">
        <v>39.564433999999999</v>
      </c>
      <c r="AF37" s="51">
        <v>39.558979000000001</v>
      </c>
      <c r="AG37" s="51">
        <v>39.551521000000001</v>
      </c>
      <c r="AH37" s="51">
        <v>39.546413000000001</v>
      </c>
      <c r="AI37" s="51">
        <v>39.541836000000004</v>
      </c>
      <c r="AJ37" s="51">
        <v>39.546424999999999</v>
      </c>
      <c r="AK37" s="50">
        <v>9.7599999999999996E-3</v>
      </c>
    </row>
    <row r="38" spans="1:37" ht="15" customHeight="1">
      <c r="A38" s="11" t="s">
        <v>90</v>
      </c>
      <c r="B38" s="15" t="s">
        <v>91</v>
      </c>
      <c r="C38" s="51">
        <v>32.920569999999998</v>
      </c>
      <c r="D38" s="51">
        <v>33.597721</v>
      </c>
      <c r="E38" s="51">
        <v>34.642803000000001</v>
      </c>
      <c r="F38" s="51">
        <v>36.290866999999999</v>
      </c>
      <c r="G38" s="51">
        <v>38.362620999999997</v>
      </c>
      <c r="H38" s="51">
        <v>40.356014000000002</v>
      </c>
      <c r="I38" s="51">
        <v>42.339863000000001</v>
      </c>
      <c r="J38" s="51">
        <v>43.975994</v>
      </c>
      <c r="K38" s="51">
        <v>46.236908</v>
      </c>
      <c r="L38" s="51">
        <v>46.364128000000001</v>
      </c>
      <c r="M38" s="51">
        <v>46.557949000000001</v>
      </c>
      <c r="N38" s="51">
        <v>46.688419000000003</v>
      </c>
      <c r="O38" s="51">
        <v>46.876041000000001</v>
      </c>
      <c r="P38" s="51">
        <v>47.018447999999999</v>
      </c>
      <c r="Q38" s="51">
        <v>47.189926</v>
      </c>
      <c r="R38" s="51">
        <v>47.391356999999999</v>
      </c>
      <c r="S38" s="51">
        <v>47.624954000000002</v>
      </c>
      <c r="T38" s="51">
        <v>47.766643999999999</v>
      </c>
      <c r="U38" s="51">
        <v>47.892524999999999</v>
      </c>
      <c r="V38" s="51">
        <v>48.015765999999999</v>
      </c>
      <c r="W38" s="51">
        <v>48.102093000000004</v>
      </c>
      <c r="X38" s="51">
        <v>48.222411999999998</v>
      </c>
      <c r="Y38" s="51">
        <v>48.322189000000002</v>
      </c>
      <c r="Z38" s="51">
        <v>48.409385999999998</v>
      </c>
      <c r="AA38" s="51">
        <v>48.522015000000003</v>
      </c>
      <c r="AB38" s="51">
        <v>48.582489000000002</v>
      </c>
      <c r="AC38" s="51">
        <v>48.614666</v>
      </c>
      <c r="AD38" s="51">
        <v>48.621155000000002</v>
      </c>
      <c r="AE38" s="51">
        <v>48.705264999999997</v>
      </c>
      <c r="AF38" s="51">
        <v>48.724364999999999</v>
      </c>
      <c r="AG38" s="51">
        <v>48.737965000000003</v>
      </c>
      <c r="AH38" s="51">
        <v>48.766415000000002</v>
      </c>
      <c r="AI38" s="51">
        <v>48.772101999999997</v>
      </c>
      <c r="AJ38" s="51">
        <v>48.774681000000001</v>
      </c>
      <c r="AK38" s="50">
        <v>1.1717E-2</v>
      </c>
    </row>
    <row r="39" spans="1:37" ht="15" customHeight="1">
      <c r="A39" s="11" t="s">
        <v>92</v>
      </c>
      <c r="B39" s="15" t="s">
        <v>93</v>
      </c>
      <c r="C39" s="51">
        <v>38.844189</v>
      </c>
      <c r="D39" s="51">
        <v>39.842219999999998</v>
      </c>
      <c r="E39" s="51">
        <v>41.359096999999998</v>
      </c>
      <c r="F39" s="51">
        <v>43.479667999999997</v>
      </c>
      <c r="G39" s="51">
        <v>45.512585000000001</v>
      </c>
      <c r="H39" s="51">
        <v>47.573315000000001</v>
      </c>
      <c r="I39" s="51">
        <v>49.833407999999999</v>
      </c>
      <c r="J39" s="51">
        <v>51.159717999999998</v>
      </c>
      <c r="K39" s="51">
        <v>53.621464000000003</v>
      </c>
      <c r="L39" s="51">
        <v>53.702938000000003</v>
      </c>
      <c r="M39" s="51">
        <v>53.801720000000003</v>
      </c>
      <c r="N39" s="51">
        <v>53.874980999999998</v>
      </c>
      <c r="O39" s="51">
        <v>54.054259999999999</v>
      </c>
      <c r="P39" s="51">
        <v>54.202103000000001</v>
      </c>
      <c r="Q39" s="51">
        <v>54.407009000000002</v>
      </c>
      <c r="R39" s="51">
        <v>54.641036999999997</v>
      </c>
      <c r="S39" s="51">
        <v>54.843136000000001</v>
      </c>
      <c r="T39" s="51">
        <v>55.037140000000001</v>
      </c>
      <c r="U39" s="51">
        <v>55.219741999999997</v>
      </c>
      <c r="V39" s="51">
        <v>55.395057999999999</v>
      </c>
      <c r="W39" s="51">
        <v>55.528613999999997</v>
      </c>
      <c r="X39" s="51">
        <v>55.659931</v>
      </c>
      <c r="Y39" s="51">
        <v>55.794483</v>
      </c>
      <c r="Z39" s="51">
        <v>55.912376000000002</v>
      </c>
      <c r="AA39" s="51">
        <v>55.954830000000001</v>
      </c>
      <c r="AB39" s="51">
        <v>56.000453999999998</v>
      </c>
      <c r="AC39" s="51">
        <v>56.032733999999998</v>
      </c>
      <c r="AD39" s="51">
        <v>56.037509999999997</v>
      </c>
      <c r="AE39" s="51">
        <v>56.043736000000003</v>
      </c>
      <c r="AF39" s="51">
        <v>56.079898999999997</v>
      </c>
      <c r="AG39" s="51">
        <v>56.113273999999997</v>
      </c>
      <c r="AH39" s="51">
        <v>56.164932</v>
      </c>
      <c r="AI39" s="51">
        <v>56.197685</v>
      </c>
      <c r="AJ39" s="51">
        <v>56.227493000000003</v>
      </c>
      <c r="AK39" s="50">
        <v>1.0822999999999999E-2</v>
      </c>
    </row>
    <row r="40" spans="1:37" ht="15" customHeight="1">
      <c r="A40" s="11" t="s">
        <v>94</v>
      </c>
      <c r="B40" s="15" t="s">
        <v>95</v>
      </c>
      <c r="C40" s="51">
        <v>28.176539999999999</v>
      </c>
      <c r="D40" s="51">
        <v>28.57621</v>
      </c>
      <c r="E40" s="51">
        <v>29.362611999999999</v>
      </c>
      <c r="F40" s="51">
        <v>30.625699999999998</v>
      </c>
      <c r="G40" s="51">
        <v>32.636817999999998</v>
      </c>
      <c r="H40" s="51">
        <v>34.459560000000003</v>
      </c>
      <c r="I40" s="51">
        <v>36.077964999999999</v>
      </c>
      <c r="J40" s="51">
        <v>37.708981000000001</v>
      </c>
      <c r="K40" s="51">
        <v>39.618831999999998</v>
      </c>
      <c r="L40" s="51">
        <v>39.709496000000001</v>
      </c>
      <c r="M40" s="51">
        <v>39.731887999999998</v>
      </c>
      <c r="N40" s="51">
        <v>39.700436000000003</v>
      </c>
      <c r="O40" s="51">
        <v>39.652912000000001</v>
      </c>
      <c r="P40" s="51">
        <v>39.600517000000004</v>
      </c>
      <c r="Q40" s="51">
        <v>39.552765000000001</v>
      </c>
      <c r="R40" s="51">
        <v>39.538482999999999</v>
      </c>
      <c r="S40" s="51">
        <v>39.656025</v>
      </c>
      <c r="T40" s="51">
        <v>39.612507000000001</v>
      </c>
      <c r="U40" s="51">
        <v>39.560276000000002</v>
      </c>
      <c r="V40" s="51">
        <v>39.513908000000001</v>
      </c>
      <c r="W40" s="51">
        <v>39.469017000000001</v>
      </c>
      <c r="X40" s="51">
        <v>39.477066000000001</v>
      </c>
      <c r="Y40" s="51">
        <v>39.453606000000001</v>
      </c>
      <c r="Z40" s="51">
        <v>39.425179</v>
      </c>
      <c r="AA40" s="51">
        <v>39.526263999999998</v>
      </c>
      <c r="AB40" s="51">
        <v>39.512118999999998</v>
      </c>
      <c r="AC40" s="51">
        <v>39.481171000000003</v>
      </c>
      <c r="AD40" s="51">
        <v>39.451141</v>
      </c>
      <c r="AE40" s="51">
        <v>39.554873999999998</v>
      </c>
      <c r="AF40" s="51">
        <v>39.549132999999998</v>
      </c>
      <c r="AG40" s="51">
        <v>39.541401</v>
      </c>
      <c r="AH40" s="51">
        <v>39.535969000000001</v>
      </c>
      <c r="AI40" s="51">
        <v>39.531123999999998</v>
      </c>
      <c r="AJ40" s="51">
        <v>39.535418999999997</v>
      </c>
      <c r="AK40" s="50">
        <v>1.0196E-2</v>
      </c>
    </row>
    <row r="41" spans="1:37" ht="15" customHeight="1">
      <c r="A41" s="11" t="s">
        <v>96</v>
      </c>
      <c r="B41" s="15" t="s">
        <v>97</v>
      </c>
      <c r="C41" s="51">
        <v>26.860434999999999</v>
      </c>
      <c r="D41" s="51">
        <v>27.412979</v>
      </c>
      <c r="E41" s="51">
        <v>28.265438</v>
      </c>
      <c r="F41" s="51">
        <v>29.610132</v>
      </c>
      <c r="G41" s="51">
        <v>31.300692000000002</v>
      </c>
      <c r="H41" s="51">
        <v>32.927387000000003</v>
      </c>
      <c r="I41" s="51">
        <v>34.546351999999999</v>
      </c>
      <c r="J41" s="51">
        <v>35.881912</v>
      </c>
      <c r="K41" s="51">
        <v>37.727074000000002</v>
      </c>
      <c r="L41" s="51">
        <v>37.831051000000002</v>
      </c>
      <c r="M41" s="51">
        <v>37.989753999999998</v>
      </c>
      <c r="N41" s="51">
        <v>38.096679999999999</v>
      </c>
      <c r="O41" s="51">
        <v>38.250278000000002</v>
      </c>
      <c r="P41" s="51">
        <v>38.366863000000002</v>
      </c>
      <c r="Q41" s="51">
        <v>38.507156000000002</v>
      </c>
      <c r="R41" s="51">
        <v>38.671863999999999</v>
      </c>
      <c r="S41" s="51">
        <v>38.862769999999998</v>
      </c>
      <c r="T41" s="51">
        <v>38.978622000000001</v>
      </c>
      <c r="U41" s="51">
        <v>39.081561999999998</v>
      </c>
      <c r="V41" s="51">
        <v>39.182322999999997</v>
      </c>
      <c r="W41" s="51">
        <v>39.252898999999999</v>
      </c>
      <c r="X41" s="51">
        <v>39.351256999999997</v>
      </c>
      <c r="Y41" s="51">
        <v>39.432819000000002</v>
      </c>
      <c r="Z41" s="51">
        <v>39.504111999999999</v>
      </c>
      <c r="AA41" s="51">
        <v>39.596187999999998</v>
      </c>
      <c r="AB41" s="51">
        <v>39.645687000000002</v>
      </c>
      <c r="AC41" s="51">
        <v>39.672046999999999</v>
      </c>
      <c r="AD41" s="51">
        <v>39.677410000000002</v>
      </c>
      <c r="AE41" s="51">
        <v>39.746174000000003</v>
      </c>
      <c r="AF41" s="51">
        <v>39.761764999999997</v>
      </c>
      <c r="AG41" s="51">
        <v>39.772857999999999</v>
      </c>
      <c r="AH41" s="51">
        <v>39.796084999999998</v>
      </c>
      <c r="AI41" s="51">
        <v>39.800685999999999</v>
      </c>
      <c r="AJ41" s="51">
        <v>39.802731000000001</v>
      </c>
      <c r="AK41" s="50">
        <v>1.1722E-2</v>
      </c>
    </row>
    <row r="42" spans="1:37" ht="15" customHeight="1">
      <c r="A42" s="11" t="s">
        <v>98</v>
      </c>
      <c r="B42" s="15" t="s">
        <v>99</v>
      </c>
      <c r="C42" s="51">
        <v>31.720737</v>
      </c>
      <c r="D42" s="51">
        <v>32.535744000000001</v>
      </c>
      <c r="E42" s="51">
        <v>33.774448</v>
      </c>
      <c r="F42" s="51">
        <v>35.506138</v>
      </c>
      <c r="G42" s="51">
        <v>37.166248000000003</v>
      </c>
      <c r="H42" s="51">
        <v>38.849072</v>
      </c>
      <c r="I42" s="51">
        <v>40.694695000000003</v>
      </c>
      <c r="J42" s="51">
        <v>41.777779000000002</v>
      </c>
      <c r="K42" s="51">
        <v>43.788077999999999</v>
      </c>
      <c r="L42" s="51">
        <v>43.854610000000001</v>
      </c>
      <c r="M42" s="51">
        <v>43.935276000000002</v>
      </c>
      <c r="N42" s="51">
        <v>43.995106</v>
      </c>
      <c r="O42" s="51">
        <v>44.141506</v>
      </c>
      <c r="P42" s="51">
        <v>44.262238000000004</v>
      </c>
      <c r="Q42" s="51">
        <v>44.429564999999997</v>
      </c>
      <c r="R42" s="51">
        <v>44.620677999999998</v>
      </c>
      <c r="S42" s="51">
        <v>44.785713000000001</v>
      </c>
      <c r="T42" s="51">
        <v>44.944141000000002</v>
      </c>
      <c r="U42" s="51">
        <v>45.093254000000002</v>
      </c>
      <c r="V42" s="51">
        <v>45.236420000000003</v>
      </c>
      <c r="W42" s="51">
        <v>45.345486000000001</v>
      </c>
      <c r="X42" s="51">
        <v>45.452720999999997</v>
      </c>
      <c r="Y42" s="51">
        <v>45.562598999999999</v>
      </c>
      <c r="Z42" s="51">
        <v>45.658870999999998</v>
      </c>
      <c r="AA42" s="51">
        <v>45.693539000000001</v>
      </c>
      <c r="AB42" s="51">
        <v>45.730797000000003</v>
      </c>
      <c r="AC42" s="51">
        <v>45.757156000000002</v>
      </c>
      <c r="AD42" s="51">
        <v>45.761059000000003</v>
      </c>
      <c r="AE42" s="51">
        <v>45.76614</v>
      </c>
      <c r="AF42" s="51">
        <v>45.795673000000001</v>
      </c>
      <c r="AG42" s="51">
        <v>45.822926000000002</v>
      </c>
      <c r="AH42" s="51">
        <v>45.865112000000003</v>
      </c>
      <c r="AI42" s="51">
        <v>45.891857000000002</v>
      </c>
      <c r="AJ42" s="51">
        <v>45.916198999999999</v>
      </c>
      <c r="AK42" s="50">
        <v>1.0822999999999999E-2</v>
      </c>
    </row>
    <row r="43" spans="1:37" ht="15" customHeight="1">
      <c r="A43" s="11" t="s">
        <v>100</v>
      </c>
      <c r="B43" s="15" t="s">
        <v>101</v>
      </c>
      <c r="C43" s="51">
        <v>22.973969</v>
      </c>
      <c r="D43" s="51">
        <v>23.299842999999999</v>
      </c>
      <c r="E43" s="51">
        <v>23.941041999999999</v>
      </c>
      <c r="F43" s="51">
        <v>24.970911000000001</v>
      </c>
      <c r="G43" s="51">
        <v>26.610690999999999</v>
      </c>
      <c r="H43" s="51">
        <v>28.096879999999999</v>
      </c>
      <c r="I43" s="51">
        <v>29.416457999999999</v>
      </c>
      <c r="J43" s="51">
        <v>30.746320999999998</v>
      </c>
      <c r="K43" s="51">
        <v>32.303531999999997</v>
      </c>
      <c r="L43" s="51">
        <v>32.377457</v>
      </c>
      <c r="M43" s="51">
        <v>32.395713999999998</v>
      </c>
      <c r="N43" s="51">
        <v>32.370068000000003</v>
      </c>
      <c r="O43" s="51">
        <v>32.331322</v>
      </c>
      <c r="P43" s="51">
        <v>32.288601</v>
      </c>
      <c r="Q43" s="51">
        <v>32.249664000000003</v>
      </c>
      <c r="R43" s="51">
        <v>32.238017999999997</v>
      </c>
      <c r="S43" s="51">
        <v>32.333857999999999</v>
      </c>
      <c r="T43" s="51">
        <v>32.298374000000003</v>
      </c>
      <c r="U43" s="51">
        <v>32.255791000000002</v>
      </c>
      <c r="V43" s="51">
        <v>32.217982999999997</v>
      </c>
      <c r="W43" s="51">
        <v>32.181381000000002</v>
      </c>
      <c r="X43" s="51">
        <v>32.187942999999997</v>
      </c>
      <c r="Y43" s="51">
        <v>32.168816</v>
      </c>
      <c r="Z43" s="51">
        <v>32.145637999999998</v>
      </c>
      <c r="AA43" s="51">
        <v>32.228057999999997</v>
      </c>
      <c r="AB43" s="51">
        <v>32.216526000000002</v>
      </c>
      <c r="AC43" s="51">
        <v>32.191291999999997</v>
      </c>
      <c r="AD43" s="51">
        <v>32.166804999999997</v>
      </c>
      <c r="AE43" s="51">
        <v>32.251384999999999</v>
      </c>
      <c r="AF43" s="51">
        <v>32.246704000000001</v>
      </c>
      <c r="AG43" s="51">
        <v>32.240397999999999</v>
      </c>
      <c r="AH43" s="51">
        <v>32.235970000000002</v>
      </c>
      <c r="AI43" s="51">
        <v>32.232021000000003</v>
      </c>
      <c r="AJ43" s="51">
        <v>32.235523000000001</v>
      </c>
      <c r="AK43" s="50">
        <v>1.0196E-2</v>
      </c>
    </row>
    <row r="44" spans="1:37" ht="15" customHeight="1">
      <c r="A44" s="11" t="s">
        <v>102</v>
      </c>
      <c r="B44" s="15" t="s">
        <v>103</v>
      </c>
      <c r="C44" s="51">
        <v>22.978952</v>
      </c>
      <c r="D44" s="51">
        <v>23.398105999999999</v>
      </c>
      <c r="E44" s="51">
        <v>23.843401</v>
      </c>
      <c r="F44" s="51">
        <v>24.344712999999999</v>
      </c>
      <c r="G44" s="51">
        <v>24.923718999999998</v>
      </c>
      <c r="H44" s="51">
        <v>25.567287</v>
      </c>
      <c r="I44" s="51">
        <v>26.270464</v>
      </c>
      <c r="J44" s="51">
        <v>27.015501</v>
      </c>
      <c r="K44" s="51">
        <v>27.825493000000002</v>
      </c>
      <c r="L44" s="51">
        <v>28.616631999999999</v>
      </c>
      <c r="M44" s="51">
        <v>29.381108999999999</v>
      </c>
      <c r="N44" s="51">
        <v>30.118487999999999</v>
      </c>
      <c r="O44" s="51">
        <v>30.832412999999999</v>
      </c>
      <c r="P44" s="51">
        <v>31.523226000000001</v>
      </c>
      <c r="Q44" s="51">
        <v>32.190441</v>
      </c>
      <c r="R44" s="51">
        <v>32.832058000000004</v>
      </c>
      <c r="S44" s="51">
        <v>33.448684999999998</v>
      </c>
      <c r="T44" s="51">
        <v>34.035415999999998</v>
      </c>
      <c r="U44" s="51">
        <v>34.584350999999998</v>
      </c>
      <c r="V44" s="51">
        <v>35.093048000000003</v>
      </c>
      <c r="W44" s="51">
        <v>35.559933000000001</v>
      </c>
      <c r="X44" s="51">
        <v>35.985278999999998</v>
      </c>
      <c r="Y44" s="51">
        <v>36.367503999999997</v>
      </c>
      <c r="Z44" s="51">
        <v>36.707005000000002</v>
      </c>
      <c r="AA44" s="51">
        <v>37.010238999999999</v>
      </c>
      <c r="AB44" s="51">
        <v>37.279209000000002</v>
      </c>
      <c r="AC44" s="51">
        <v>37.515090999999998</v>
      </c>
      <c r="AD44" s="51">
        <v>37.720984999999999</v>
      </c>
      <c r="AE44" s="51">
        <v>37.905506000000003</v>
      </c>
      <c r="AF44" s="51">
        <v>38.067096999999997</v>
      </c>
      <c r="AG44" s="51">
        <v>38.208519000000003</v>
      </c>
      <c r="AH44" s="51">
        <v>38.3339</v>
      </c>
      <c r="AI44" s="51">
        <v>38.444389000000001</v>
      </c>
      <c r="AJ44" s="51">
        <v>38.541634000000002</v>
      </c>
      <c r="AK44" s="50">
        <v>1.5719E-2</v>
      </c>
    </row>
    <row r="45" spans="1:37" ht="15" customHeight="1">
      <c r="A45" s="11" t="s">
        <v>104</v>
      </c>
      <c r="B45" s="15" t="s">
        <v>105</v>
      </c>
      <c r="C45" s="51">
        <v>13.267185</v>
      </c>
      <c r="D45" s="51">
        <v>15.013555</v>
      </c>
      <c r="E45" s="51">
        <v>15.067958000000001</v>
      </c>
      <c r="F45" s="51">
        <v>15.167166999999999</v>
      </c>
      <c r="G45" s="51">
        <v>15.423962</v>
      </c>
      <c r="H45" s="51">
        <v>15.624478999999999</v>
      </c>
      <c r="I45" s="51">
        <v>15.900784</v>
      </c>
      <c r="J45" s="51">
        <v>16.239007999999998</v>
      </c>
      <c r="K45" s="51">
        <v>16.665731000000001</v>
      </c>
      <c r="L45" s="51">
        <v>17.07394</v>
      </c>
      <c r="M45" s="51">
        <v>17.423732999999999</v>
      </c>
      <c r="N45" s="51">
        <v>17.451674000000001</v>
      </c>
      <c r="O45" s="51">
        <v>17.575447</v>
      </c>
      <c r="P45" s="51">
        <v>17.675241</v>
      </c>
      <c r="Q45" s="51">
        <v>17.737030000000001</v>
      </c>
      <c r="R45" s="51">
        <v>17.739464000000002</v>
      </c>
      <c r="S45" s="51">
        <v>17.671814000000001</v>
      </c>
      <c r="T45" s="51">
        <v>17.634943</v>
      </c>
      <c r="U45" s="51">
        <v>17.633078000000001</v>
      </c>
      <c r="V45" s="51">
        <v>17.595037000000001</v>
      </c>
      <c r="W45" s="51">
        <v>17.606033</v>
      </c>
      <c r="X45" s="51">
        <v>17.615601999999999</v>
      </c>
      <c r="Y45" s="51">
        <v>17.635688999999999</v>
      </c>
      <c r="Z45" s="51">
        <v>17.656583999999999</v>
      </c>
      <c r="AA45" s="51">
        <v>17.674627000000001</v>
      </c>
      <c r="AB45" s="51">
        <v>17.695385000000002</v>
      </c>
      <c r="AC45" s="51">
        <v>17.710896999999999</v>
      </c>
      <c r="AD45" s="51">
        <v>17.722534</v>
      </c>
      <c r="AE45" s="51">
        <v>17.703987000000001</v>
      </c>
      <c r="AF45" s="51">
        <v>17.713671000000001</v>
      </c>
      <c r="AG45" s="51">
        <v>17.720264</v>
      </c>
      <c r="AH45" s="51">
        <v>17.729158000000002</v>
      </c>
      <c r="AI45" s="51">
        <v>17.750184999999998</v>
      </c>
      <c r="AJ45" s="51">
        <v>17.768799000000001</v>
      </c>
      <c r="AK45" s="50">
        <v>5.2789999999999998E-3</v>
      </c>
    </row>
    <row r="46" spans="1:37" ht="15" customHeight="1">
      <c r="A46" s="11" t="s">
        <v>106</v>
      </c>
      <c r="B46" s="15" t="s">
        <v>107</v>
      </c>
      <c r="C46" s="51">
        <v>13.680937999999999</v>
      </c>
      <c r="D46" s="51">
        <v>13.806588</v>
      </c>
      <c r="E46" s="51">
        <v>13.931844</v>
      </c>
      <c r="F46" s="51">
        <v>14.097829000000001</v>
      </c>
      <c r="G46" s="51">
        <v>14.271951</v>
      </c>
      <c r="H46" s="51">
        <v>14.463296</v>
      </c>
      <c r="I46" s="51">
        <v>14.661203</v>
      </c>
      <c r="J46" s="51">
        <v>14.868921</v>
      </c>
      <c r="K46" s="51">
        <v>15.04772</v>
      </c>
      <c r="L46" s="51">
        <v>15.250484999999999</v>
      </c>
      <c r="M46" s="51">
        <v>15.469141</v>
      </c>
      <c r="N46" s="51">
        <v>15.679131</v>
      </c>
      <c r="O46" s="51">
        <v>15.881999</v>
      </c>
      <c r="P46" s="51">
        <v>16.080351</v>
      </c>
      <c r="Q46" s="51">
        <v>16.259889999999999</v>
      </c>
      <c r="R46" s="51">
        <v>16.421648000000001</v>
      </c>
      <c r="S46" s="51">
        <v>16.558140000000002</v>
      </c>
      <c r="T46" s="51">
        <v>16.673365</v>
      </c>
      <c r="U46" s="51">
        <v>16.775355999999999</v>
      </c>
      <c r="V46" s="51">
        <v>16.865324000000001</v>
      </c>
      <c r="W46" s="51">
        <v>16.940193000000001</v>
      </c>
      <c r="X46" s="51">
        <v>17.005682</v>
      </c>
      <c r="Y46" s="51">
        <v>17.071365</v>
      </c>
      <c r="Z46" s="51">
        <v>17.127596</v>
      </c>
      <c r="AA46" s="51">
        <v>17.181570000000001</v>
      </c>
      <c r="AB46" s="51">
        <v>17.229876000000001</v>
      </c>
      <c r="AC46" s="51">
        <v>17.270330000000001</v>
      </c>
      <c r="AD46" s="51">
        <v>17.306684000000001</v>
      </c>
      <c r="AE46" s="51">
        <v>17.334561999999998</v>
      </c>
      <c r="AF46" s="51">
        <v>17.348493999999999</v>
      </c>
      <c r="AG46" s="51">
        <v>17.368991999999999</v>
      </c>
      <c r="AH46" s="51">
        <v>17.406808999999999</v>
      </c>
      <c r="AI46" s="51">
        <v>17.437517</v>
      </c>
      <c r="AJ46" s="51">
        <v>17.471700999999999</v>
      </c>
      <c r="AK46" s="50">
        <v>7.3850000000000001E-3</v>
      </c>
    </row>
    <row r="47" spans="1:37" ht="15" customHeight="1">
      <c r="B47" s="15" t="s">
        <v>108</v>
      </c>
      <c r="C47" s="51">
        <v>7.1330159999999996</v>
      </c>
      <c r="D47" s="51">
        <v>7.234839</v>
      </c>
      <c r="E47" s="51">
        <v>7.3351940000000004</v>
      </c>
      <c r="F47" s="51">
        <v>7.4345340000000002</v>
      </c>
      <c r="G47" s="51">
        <v>7.5385600000000004</v>
      </c>
      <c r="H47" s="51">
        <v>7.6436710000000003</v>
      </c>
      <c r="I47" s="51">
        <v>7.7543420000000003</v>
      </c>
      <c r="J47" s="51">
        <v>7.8730279999999997</v>
      </c>
      <c r="K47" s="51">
        <v>8.002402</v>
      </c>
      <c r="L47" s="51">
        <v>8.1445830000000008</v>
      </c>
      <c r="M47" s="51">
        <v>8.3009210000000007</v>
      </c>
      <c r="N47" s="51">
        <v>8.4632249999999996</v>
      </c>
      <c r="O47" s="51">
        <v>8.6306060000000002</v>
      </c>
      <c r="P47" s="51">
        <v>8.8023229999999995</v>
      </c>
      <c r="Q47" s="51">
        <v>8.9735899999999997</v>
      </c>
      <c r="R47" s="51">
        <v>9.1394579999999994</v>
      </c>
      <c r="S47" s="51">
        <v>9.2992349999999995</v>
      </c>
      <c r="T47" s="51">
        <v>9.4427109999999992</v>
      </c>
      <c r="U47" s="51">
        <v>9.5682960000000001</v>
      </c>
      <c r="V47" s="51">
        <v>9.6824329999999996</v>
      </c>
      <c r="W47" s="51">
        <v>9.7842420000000008</v>
      </c>
      <c r="X47" s="51">
        <v>9.8779210000000006</v>
      </c>
      <c r="Y47" s="51">
        <v>9.9620599999999992</v>
      </c>
      <c r="Z47" s="51">
        <v>10.051148</v>
      </c>
      <c r="AA47" s="51">
        <v>10.121845</v>
      </c>
      <c r="AB47" s="51">
        <v>10.185764000000001</v>
      </c>
      <c r="AC47" s="51">
        <v>10.238789000000001</v>
      </c>
      <c r="AD47" s="51">
        <v>10.28496</v>
      </c>
      <c r="AE47" s="51">
        <v>10.331643</v>
      </c>
      <c r="AF47" s="51">
        <v>10.376075</v>
      </c>
      <c r="AG47" s="51">
        <v>10.415616999999999</v>
      </c>
      <c r="AH47" s="51">
        <v>10.453134</v>
      </c>
      <c r="AI47" s="51">
        <v>10.495623</v>
      </c>
      <c r="AJ47" s="51">
        <v>10.53261</v>
      </c>
      <c r="AK47" s="50">
        <v>1.1806000000000001E-2</v>
      </c>
    </row>
    <row r="48" spans="1:37" ht="15" customHeight="1">
      <c r="A48" s="11" t="s">
        <v>109</v>
      </c>
      <c r="B48" s="14" t="s">
        <v>110</v>
      </c>
    </row>
    <row r="49" spans="1:37" ht="15" customHeight="1">
      <c r="B49" s="15" t="s">
        <v>111</v>
      </c>
      <c r="C49" s="51">
        <v>68.402602999999999</v>
      </c>
      <c r="D49" s="51">
        <v>68.732192999999995</v>
      </c>
      <c r="E49" s="51">
        <v>69.062111000000002</v>
      </c>
      <c r="F49" s="51">
        <v>69.384827000000001</v>
      </c>
      <c r="G49" s="51">
        <v>69.710151999999994</v>
      </c>
      <c r="H49" s="51">
        <v>70.043471999999994</v>
      </c>
      <c r="I49" s="51">
        <v>70.380814000000001</v>
      </c>
      <c r="J49" s="51">
        <v>70.734665000000007</v>
      </c>
      <c r="K49" s="51">
        <v>71.079346000000001</v>
      </c>
      <c r="L49" s="51">
        <v>71.468315000000004</v>
      </c>
      <c r="M49" s="51">
        <v>71.879920999999996</v>
      </c>
      <c r="N49" s="51">
        <v>72.329200999999998</v>
      </c>
      <c r="O49" s="51">
        <v>72.806061</v>
      </c>
      <c r="P49" s="51">
        <v>73.269019999999998</v>
      </c>
      <c r="Q49" s="51">
        <v>73.724204999999998</v>
      </c>
      <c r="R49" s="51">
        <v>74.190994000000003</v>
      </c>
      <c r="S49" s="51">
        <v>74.669257999999999</v>
      </c>
      <c r="T49" s="51">
        <v>75.136512999999994</v>
      </c>
      <c r="U49" s="51">
        <v>75.614670000000004</v>
      </c>
      <c r="V49" s="51">
        <v>76.099602000000004</v>
      </c>
      <c r="W49" s="51">
        <v>76.587378999999999</v>
      </c>
      <c r="X49" s="51">
        <v>77.079155</v>
      </c>
      <c r="Y49" s="51">
        <v>77.586296000000004</v>
      </c>
      <c r="Z49" s="51">
        <v>78.099670000000003</v>
      </c>
      <c r="AA49" s="51">
        <v>78.597785999999999</v>
      </c>
      <c r="AB49" s="51">
        <v>79.095817999999994</v>
      </c>
      <c r="AC49" s="51">
        <v>79.574516000000003</v>
      </c>
      <c r="AD49" s="51">
        <v>80.036766</v>
      </c>
      <c r="AE49" s="51">
        <v>80.496498000000003</v>
      </c>
      <c r="AF49" s="51">
        <v>80.955223000000004</v>
      </c>
      <c r="AG49" s="51">
        <v>81.4114</v>
      </c>
      <c r="AH49" s="51">
        <v>81.874283000000005</v>
      </c>
      <c r="AI49" s="51">
        <v>82.320076</v>
      </c>
      <c r="AJ49" s="51">
        <v>82.757705999999999</v>
      </c>
      <c r="AK49" s="50">
        <v>5.8199999999999997E-3</v>
      </c>
    </row>
    <row r="50" spans="1:37" ht="15" customHeight="1">
      <c r="A50" s="11" t="s">
        <v>112</v>
      </c>
      <c r="B50" s="14" t="s">
        <v>113</v>
      </c>
    </row>
    <row r="51" spans="1:37" ht="15" customHeight="1">
      <c r="A51" s="11" t="s">
        <v>114</v>
      </c>
      <c r="B51" s="15" t="s">
        <v>73</v>
      </c>
      <c r="C51" s="51">
        <v>3.422345</v>
      </c>
      <c r="D51" s="51">
        <v>3.4445429999999999</v>
      </c>
      <c r="E51" s="51">
        <v>3.4668839999999999</v>
      </c>
      <c r="F51" s="51">
        <v>3.4893709999999998</v>
      </c>
      <c r="G51" s="51">
        <v>3.512003</v>
      </c>
      <c r="H51" s="51">
        <v>3.5347819999999999</v>
      </c>
      <c r="I51" s="51">
        <v>3.5577100000000002</v>
      </c>
      <c r="J51" s="51">
        <v>3.5807850000000001</v>
      </c>
      <c r="K51" s="51">
        <v>3.6040100000000002</v>
      </c>
      <c r="L51" s="51">
        <v>3.627386</v>
      </c>
      <c r="M51" s="51">
        <v>3.6509140000000002</v>
      </c>
      <c r="N51" s="51">
        <v>3.6745939999999999</v>
      </c>
      <c r="O51" s="51">
        <v>3.6984279999999998</v>
      </c>
      <c r="P51" s="51">
        <v>3.7224159999999999</v>
      </c>
      <c r="Q51" s="51">
        <v>3.7465600000000001</v>
      </c>
      <c r="R51" s="51">
        <v>3.7708599999999999</v>
      </c>
      <c r="S51" s="51">
        <v>3.795318</v>
      </c>
      <c r="T51" s="51">
        <v>3.8199350000000001</v>
      </c>
      <c r="U51" s="51">
        <v>3.8447119999999999</v>
      </c>
      <c r="V51" s="51">
        <v>3.8696489999999999</v>
      </c>
      <c r="W51" s="51">
        <v>3.8947479999999999</v>
      </c>
      <c r="X51" s="51">
        <v>3.9200089999999999</v>
      </c>
      <c r="Y51" s="51">
        <v>3.9454349999999998</v>
      </c>
      <c r="Z51" s="51">
        <v>3.971025</v>
      </c>
      <c r="AA51" s="51">
        <v>3.9967820000000001</v>
      </c>
      <c r="AB51" s="51">
        <v>4.0227050000000002</v>
      </c>
      <c r="AC51" s="51">
        <v>4.0487970000000004</v>
      </c>
      <c r="AD51" s="51">
        <v>4.0750580000000003</v>
      </c>
      <c r="AE51" s="51">
        <v>4.1014889999999999</v>
      </c>
      <c r="AF51" s="51">
        <v>4.1280910000000004</v>
      </c>
      <c r="AG51" s="51">
        <v>4.1548660000000002</v>
      </c>
      <c r="AH51" s="51">
        <v>4.1818150000000003</v>
      </c>
      <c r="AI51" s="51">
        <v>4.208939</v>
      </c>
      <c r="AJ51" s="51">
        <v>4.2362380000000002</v>
      </c>
      <c r="AK51" s="50">
        <v>6.4859999999999996E-3</v>
      </c>
    </row>
    <row r="52" spans="1:37" ht="15" customHeight="1">
      <c r="B52" s="15" t="s">
        <v>74</v>
      </c>
      <c r="C52" s="51">
        <v>4.756678</v>
      </c>
      <c r="D52" s="51">
        <v>4.7849370000000002</v>
      </c>
      <c r="E52" s="51">
        <v>4.8133650000000001</v>
      </c>
      <c r="F52" s="51">
        <v>4.8419600000000003</v>
      </c>
      <c r="G52" s="51">
        <v>4.8707260000000003</v>
      </c>
      <c r="H52" s="51">
        <v>4.8996630000000003</v>
      </c>
      <c r="I52" s="51">
        <v>4.9287720000000004</v>
      </c>
      <c r="J52" s="51">
        <v>4.9580539999999997</v>
      </c>
      <c r="K52" s="51">
        <v>4.9875090000000002</v>
      </c>
      <c r="L52" s="51">
        <v>5.0171400000000004</v>
      </c>
      <c r="M52" s="51">
        <v>5.0469470000000003</v>
      </c>
      <c r="N52" s="51">
        <v>5.0769310000000001</v>
      </c>
      <c r="O52" s="51">
        <v>5.1070919999999997</v>
      </c>
      <c r="P52" s="51">
        <v>5.1374339999999998</v>
      </c>
      <c r="Q52" s="51">
        <v>5.1679550000000001</v>
      </c>
      <c r="R52" s="51">
        <v>5.198658</v>
      </c>
      <c r="S52" s="51">
        <v>5.2295429999999996</v>
      </c>
      <c r="T52" s="51">
        <v>5.2606109999999999</v>
      </c>
      <c r="U52" s="51">
        <v>5.2918640000000003</v>
      </c>
      <c r="V52" s="51">
        <v>5.3233030000000001</v>
      </c>
      <c r="W52" s="51">
        <v>5.3549290000000003</v>
      </c>
      <c r="X52" s="51">
        <v>5.3867419999999999</v>
      </c>
      <c r="Y52" s="51">
        <v>5.4187450000000004</v>
      </c>
      <c r="Z52" s="51">
        <v>5.4509379999999998</v>
      </c>
      <c r="AA52" s="51">
        <v>5.4833220000000003</v>
      </c>
      <c r="AB52" s="51">
        <v>5.515898</v>
      </c>
      <c r="AC52" s="51">
        <v>5.548667</v>
      </c>
      <c r="AD52" s="51">
        <v>5.5816319999999999</v>
      </c>
      <c r="AE52" s="51">
        <v>5.6147919999999996</v>
      </c>
      <c r="AF52" s="51">
        <v>5.6481500000000002</v>
      </c>
      <c r="AG52" s="51">
        <v>5.681705</v>
      </c>
      <c r="AH52" s="51">
        <v>5.7154600000000002</v>
      </c>
      <c r="AI52" s="51">
        <v>5.7494160000000001</v>
      </c>
      <c r="AJ52" s="51">
        <v>5.7835729999999996</v>
      </c>
      <c r="AK52" s="50">
        <v>5.9410000000000001E-3</v>
      </c>
    </row>
    <row r="54" spans="1:37" ht="15" customHeight="1">
      <c r="B54" s="14" t="s">
        <v>115</v>
      </c>
    </row>
    <row r="55" spans="1:37" ht="15" customHeight="1">
      <c r="A55" s="11" t="s">
        <v>116</v>
      </c>
      <c r="B55" s="14" t="s">
        <v>117</v>
      </c>
    </row>
    <row r="56" spans="1:37" ht="15" customHeight="1">
      <c r="A56" s="11" t="s">
        <v>118</v>
      </c>
      <c r="B56" s="15" t="s">
        <v>119</v>
      </c>
      <c r="C56" s="17">
        <v>15.428981</v>
      </c>
      <c r="D56" s="17">
        <v>15.405498</v>
      </c>
      <c r="E56" s="17">
        <v>15.323708999999999</v>
      </c>
      <c r="F56" s="17">
        <v>15.159972</v>
      </c>
      <c r="G56" s="17">
        <v>14.917847</v>
      </c>
      <c r="H56" s="17">
        <v>14.628935999999999</v>
      </c>
      <c r="I56" s="17">
        <v>14.292074</v>
      </c>
      <c r="J56" s="17">
        <v>13.935912</v>
      </c>
      <c r="K56" s="17">
        <v>13.565999</v>
      </c>
      <c r="L56" s="17">
        <v>13.277203999999999</v>
      </c>
      <c r="M56" s="17">
        <v>13.019745</v>
      </c>
      <c r="N56" s="17">
        <v>12.784966000000001</v>
      </c>
      <c r="O56" s="17">
        <v>12.550357999999999</v>
      </c>
      <c r="P56" s="17">
        <v>12.335547999999999</v>
      </c>
      <c r="Q56" s="17">
        <v>12.134971999999999</v>
      </c>
      <c r="R56" s="17">
        <v>11.949123999999999</v>
      </c>
      <c r="S56" s="17">
        <v>11.778060999999999</v>
      </c>
      <c r="T56" s="17">
        <v>11.621789</v>
      </c>
      <c r="U56" s="17">
        <v>11.477596</v>
      </c>
      <c r="V56" s="17">
        <v>11.370868</v>
      </c>
      <c r="W56" s="17">
        <v>11.287215</v>
      </c>
      <c r="X56" s="17">
        <v>11.223202000000001</v>
      </c>
      <c r="Y56" s="17">
        <v>11.175604999999999</v>
      </c>
      <c r="Z56" s="17">
        <v>11.142943000000001</v>
      </c>
      <c r="AA56" s="17">
        <v>11.122249999999999</v>
      </c>
      <c r="AB56" s="17">
        <v>11.112762999999999</v>
      </c>
      <c r="AC56" s="17">
        <v>11.114813</v>
      </c>
      <c r="AD56" s="17">
        <v>11.125956</v>
      </c>
      <c r="AE56" s="17">
        <v>11.141641999999999</v>
      </c>
      <c r="AF56" s="17">
        <v>11.164968</v>
      </c>
      <c r="AG56" s="17">
        <v>11.191122</v>
      </c>
      <c r="AH56" s="17">
        <v>11.216116</v>
      </c>
      <c r="AI56" s="17">
        <v>11.244189</v>
      </c>
      <c r="AJ56" s="17">
        <v>11.271485</v>
      </c>
      <c r="AK56" s="50">
        <v>-9.7169999999999999E-3</v>
      </c>
    </row>
    <row r="57" spans="1:37" ht="15" customHeight="1">
      <c r="A57" s="11" t="s">
        <v>120</v>
      </c>
      <c r="B57" s="15" t="s">
        <v>121</v>
      </c>
      <c r="C57" s="17">
        <v>0.88700599999999996</v>
      </c>
      <c r="D57" s="17">
        <v>0.90117199999999997</v>
      </c>
      <c r="E57" s="17">
        <v>0.913443</v>
      </c>
      <c r="F57" s="17">
        <v>0.91737800000000003</v>
      </c>
      <c r="G57" s="17">
        <v>0.917018</v>
      </c>
      <c r="H57" s="17">
        <v>0.91544400000000004</v>
      </c>
      <c r="I57" s="17">
        <v>0.91353499999999999</v>
      </c>
      <c r="J57" s="17">
        <v>0.910829</v>
      </c>
      <c r="K57" s="17">
        <v>0.91168499999999997</v>
      </c>
      <c r="L57" s="17">
        <v>0.91246899999999997</v>
      </c>
      <c r="M57" s="17">
        <v>0.91220400000000001</v>
      </c>
      <c r="N57" s="17">
        <v>0.91393500000000005</v>
      </c>
      <c r="O57" s="17">
        <v>0.91403599999999996</v>
      </c>
      <c r="P57" s="17">
        <v>0.91412499999999997</v>
      </c>
      <c r="Q57" s="17">
        <v>0.91635800000000001</v>
      </c>
      <c r="R57" s="17">
        <v>0.91940100000000002</v>
      </c>
      <c r="S57" s="17">
        <v>0.92392200000000002</v>
      </c>
      <c r="T57" s="17">
        <v>0.93013000000000001</v>
      </c>
      <c r="U57" s="17">
        <v>0.93766099999999997</v>
      </c>
      <c r="V57" s="17">
        <v>0.94613000000000003</v>
      </c>
      <c r="W57" s="17">
        <v>0.95593600000000001</v>
      </c>
      <c r="X57" s="17">
        <v>0.96648199999999995</v>
      </c>
      <c r="Y57" s="17">
        <v>0.97614699999999999</v>
      </c>
      <c r="Z57" s="17">
        <v>0.98616800000000004</v>
      </c>
      <c r="AA57" s="17">
        <v>0.99651000000000001</v>
      </c>
      <c r="AB57" s="17">
        <v>1.0069969999999999</v>
      </c>
      <c r="AC57" s="17">
        <v>1.0186710000000001</v>
      </c>
      <c r="AD57" s="17">
        <v>1.0312380000000001</v>
      </c>
      <c r="AE57" s="17">
        <v>1.0452349999999999</v>
      </c>
      <c r="AF57" s="17">
        <v>1.0600430000000001</v>
      </c>
      <c r="AG57" s="17">
        <v>1.0748599999999999</v>
      </c>
      <c r="AH57" s="17">
        <v>1.0886640000000001</v>
      </c>
      <c r="AI57" s="17">
        <v>1.102422</v>
      </c>
      <c r="AJ57" s="17">
        <v>1.1162099999999999</v>
      </c>
      <c r="AK57" s="50">
        <v>6.7099999999999998E-3</v>
      </c>
    </row>
    <row r="58" spans="1:37" ht="15" customHeight="1">
      <c r="A58" s="11" t="s">
        <v>122</v>
      </c>
      <c r="B58" s="15" t="s">
        <v>123</v>
      </c>
      <c r="C58" s="17">
        <v>0.23677799999999999</v>
      </c>
      <c r="D58" s="17">
        <v>0.23763600000000001</v>
      </c>
      <c r="E58" s="17">
        <v>0.23840800000000001</v>
      </c>
      <c r="F58" s="17">
        <v>0.23916299999999999</v>
      </c>
      <c r="G58" s="17">
        <v>0.239921</v>
      </c>
      <c r="H58" s="17">
        <v>0.24065400000000001</v>
      </c>
      <c r="I58" s="17">
        <v>0.24133299999999999</v>
      </c>
      <c r="J58" s="17">
        <v>0.242039</v>
      </c>
      <c r="K58" s="17">
        <v>0.242841</v>
      </c>
      <c r="L58" s="17">
        <v>0.24362400000000001</v>
      </c>
      <c r="M58" s="17">
        <v>0.244393</v>
      </c>
      <c r="N58" s="17">
        <v>0.24518300000000001</v>
      </c>
      <c r="O58" s="17">
        <v>0.245948</v>
      </c>
      <c r="P58" s="17">
        <v>0.24662700000000001</v>
      </c>
      <c r="Q58" s="17">
        <v>0.24727299999999999</v>
      </c>
      <c r="R58" s="17">
        <v>0.247895</v>
      </c>
      <c r="S58" s="17">
        <v>0.24840999999999999</v>
      </c>
      <c r="T58" s="17">
        <v>0.24887000000000001</v>
      </c>
      <c r="U58" s="17">
        <v>0.249278</v>
      </c>
      <c r="V58" s="17">
        <v>0.249639</v>
      </c>
      <c r="W58" s="17">
        <v>0.24995700000000001</v>
      </c>
      <c r="X58" s="17">
        <v>0.25023000000000001</v>
      </c>
      <c r="Y58" s="17">
        <v>0.25045699999999999</v>
      </c>
      <c r="Z58" s="17">
        <v>0.250637</v>
      </c>
      <c r="AA58" s="17">
        <v>0.25076500000000002</v>
      </c>
      <c r="AB58" s="17">
        <v>0.25084699999999999</v>
      </c>
      <c r="AC58" s="17">
        <v>0.250888</v>
      </c>
      <c r="AD58" s="17">
        <v>0.250892</v>
      </c>
      <c r="AE58" s="17">
        <v>0.25087300000000001</v>
      </c>
      <c r="AF58" s="17">
        <v>0.25084600000000001</v>
      </c>
      <c r="AG58" s="17">
        <v>0.250834</v>
      </c>
      <c r="AH58" s="17">
        <v>0.250861</v>
      </c>
      <c r="AI58" s="17">
        <v>0.250946</v>
      </c>
      <c r="AJ58" s="17">
        <v>0.25111</v>
      </c>
      <c r="AK58" s="50">
        <v>1.725E-3</v>
      </c>
    </row>
    <row r="59" spans="1:37" ht="15" customHeight="1">
      <c r="A59" s="11" t="s">
        <v>124</v>
      </c>
      <c r="B59" s="15" t="s">
        <v>125</v>
      </c>
      <c r="C59" s="17">
        <v>5.6493820000000001</v>
      </c>
      <c r="D59" s="17">
        <v>5.7229039999999998</v>
      </c>
      <c r="E59" s="17">
        <v>5.8148960000000001</v>
      </c>
      <c r="F59" s="17">
        <v>5.8254960000000002</v>
      </c>
      <c r="G59" s="17">
        <v>5.8086359999999999</v>
      </c>
      <c r="H59" s="17">
        <v>5.8068460000000002</v>
      </c>
      <c r="I59" s="17">
        <v>5.8042410000000002</v>
      </c>
      <c r="J59" s="17">
        <v>5.7925750000000003</v>
      </c>
      <c r="K59" s="17">
        <v>5.7771150000000002</v>
      </c>
      <c r="L59" s="17">
        <v>5.7594000000000003</v>
      </c>
      <c r="M59" s="17">
        <v>5.7201490000000002</v>
      </c>
      <c r="N59" s="17">
        <v>5.6867089999999996</v>
      </c>
      <c r="O59" s="17">
        <v>5.6421060000000001</v>
      </c>
      <c r="P59" s="17">
        <v>5.5973870000000003</v>
      </c>
      <c r="Q59" s="17">
        <v>5.5648569999999999</v>
      </c>
      <c r="R59" s="17">
        <v>5.5321559999999996</v>
      </c>
      <c r="S59" s="17">
        <v>5.5048719999999998</v>
      </c>
      <c r="T59" s="17">
        <v>5.4928910000000002</v>
      </c>
      <c r="U59" s="17">
        <v>5.4992190000000001</v>
      </c>
      <c r="V59" s="17">
        <v>5.5100530000000001</v>
      </c>
      <c r="W59" s="17">
        <v>5.5318149999999999</v>
      </c>
      <c r="X59" s="17">
        <v>5.5579729999999996</v>
      </c>
      <c r="Y59" s="17">
        <v>5.5832059999999997</v>
      </c>
      <c r="Z59" s="17">
        <v>5.6026420000000003</v>
      </c>
      <c r="AA59" s="17">
        <v>5.6342129999999999</v>
      </c>
      <c r="AB59" s="17">
        <v>5.6679500000000003</v>
      </c>
      <c r="AC59" s="17">
        <v>5.7086139999999999</v>
      </c>
      <c r="AD59" s="17">
        <v>5.7585369999999996</v>
      </c>
      <c r="AE59" s="17">
        <v>5.8127319999999996</v>
      </c>
      <c r="AF59" s="17">
        <v>5.8716419999999996</v>
      </c>
      <c r="AG59" s="17">
        <v>5.939038</v>
      </c>
      <c r="AH59" s="17">
        <v>6.007619</v>
      </c>
      <c r="AI59" s="17">
        <v>6.0638019999999999</v>
      </c>
      <c r="AJ59" s="17">
        <v>6.1261970000000003</v>
      </c>
      <c r="AK59" s="50">
        <v>2.1299999999999999E-3</v>
      </c>
    </row>
    <row r="60" spans="1:37" ht="15" customHeight="1">
      <c r="A60" s="11" t="s">
        <v>126</v>
      </c>
      <c r="B60" s="15" t="s">
        <v>127</v>
      </c>
      <c r="C60" s="17">
        <v>4.6543000000000001E-2</v>
      </c>
      <c r="D60" s="17">
        <v>4.6795999999999997E-2</v>
      </c>
      <c r="E60" s="17">
        <v>4.7530000000000003E-2</v>
      </c>
      <c r="F60" s="17">
        <v>4.8112000000000002E-2</v>
      </c>
      <c r="G60" s="17">
        <v>4.8722000000000001E-2</v>
      </c>
      <c r="H60" s="17">
        <v>4.9293999999999998E-2</v>
      </c>
      <c r="I60" s="17">
        <v>4.9854000000000002E-2</v>
      </c>
      <c r="J60" s="17">
        <v>5.0421000000000001E-2</v>
      </c>
      <c r="K60" s="17">
        <v>5.1026000000000002E-2</v>
      </c>
      <c r="L60" s="17">
        <v>5.1644000000000002E-2</v>
      </c>
      <c r="M60" s="17">
        <v>5.2195999999999999E-2</v>
      </c>
      <c r="N60" s="17">
        <v>5.2874999999999998E-2</v>
      </c>
      <c r="O60" s="17">
        <v>5.3352999999999998E-2</v>
      </c>
      <c r="P60" s="17">
        <v>5.3961000000000002E-2</v>
      </c>
      <c r="Q60" s="17">
        <v>5.4524000000000003E-2</v>
      </c>
      <c r="R60" s="17">
        <v>5.5094999999999998E-2</v>
      </c>
      <c r="S60" s="17">
        <v>5.5690999999999997E-2</v>
      </c>
      <c r="T60" s="17">
        <v>5.6267999999999999E-2</v>
      </c>
      <c r="U60" s="17">
        <v>5.6839000000000001E-2</v>
      </c>
      <c r="V60" s="17">
        <v>5.738E-2</v>
      </c>
      <c r="W60" s="17">
        <v>5.7962E-2</v>
      </c>
      <c r="X60" s="17">
        <v>5.8514999999999998E-2</v>
      </c>
      <c r="Y60" s="17">
        <v>5.9055999999999997E-2</v>
      </c>
      <c r="Z60" s="17">
        <v>5.9589999999999997E-2</v>
      </c>
      <c r="AA60" s="17">
        <v>6.0132999999999999E-2</v>
      </c>
      <c r="AB60" s="17">
        <v>6.0652999999999999E-2</v>
      </c>
      <c r="AC60" s="17">
        <v>6.1199000000000003E-2</v>
      </c>
      <c r="AD60" s="17">
        <v>6.1745000000000001E-2</v>
      </c>
      <c r="AE60" s="17">
        <v>6.2278E-2</v>
      </c>
      <c r="AF60" s="17">
        <v>6.2803999999999999E-2</v>
      </c>
      <c r="AG60" s="17">
        <v>6.3347000000000001E-2</v>
      </c>
      <c r="AH60" s="17">
        <v>6.3863000000000003E-2</v>
      </c>
      <c r="AI60" s="17">
        <v>6.4385999999999999E-2</v>
      </c>
      <c r="AJ60" s="17">
        <v>6.4878000000000005E-2</v>
      </c>
      <c r="AK60" s="50">
        <v>1.0262E-2</v>
      </c>
    </row>
    <row r="61" spans="1:37" ht="15" customHeight="1">
      <c r="A61" s="11" t="s">
        <v>128</v>
      </c>
      <c r="B61" s="15" t="s">
        <v>129</v>
      </c>
      <c r="C61" s="17">
        <v>0.52231300000000003</v>
      </c>
      <c r="D61" s="17">
        <v>0.51929599999999998</v>
      </c>
      <c r="E61" s="17">
        <v>0.52269500000000002</v>
      </c>
      <c r="F61" s="17">
        <v>0.50917400000000002</v>
      </c>
      <c r="G61" s="17">
        <v>0.50381200000000004</v>
      </c>
      <c r="H61" s="17">
        <v>0.49828600000000001</v>
      </c>
      <c r="I61" s="17">
        <v>0.49488399999999999</v>
      </c>
      <c r="J61" s="17">
        <v>0.49693999999999999</v>
      </c>
      <c r="K61" s="17">
        <v>0.49774200000000002</v>
      </c>
      <c r="L61" s="17">
        <v>0.49890000000000001</v>
      </c>
      <c r="M61" s="17">
        <v>0.49754700000000002</v>
      </c>
      <c r="N61" s="17">
        <v>0.49765399999999999</v>
      </c>
      <c r="O61" s="17">
        <v>0.50435399999999997</v>
      </c>
      <c r="P61" s="17">
        <v>0.50873100000000004</v>
      </c>
      <c r="Q61" s="17">
        <v>0.50671200000000005</v>
      </c>
      <c r="R61" s="17">
        <v>0.504332</v>
      </c>
      <c r="S61" s="17">
        <v>0.50446999999999997</v>
      </c>
      <c r="T61" s="17">
        <v>0.50151000000000001</v>
      </c>
      <c r="U61" s="17">
        <v>0.50185999999999997</v>
      </c>
      <c r="V61" s="17">
        <v>0.50284700000000004</v>
      </c>
      <c r="W61" s="17">
        <v>0.50267300000000004</v>
      </c>
      <c r="X61" s="17">
        <v>0.50347799999999998</v>
      </c>
      <c r="Y61" s="17">
        <v>0.50419400000000003</v>
      </c>
      <c r="Z61" s="17">
        <v>0.50451000000000001</v>
      </c>
      <c r="AA61" s="17">
        <v>0.50460899999999997</v>
      </c>
      <c r="AB61" s="17">
        <v>0.50409099999999996</v>
      </c>
      <c r="AC61" s="17">
        <v>0.50324000000000002</v>
      </c>
      <c r="AD61" s="17">
        <v>0.50368400000000002</v>
      </c>
      <c r="AE61" s="17">
        <v>0.50454100000000002</v>
      </c>
      <c r="AF61" s="17">
        <v>0.50420500000000001</v>
      </c>
      <c r="AG61" s="17">
        <v>0.50454299999999996</v>
      </c>
      <c r="AH61" s="17">
        <v>0.50544199999999995</v>
      </c>
      <c r="AI61" s="17">
        <v>0.50618799999999997</v>
      </c>
      <c r="AJ61" s="17">
        <v>0.50737299999999996</v>
      </c>
      <c r="AK61" s="50">
        <v>-7.2599999999999997E-4</v>
      </c>
    </row>
    <row r="62" spans="1:37" ht="15" customHeight="1">
      <c r="A62" s="11" t="s">
        <v>130</v>
      </c>
      <c r="B62" s="15" t="s">
        <v>131</v>
      </c>
      <c r="C62" s="17">
        <v>9.4505000000000006E-2</v>
      </c>
      <c r="D62" s="17">
        <v>9.3175999999999995E-2</v>
      </c>
      <c r="E62" s="17">
        <v>9.1311000000000003E-2</v>
      </c>
      <c r="F62" s="17">
        <v>8.8600999999999999E-2</v>
      </c>
      <c r="G62" s="17">
        <v>8.5677000000000003E-2</v>
      </c>
      <c r="H62" s="17">
        <v>8.3392999999999995E-2</v>
      </c>
      <c r="I62" s="17">
        <v>8.0993999999999997E-2</v>
      </c>
      <c r="J62" s="17">
        <v>7.8417000000000001E-2</v>
      </c>
      <c r="K62" s="17">
        <v>7.5963000000000003E-2</v>
      </c>
      <c r="L62" s="17">
        <v>7.3683999999999999E-2</v>
      </c>
      <c r="M62" s="17">
        <v>7.1399000000000004E-2</v>
      </c>
      <c r="N62" s="17">
        <v>6.8964999999999999E-2</v>
      </c>
      <c r="O62" s="17">
        <v>6.6545999999999994E-2</v>
      </c>
      <c r="P62" s="17">
        <v>6.4120999999999997E-2</v>
      </c>
      <c r="Q62" s="17">
        <v>6.2828999999999996E-2</v>
      </c>
      <c r="R62" s="17">
        <v>6.1462000000000003E-2</v>
      </c>
      <c r="S62" s="17">
        <v>6.0181999999999999E-2</v>
      </c>
      <c r="T62" s="17">
        <v>5.8948E-2</v>
      </c>
      <c r="U62" s="17">
        <v>5.7777000000000002E-2</v>
      </c>
      <c r="V62" s="17">
        <v>5.6568E-2</v>
      </c>
      <c r="W62" s="17">
        <v>5.5523000000000003E-2</v>
      </c>
      <c r="X62" s="17">
        <v>5.4441000000000003E-2</v>
      </c>
      <c r="Y62" s="17">
        <v>5.3332999999999998E-2</v>
      </c>
      <c r="Z62" s="17">
        <v>5.2192000000000002E-2</v>
      </c>
      <c r="AA62" s="17">
        <v>5.1626999999999999E-2</v>
      </c>
      <c r="AB62" s="17">
        <v>5.1063999999999998E-2</v>
      </c>
      <c r="AC62" s="17">
        <v>5.0425999999999999E-2</v>
      </c>
      <c r="AD62" s="17">
        <v>4.9869999999999998E-2</v>
      </c>
      <c r="AE62" s="17">
        <v>4.9322999999999999E-2</v>
      </c>
      <c r="AF62" s="17">
        <v>4.8837999999999999E-2</v>
      </c>
      <c r="AG62" s="17">
        <v>4.8321999999999997E-2</v>
      </c>
      <c r="AH62" s="17">
        <v>4.7877000000000003E-2</v>
      </c>
      <c r="AI62" s="17">
        <v>4.7314000000000002E-2</v>
      </c>
      <c r="AJ62" s="17">
        <v>4.6826E-2</v>
      </c>
      <c r="AK62" s="50">
        <v>-2.1271999999999999E-2</v>
      </c>
    </row>
    <row r="63" spans="1:37" ht="15" customHeight="1">
      <c r="A63" s="11" t="s">
        <v>132</v>
      </c>
      <c r="B63" s="15" t="s">
        <v>133</v>
      </c>
      <c r="C63" s="17">
        <v>0.96014699999999997</v>
      </c>
      <c r="D63" s="17">
        <v>0.91764800000000002</v>
      </c>
      <c r="E63" s="17">
        <v>1.0399400000000001</v>
      </c>
      <c r="F63" s="17">
        <v>0.86138800000000004</v>
      </c>
      <c r="G63" s="17">
        <v>0.86463299999999998</v>
      </c>
      <c r="H63" s="17">
        <v>0.92143600000000003</v>
      </c>
      <c r="I63" s="17">
        <v>0.93280600000000002</v>
      </c>
      <c r="J63" s="17">
        <v>0.93877200000000005</v>
      </c>
      <c r="K63" s="17">
        <v>0.94417799999999996</v>
      </c>
      <c r="L63" s="17">
        <v>0.94025999999999998</v>
      </c>
      <c r="M63" s="17">
        <v>0.93701999999999996</v>
      </c>
      <c r="N63" s="17">
        <v>0.93539000000000005</v>
      </c>
      <c r="O63" s="17">
        <v>0.93724499999999999</v>
      </c>
      <c r="P63" s="17">
        <v>0.92983199999999999</v>
      </c>
      <c r="Q63" s="17">
        <v>0.92915400000000004</v>
      </c>
      <c r="R63" s="17">
        <v>0.92899799999999999</v>
      </c>
      <c r="S63" s="17">
        <v>0.92902300000000004</v>
      </c>
      <c r="T63" s="17">
        <v>0.92819099999999999</v>
      </c>
      <c r="U63" s="17">
        <v>0.914269</v>
      </c>
      <c r="V63" s="17">
        <v>0.91376900000000005</v>
      </c>
      <c r="W63" s="17">
        <v>0.91080399999999995</v>
      </c>
      <c r="X63" s="17">
        <v>0.91024300000000002</v>
      </c>
      <c r="Y63" s="17">
        <v>0.90977600000000003</v>
      </c>
      <c r="Z63" s="17">
        <v>0.90951099999999996</v>
      </c>
      <c r="AA63" s="17">
        <v>0.90890000000000004</v>
      </c>
      <c r="AB63" s="17">
        <v>0.90731899999999999</v>
      </c>
      <c r="AC63" s="17">
        <v>0.91415100000000005</v>
      </c>
      <c r="AD63" s="17">
        <v>0.90785199999999999</v>
      </c>
      <c r="AE63" s="17">
        <v>0.908362</v>
      </c>
      <c r="AF63" s="17">
        <v>0.905308</v>
      </c>
      <c r="AG63" s="17">
        <v>0.90543899999999999</v>
      </c>
      <c r="AH63" s="17">
        <v>0.90590099999999996</v>
      </c>
      <c r="AI63" s="17">
        <v>0.907053</v>
      </c>
      <c r="AJ63" s="17">
        <v>0.90720999999999996</v>
      </c>
      <c r="AK63" s="50">
        <v>-3.57E-4</v>
      </c>
    </row>
    <row r="64" spans="1:37" ht="15" customHeight="1">
      <c r="A64" s="11" t="s">
        <v>134</v>
      </c>
      <c r="B64" s="15" t="s">
        <v>135</v>
      </c>
      <c r="C64" s="17">
        <v>0.242865</v>
      </c>
      <c r="D64" s="17">
        <v>0.24279800000000001</v>
      </c>
      <c r="E64" s="17">
        <v>0.24349899999999999</v>
      </c>
      <c r="F64" s="17">
        <v>0.24379799999999999</v>
      </c>
      <c r="G64" s="17">
        <v>0.24415799999999999</v>
      </c>
      <c r="H64" s="17">
        <v>0.244395</v>
      </c>
      <c r="I64" s="17">
        <v>0.24457599999999999</v>
      </c>
      <c r="J64" s="17">
        <v>0.24472099999999999</v>
      </c>
      <c r="K64" s="17">
        <v>0.244897</v>
      </c>
      <c r="L64" s="17">
        <v>0.245087</v>
      </c>
      <c r="M64" s="17">
        <v>0.24512100000000001</v>
      </c>
      <c r="N64" s="17">
        <v>0.24534700000000001</v>
      </c>
      <c r="O64" s="17">
        <v>0.24531</v>
      </c>
      <c r="P64" s="17">
        <v>0.24528800000000001</v>
      </c>
      <c r="Q64" s="17">
        <v>0.24521599999999999</v>
      </c>
      <c r="R64" s="17">
        <v>0.24507699999999999</v>
      </c>
      <c r="S64" s="17">
        <v>0.244893</v>
      </c>
      <c r="T64" s="17">
        <v>0.24469299999999999</v>
      </c>
      <c r="U64" s="17">
        <v>0.24441099999999999</v>
      </c>
      <c r="V64" s="17">
        <v>0.24405099999999999</v>
      </c>
      <c r="W64" s="17">
        <v>0.243704</v>
      </c>
      <c r="X64" s="17">
        <v>0.243288</v>
      </c>
      <c r="Y64" s="17">
        <v>0.24282300000000001</v>
      </c>
      <c r="Z64" s="17">
        <v>0.24232400000000001</v>
      </c>
      <c r="AA64" s="17">
        <v>0.24179300000000001</v>
      </c>
      <c r="AB64" s="17">
        <v>0.24121300000000001</v>
      </c>
      <c r="AC64" s="17">
        <v>0.24063000000000001</v>
      </c>
      <c r="AD64" s="17">
        <v>0.240038</v>
      </c>
      <c r="AE64" s="17">
        <v>0.23940700000000001</v>
      </c>
      <c r="AF64" s="17">
        <v>0.238783</v>
      </c>
      <c r="AG64" s="17">
        <v>0.238148</v>
      </c>
      <c r="AH64" s="17">
        <v>0.237453</v>
      </c>
      <c r="AI64" s="17">
        <v>0.236735</v>
      </c>
      <c r="AJ64" s="17">
        <v>0.235959</v>
      </c>
      <c r="AK64" s="50">
        <v>-8.9300000000000002E-4</v>
      </c>
    </row>
    <row r="65" spans="1:37" ht="15" customHeight="1">
      <c r="A65" s="11" t="s">
        <v>136</v>
      </c>
      <c r="B65" s="15" t="s">
        <v>137</v>
      </c>
      <c r="C65" s="17">
        <v>2.5238839999999998</v>
      </c>
      <c r="D65" s="17">
        <v>2.543482</v>
      </c>
      <c r="E65" s="17">
        <v>2.5814349999999999</v>
      </c>
      <c r="F65" s="17">
        <v>2.6145100000000001</v>
      </c>
      <c r="G65" s="17">
        <v>2.6396380000000002</v>
      </c>
      <c r="H65" s="17">
        <v>2.6628729999999998</v>
      </c>
      <c r="I65" s="17">
        <v>2.6888260000000002</v>
      </c>
      <c r="J65" s="17">
        <v>2.7163870000000001</v>
      </c>
      <c r="K65" s="17">
        <v>2.7477559999999999</v>
      </c>
      <c r="L65" s="17">
        <v>2.778921</v>
      </c>
      <c r="M65" s="17">
        <v>2.8073380000000001</v>
      </c>
      <c r="N65" s="17">
        <v>2.8450899999999999</v>
      </c>
      <c r="O65" s="17">
        <v>2.875095</v>
      </c>
      <c r="P65" s="17">
        <v>2.9057219999999999</v>
      </c>
      <c r="Q65" s="17">
        <v>2.9377040000000001</v>
      </c>
      <c r="R65" s="17">
        <v>2.9689709999999998</v>
      </c>
      <c r="S65" s="17">
        <v>3.000346</v>
      </c>
      <c r="T65" s="17">
        <v>3.0331640000000002</v>
      </c>
      <c r="U65" s="17">
        <v>3.0650689999999998</v>
      </c>
      <c r="V65" s="17">
        <v>3.0961479999999999</v>
      </c>
      <c r="W65" s="17">
        <v>3.1276630000000001</v>
      </c>
      <c r="X65" s="17">
        <v>3.1599080000000002</v>
      </c>
      <c r="Y65" s="17">
        <v>3.191287</v>
      </c>
      <c r="Z65" s="17">
        <v>3.2230400000000001</v>
      </c>
      <c r="AA65" s="17">
        <v>3.2547139999999999</v>
      </c>
      <c r="AB65" s="17">
        <v>3.286702</v>
      </c>
      <c r="AC65" s="17">
        <v>3.3214679999999999</v>
      </c>
      <c r="AD65" s="17">
        <v>3.3566419999999999</v>
      </c>
      <c r="AE65" s="17">
        <v>3.3941919999999999</v>
      </c>
      <c r="AF65" s="17">
        <v>3.4316550000000001</v>
      </c>
      <c r="AG65" s="17">
        <v>3.47079</v>
      </c>
      <c r="AH65" s="17">
        <v>3.5097299999999998</v>
      </c>
      <c r="AI65" s="17">
        <v>3.5484209999999998</v>
      </c>
      <c r="AJ65" s="17">
        <v>3.5862970000000001</v>
      </c>
      <c r="AK65" s="50">
        <v>1.0795000000000001E-2</v>
      </c>
    </row>
    <row r="66" spans="1:37" ht="15" customHeight="1">
      <c r="A66" s="11" t="s">
        <v>138</v>
      </c>
      <c r="B66" s="15" t="s">
        <v>139</v>
      </c>
      <c r="C66" s="17">
        <v>0.53569599999999995</v>
      </c>
      <c r="D66" s="17">
        <v>0.55778399999999995</v>
      </c>
      <c r="E66" s="17">
        <v>0.58765699999999998</v>
      </c>
      <c r="F66" s="17">
        <v>0.58998700000000004</v>
      </c>
      <c r="G66" s="17">
        <v>0.58188300000000004</v>
      </c>
      <c r="H66" s="17">
        <v>0.57597500000000001</v>
      </c>
      <c r="I66" s="17">
        <v>0.55900700000000003</v>
      </c>
      <c r="J66" s="17">
        <v>0.54807499999999998</v>
      </c>
      <c r="K66" s="17">
        <v>0.54687799999999998</v>
      </c>
      <c r="L66" s="17">
        <v>0.545983</v>
      </c>
      <c r="M66" s="17">
        <v>0.54644199999999998</v>
      </c>
      <c r="N66" s="17">
        <v>0.55022199999999999</v>
      </c>
      <c r="O66" s="17">
        <v>0.55122300000000002</v>
      </c>
      <c r="P66" s="17">
        <v>0.55183000000000004</v>
      </c>
      <c r="Q66" s="17">
        <v>0.55240800000000001</v>
      </c>
      <c r="R66" s="17">
        <v>0.55295799999999995</v>
      </c>
      <c r="S66" s="17">
        <v>0.55348299999999995</v>
      </c>
      <c r="T66" s="17">
        <v>0.55398599999999998</v>
      </c>
      <c r="U66" s="17">
        <v>0.55446499999999999</v>
      </c>
      <c r="V66" s="17">
        <v>0.55493499999999996</v>
      </c>
      <c r="W66" s="17">
        <v>0.555392</v>
      </c>
      <c r="X66" s="17">
        <v>0.55583700000000003</v>
      </c>
      <c r="Y66" s="17">
        <v>0.55627099999999996</v>
      </c>
      <c r="Z66" s="17">
        <v>0.55669100000000005</v>
      </c>
      <c r="AA66" s="17">
        <v>0.55709799999999998</v>
      </c>
      <c r="AB66" s="17">
        <v>0.55749199999999999</v>
      </c>
      <c r="AC66" s="17">
        <v>0.55787399999999998</v>
      </c>
      <c r="AD66" s="17">
        <v>0.55823800000000001</v>
      </c>
      <c r="AE66" s="17">
        <v>0.558589</v>
      </c>
      <c r="AF66" s="17">
        <v>0.55892500000000001</v>
      </c>
      <c r="AG66" s="17">
        <v>0.55924499999999999</v>
      </c>
      <c r="AH66" s="17">
        <v>0.55955100000000002</v>
      </c>
      <c r="AI66" s="17">
        <v>0.55927000000000004</v>
      </c>
      <c r="AJ66" s="17">
        <v>0.55903400000000003</v>
      </c>
      <c r="AK66" s="50">
        <v>6.9999999999999994E-5</v>
      </c>
    </row>
    <row r="67" spans="1:37" ht="15" customHeight="1">
      <c r="A67" s="11" t="s">
        <v>140</v>
      </c>
      <c r="B67" s="15" t="s">
        <v>141</v>
      </c>
      <c r="C67" s="17">
        <v>0.13531799999999999</v>
      </c>
      <c r="D67" s="17">
        <v>0.13427900000000001</v>
      </c>
      <c r="E67" s="17">
        <v>0.13361700000000001</v>
      </c>
      <c r="F67" s="17">
        <v>0.13310900000000001</v>
      </c>
      <c r="G67" s="17">
        <v>0.132632</v>
      </c>
      <c r="H67" s="17">
        <v>0.13197600000000001</v>
      </c>
      <c r="I67" s="17">
        <v>0.13140299999999999</v>
      </c>
      <c r="J67" s="17">
        <v>0.13087499999999999</v>
      </c>
      <c r="K67" s="17">
        <v>0.130328</v>
      </c>
      <c r="L67" s="17">
        <v>0.12981899999999999</v>
      </c>
      <c r="M67" s="17">
        <v>0.12933700000000001</v>
      </c>
      <c r="N67" s="17">
        <v>0.128918</v>
      </c>
      <c r="O67" s="17">
        <v>0.128549</v>
      </c>
      <c r="P67" s="17">
        <v>0.128273</v>
      </c>
      <c r="Q67" s="17">
        <v>0.128138</v>
      </c>
      <c r="R67" s="17">
        <v>0.12799099999999999</v>
      </c>
      <c r="S67" s="17">
        <v>0.127887</v>
      </c>
      <c r="T67" s="17">
        <v>0.12790399999999999</v>
      </c>
      <c r="U67" s="17">
        <v>0.12790699999999999</v>
      </c>
      <c r="V67" s="17">
        <v>0.12789900000000001</v>
      </c>
      <c r="W67" s="17">
        <v>0.12792200000000001</v>
      </c>
      <c r="X67" s="17">
        <v>0.12796099999999999</v>
      </c>
      <c r="Y67" s="17">
        <v>0.12798300000000001</v>
      </c>
      <c r="Z67" s="17">
        <v>0.12801699999999999</v>
      </c>
      <c r="AA67" s="17">
        <v>0.128052</v>
      </c>
      <c r="AB67" s="17">
        <v>0.12812699999999999</v>
      </c>
      <c r="AC67" s="17">
        <v>0.12819900000000001</v>
      </c>
      <c r="AD67" s="17">
        <v>0.12831200000000001</v>
      </c>
      <c r="AE67" s="17">
        <v>0.12843199999999999</v>
      </c>
      <c r="AF67" s="17">
        <v>0.12853899999999999</v>
      </c>
      <c r="AG67" s="17">
        <v>0.128607</v>
      </c>
      <c r="AH67" s="17">
        <v>0.128636</v>
      </c>
      <c r="AI67" s="17">
        <v>0.12867700000000001</v>
      </c>
      <c r="AJ67" s="17">
        <v>0.12871099999999999</v>
      </c>
      <c r="AK67" s="50">
        <v>-1.323E-3</v>
      </c>
    </row>
    <row r="68" spans="1:37" ht="15" customHeight="1">
      <c r="A68" s="11" t="s">
        <v>142</v>
      </c>
      <c r="B68" s="15" t="s">
        <v>143</v>
      </c>
      <c r="C68" s="17">
        <v>0.67915400000000004</v>
      </c>
      <c r="D68" s="17">
        <v>0.704264</v>
      </c>
      <c r="E68" s="17">
        <v>0.69070699999999996</v>
      </c>
      <c r="F68" s="17">
        <v>0.67319200000000001</v>
      </c>
      <c r="G68" s="17">
        <v>0.66001200000000004</v>
      </c>
      <c r="H68" s="17">
        <v>0.64785300000000001</v>
      </c>
      <c r="I68" s="17">
        <v>0.64044500000000004</v>
      </c>
      <c r="J68" s="17">
        <v>0.64146599999999998</v>
      </c>
      <c r="K68" s="17">
        <v>0.65329499999999996</v>
      </c>
      <c r="L68" s="17">
        <v>0.65733299999999995</v>
      </c>
      <c r="M68" s="17">
        <v>0.66464699999999999</v>
      </c>
      <c r="N68" s="17">
        <v>0.67361899999999997</v>
      </c>
      <c r="O68" s="17">
        <v>0.68086199999999997</v>
      </c>
      <c r="P68" s="17">
        <v>0.68296500000000004</v>
      </c>
      <c r="Q68" s="17">
        <v>0.68536399999999997</v>
      </c>
      <c r="R68" s="17">
        <v>0.69249499999999997</v>
      </c>
      <c r="S68" s="17">
        <v>0.69311199999999995</v>
      </c>
      <c r="T68" s="17">
        <v>0.696353</v>
      </c>
      <c r="U68" s="17">
        <v>0.69771799999999995</v>
      </c>
      <c r="V68" s="17">
        <v>0.70013599999999998</v>
      </c>
      <c r="W68" s="17">
        <v>0.70037899999999997</v>
      </c>
      <c r="X68" s="17">
        <v>0.70328400000000002</v>
      </c>
      <c r="Y68" s="17">
        <v>0.70642099999999997</v>
      </c>
      <c r="Z68" s="17">
        <v>0.71111000000000002</v>
      </c>
      <c r="AA68" s="17">
        <v>0.71557800000000005</v>
      </c>
      <c r="AB68" s="17">
        <v>0.72145199999999998</v>
      </c>
      <c r="AC68" s="17">
        <v>0.72530799999999995</v>
      </c>
      <c r="AD68" s="17">
        <v>0.73130899999999999</v>
      </c>
      <c r="AE68" s="17">
        <v>0.73650300000000002</v>
      </c>
      <c r="AF68" s="17">
        <v>0.74035300000000004</v>
      </c>
      <c r="AG68" s="17">
        <v>0.74532799999999999</v>
      </c>
      <c r="AH68" s="17">
        <v>0.75127999999999995</v>
      </c>
      <c r="AI68" s="17">
        <v>0.75793100000000002</v>
      </c>
      <c r="AJ68" s="17">
        <v>0.76431800000000005</v>
      </c>
      <c r="AK68" s="50">
        <v>2.5600000000000002E-3</v>
      </c>
    </row>
    <row r="69" spans="1:37" ht="15" customHeight="1">
      <c r="B69" s="14" t="s">
        <v>144</v>
      </c>
      <c r="C69" s="18">
        <v>27.94257</v>
      </c>
      <c r="D69" s="18">
        <v>28.026734999999999</v>
      </c>
      <c r="E69" s="18">
        <v>28.228846000000001</v>
      </c>
      <c r="F69" s="18">
        <v>27.903879</v>
      </c>
      <c r="G69" s="18">
        <v>27.644587999999999</v>
      </c>
      <c r="H69" s="18">
        <v>27.407357999999999</v>
      </c>
      <c r="I69" s="18">
        <v>27.073978</v>
      </c>
      <c r="J69" s="18">
        <v>26.727428</v>
      </c>
      <c r="K69" s="18">
        <v>26.389702</v>
      </c>
      <c r="L69" s="18">
        <v>26.114325999999998</v>
      </c>
      <c r="M69" s="18">
        <v>25.847538</v>
      </c>
      <c r="N69" s="18">
        <v>25.628876000000002</v>
      </c>
      <c r="O69" s="18">
        <v>25.394987</v>
      </c>
      <c r="P69" s="18">
        <v>25.164408000000002</v>
      </c>
      <c r="Q69" s="18">
        <v>24.965509000000001</v>
      </c>
      <c r="R69" s="18">
        <v>24.785954</v>
      </c>
      <c r="S69" s="18">
        <v>24.624352999999999</v>
      </c>
      <c r="T69" s="18">
        <v>24.494696000000001</v>
      </c>
      <c r="U69" s="18">
        <v>24.384067999999999</v>
      </c>
      <c r="V69" s="18">
        <v>24.330423</v>
      </c>
      <c r="W69" s="18">
        <v>24.306944000000001</v>
      </c>
      <c r="X69" s="18">
        <v>24.314841999999999</v>
      </c>
      <c r="Y69" s="18">
        <v>24.336559000000001</v>
      </c>
      <c r="Z69" s="18">
        <v>24.369378999999999</v>
      </c>
      <c r="AA69" s="18">
        <v>24.426242999999999</v>
      </c>
      <c r="AB69" s="18">
        <v>24.496666000000001</v>
      </c>
      <c r="AC69" s="18">
        <v>24.595482000000001</v>
      </c>
      <c r="AD69" s="18">
        <v>24.704312999999999</v>
      </c>
      <c r="AE69" s="18">
        <v>24.832108000000002</v>
      </c>
      <c r="AF69" s="18">
        <v>24.966904</v>
      </c>
      <c r="AG69" s="18">
        <v>25.119624999999999</v>
      </c>
      <c r="AH69" s="18">
        <v>25.272991000000001</v>
      </c>
      <c r="AI69" s="18">
        <v>25.417335999999999</v>
      </c>
      <c r="AJ69" s="18">
        <v>25.565608999999998</v>
      </c>
      <c r="AK69" s="52">
        <v>-2.8679999999999999E-3</v>
      </c>
    </row>
    <row r="71" spans="1:37" ht="15" customHeight="1">
      <c r="A71" s="11" t="s">
        <v>145</v>
      </c>
      <c r="B71" s="14" t="s">
        <v>146</v>
      </c>
    </row>
    <row r="72" spans="1:37" ht="15" customHeight="1">
      <c r="A72" s="11" t="s">
        <v>147</v>
      </c>
      <c r="B72" s="15" t="s">
        <v>119</v>
      </c>
      <c r="C72" s="17">
        <v>8.3570670000000007</v>
      </c>
      <c r="D72" s="17">
        <v>8.3539349999999999</v>
      </c>
      <c r="E72" s="17">
        <v>8.3076089999999994</v>
      </c>
      <c r="F72" s="17">
        <v>8.2186229999999991</v>
      </c>
      <c r="G72" s="17">
        <v>8.0895259999999993</v>
      </c>
      <c r="H72" s="17">
        <v>7.9360229999999996</v>
      </c>
      <c r="I72" s="17">
        <v>7.7566699999999997</v>
      </c>
      <c r="J72" s="17">
        <v>7.5690900000000001</v>
      </c>
      <c r="K72" s="17">
        <v>7.3761210000000004</v>
      </c>
      <c r="L72" s="17">
        <v>7.2188210000000002</v>
      </c>
      <c r="M72" s="17">
        <v>7.0821639999999997</v>
      </c>
      <c r="N72" s="17">
        <v>6.9568019999999997</v>
      </c>
      <c r="O72" s="17">
        <v>6.8319229999999997</v>
      </c>
      <c r="P72" s="17">
        <v>6.7177870000000004</v>
      </c>
      <c r="Q72" s="17">
        <v>6.6090730000000004</v>
      </c>
      <c r="R72" s="17">
        <v>6.5074569999999996</v>
      </c>
      <c r="S72" s="17">
        <v>6.4145659999999998</v>
      </c>
      <c r="T72" s="17">
        <v>6.3313879999999996</v>
      </c>
      <c r="U72" s="17">
        <v>6.2531949999999998</v>
      </c>
      <c r="V72" s="17">
        <v>6.1960480000000002</v>
      </c>
      <c r="W72" s="17">
        <v>6.1511899999999997</v>
      </c>
      <c r="X72" s="17">
        <v>6.1163569999999998</v>
      </c>
      <c r="Y72" s="17">
        <v>6.0897269999999999</v>
      </c>
      <c r="Z72" s="17">
        <v>6.0710709999999999</v>
      </c>
      <c r="AA72" s="17">
        <v>6.0573420000000002</v>
      </c>
      <c r="AB72" s="17">
        <v>6.0499349999999996</v>
      </c>
      <c r="AC72" s="17">
        <v>6.0479339999999997</v>
      </c>
      <c r="AD72" s="17">
        <v>6.0520370000000003</v>
      </c>
      <c r="AE72" s="17">
        <v>6.059132</v>
      </c>
      <c r="AF72" s="17">
        <v>6.0667070000000001</v>
      </c>
      <c r="AG72" s="17">
        <v>6.0749329999999997</v>
      </c>
      <c r="AH72" s="17">
        <v>6.0858210000000001</v>
      </c>
      <c r="AI72" s="17">
        <v>6.103084</v>
      </c>
      <c r="AJ72" s="17">
        <v>6.1167850000000001</v>
      </c>
      <c r="AK72" s="50">
        <v>-9.6930000000000002E-3</v>
      </c>
    </row>
    <row r="73" spans="1:37" ht="15" customHeight="1">
      <c r="A73" s="11" t="s">
        <v>148</v>
      </c>
      <c r="B73" s="15" t="s">
        <v>121</v>
      </c>
      <c r="C73" s="17">
        <v>0.461895</v>
      </c>
      <c r="D73" s="17">
        <v>0.46984500000000001</v>
      </c>
      <c r="E73" s="17">
        <v>0.476047</v>
      </c>
      <c r="F73" s="17">
        <v>0.47814800000000002</v>
      </c>
      <c r="G73" s="17">
        <v>0.478209</v>
      </c>
      <c r="H73" s="17">
        <v>0.47764200000000001</v>
      </c>
      <c r="I73" s="17">
        <v>0.47696100000000002</v>
      </c>
      <c r="J73" s="17">
        <v>0.47654299999999999</v>
      </c>
      <c r="K73" s="17">
        <v>0.478605</v>
      </c>
      <c r="L73" s="17">
        <v>0.47937099999999999</v>
      </c>
      <c r="M73" s="17">
        <v>0.48023900000000003</v>
      </c>
      <c r="N73" s="17">
        <v>0.48210500000000001</v>
      </c>
      <c r="O73" s="17">
        <v>0.48331299999999999</v>
      </c>
      <c r="P73" s="17">
        <v>0.48476900000000001</v>
      </c>
      <c r="Q73" s="17">
        <v>0.48663200000000001</v>
      </c>
      <c r="R73" s="17">
        <v>0.48895699999999997</v>
      </c>
      <c r="S73" s="17">
        <v>0.49220199999999997</v>
      </c>
      <c r="T73" s="17">
        <v>0.49682100000000001</v>
      </c>
      <c r="U73" s="17">
        <v>0.50174399999999997</v>
      </c>
      <c r="V73" s="17">
        <v>0.50734599999999996</v>
      </c>
      <c r="W73" s="17">
        <v>0.513656</v>
      </c>
      <c r="X73" s="17">
        <v>0.52018699999999995</v>
      </c>
      <c r="Y73" s="17">
        <v>0.52609600000000001</v>
      </c>
      <c r="Z73" s="17">
        <v>0.53204899999999999</v>
      </c>
      <c r="AA73" s="17">
        <v>0.537721</v>
      </c>
      <c r="AB73" s="17">
        <v>0.54346099999999997</v>
      </c>
      <c r="AC73" s="17">
        <v>0.54929799999999995</v>
      </c>
      <c r="AD73" s="17">
        <v>0.55602099999999999</v>
      </c>
      <c r="AE73" s="17">
        <v>0.56367699999999998</v>
      </c>
      <c r="AF73" s="17">
        <v>0.57010700000000003</v>
      </c>
      <c r="AG73" s="17">
        <v>0.57577999999999996</v>
      </c>
      <c r="AH73" s="17">
        <v>0.58205200000000001</v>
      </c>
      <c r="AI73" s="17">
        <v>0.59025700000000003</v>
      </c>
      <c r="AJ73" s="17">
        <v>0.59835700000000003</v>
      </c>
      <c r="AK73" s="50">
        <v>7.5839999999999996E-3</v>
      </c>
    </row>
    <row r="74" spans="1:37" ht="15" customHeight="1">
      <c r="A74" s="11" t="s">
        <v>149</v>
      </c>
      <c r="B74" s="15" t="s">
        <v>123</v>
      </c>
      <c r="C74" s="17">
        <v>0.114317</v>
      </c>
      <c r="D74" s="17">
        <v>0.11476</v>
      </c>
      <c r="E74" s="17">
        <v>0.11513900000000001</v>
      </c>
      <c r="F74" s="17">
        <v>0.11552900000000001</v>
      </c>
      <c r="G74" s="17">
        <v>0.11588900000000001</v>
      </c>
      <c r="H74" s="17">
        <v>0.116242</v>
      </c>
      <c r="I74" s="17">
        <v>0.11659799999999999</v>
      </c>
      <c r="J74" s="17">
        <v>0.11692</v>
      </c>
      <c r="K74" s="17">
        <v>0.117326</v>
      </c>
      <c r="L74" s="17">
        <v>0.11769300000000001</v>
      </c>
      <c r="M74" s="17">
        <v>0.118046</v>
      </c>
      <c r="N74" s="17">
        <v>0.118423</v>
      </c>
      <c r="O74" s="17">
        <v>0.118812</v>
      </c>
      <c r="P74" s="17">
        <v>0.119135</v>
      </c>
      <c r="Q74" s="17">
        <v>0.119446</v>
      </c>
      <c r="R74" s="17">
        <v>0.119745</v>
      </c>
      <c r="S74" s="17">
        <v>0.119972</v>
      </c>
      <c r="T74" s="17">
        <v>0.120209</v>
      </c>
      <c r="U74" s="17">
        <v>0.120407</v>
      </c>
      <c r="V74" s="17">
        <v>0.120587</v>
      </c>
      <c r="W74" s="17">
        <v>0.120737</v>
      </c>
      <c r="X74" s="17">
        <v>0.12087100000000001</v>
      </c>
      <c r="Y74" s="17">
        <v>0.12098299999999999</v>
      </c>
      <c r="Z74" s="17">
        <v>0.121072</v>
      </c>
      <c r="AA74" s="17">
        <v>0.12113500000000001</v>
      </c>
      <c r="AB74" s="17">
        <v>0.12118</v>
      </c>
      <c r="AC74" s="17">
        <v>0.121198</v>
      </c>
      <c r="AD74" s="17">
        <v>0.121207</v>
      </c>
      <c r="AE74" s="17">
        <v>0.121198</v>
      </c>
      <c r="AF74" s="17">
        <v>0.12119000000000001</v>
      </c>
      <c r="AG74" s="17">
        <v>0.12119099999999999</v>
      </c>
      <c r="AH74" s="17">
        <v>0.121209</v>
      </c>
      <c r="AI74" s="17">
        <v>0.121258</v>
      </c>
      <c r="AJ74" s="17">
        <v>0.121337</v>
      </c>
      <c r="AK74" s="50">
        <v>1.743E-3</v>
      </c>
    </row>
    <row r="75" spans="1:37" ht="15" customHeight="1">
      <c r="A75" s="11" t="s">
        <v>150</v>
      </c>
      <c r="B75" s="15" t="s">
        <v>125</v>
      </c>
      <c r="C75" s="17">
        <v>2.7160069999999998</v>
      </c>
      <c r="D75" s="17">
        <v>2.7514889999999999</v>
      </c>
      <c r="E75" s="17">
        <v>2.7956270000000001</v>
      </c>
      <c r="F75" s="17">
        <v>2.801202</v>
      </c>
      <c r="G75" s="17">
        <v>2.7933409999999999</v>
      </c>
      <c r="H75" s="17">
        <v>2.7925719999999998</v>
      </c>
      <c r="I75" s="17">
        <v>2.7923279999999999</v>
      </c>
      <c r="J75" s="17">
        <v>2.7865319999999998</v>
      </c>
      <c r="K75" s="17">
        <v>2.7798769999999999</v>
      </c>
      <c r="L75" s="17">
        <v>2.771582</v>
      </c>
      <c r="M75" s="17">
        <v>2.7526609999999998</v>
      </c>
      <c r="N75" s="17">
        <v>2.7370450000000002</v>
      </c>
      <c r="O75" s="17">
        <v>2.716828</v>
      </c>
      <c r="P75" s="17">
        <v>2.6957179999999998</v>
      </c>
      <c r="Q75" s="17">
        <v>2.6808909999999999</v>
      </c>
      <c r="R75" s="17">
        <v>2.665842</v>
      </c>
      <c r="S75" s="17">
        <v>2.6529590000000001</v>
      </c>
      <c r="T75" s="17">
        <v>2.648333</v>
      </c>
      <c r="U75" s="17">
        <v>2.6520820000000001</v>
      </c>
      <c r="V75" s="17">
        <v>2.6581860000000002</v>
      </c>
      <c r="W75" s="17">
        <v>2.66927</v>
      </c>
      <c r="X75" s="17">
        <v>2.6827860000000001</v>
      </c>
      <c r="Y75" s="17">
        <v>2.6957460000000002</v>
      </c>
      <c r="Z75" s="17">
        <v>2.7061679999999999</v>
      </c>
      <c r="AA75" s="17">
        <v>2.7223459999999999</v>
      </c>
      <c r="AB75" s="17">
        <v>2.7397399999999998</v>
      </c>
      <c r="AC75" s="17">
        <v>2.7604329999999999</v>
      </c>
      <c r="AD75" s="17">
        <v>2.7856770000000002</v>
      </c>
      <c r="AE75" s="17">
        <v>2.8128760000000002</v>
      </c>
      <c r="AF75" s="17">
        <v>2.842768</v>
      </c>
      <c r="AG75" s="17">
        <v>2.8770090000000001</v>
      </c>
      <c r="AH75" s="17">
        <v>2.911673</v>
      </c>
      <c r="AI75" s="17">
        <v>2.9400979999999999</v>
      </c>
      <c r="AJ75" s="17">
        <v>2.971311</v>
      </c>
      <c r="AK75" s="50">
        <v>2.405E-3</v>
      </c>
    </row>
    <row r="76" spans="1:37" ht="15" customHeight="1">
      <c r="A76" s="11" t="s">
        <v>151</v>
      </c>
      <c r="B76" s="15" t="s">
        <v>127</v>
      </c>
      <c r="C76" s="17">
        <v>2.2033000000000001E-2</v>
      </c>
      <c r="D76" s="17">
        <v>2.2152999999999999E-2</v>
      </c>
      <c r="E76" s="17">
        <v>2.2502000000000001E-2</v>
      </c>
      <c r="F76" s="17">
        <v>2.2779000000000001E-2</v>
      </c>
      <c r="G76" s="17">
        <v>2.3067000000000001E-2</v>
      </c>
      <c r="H76" s="17">
        <v>2.3337E-2</v>
      </c>
      <c r="I76" s="17">
        <v>2.3605000000000001E-2</v>
      </c>
      <c r="J76" s="17">
        <v>2.3871E-2</v>
      </c>
      <c r="K76" s="17">
        <v>2.4159E-2</v>
      </c>
      <c r="L76" s="17">
        <v>2.4451000000000001E-2</v>
      </c>
      <c r="M76" s="17">
        <v>2.4708999999999998E-2</v>
      </c>
      <c r="N76" s="17">
        <v>2.503E-2</v>
      </c>
      <c r="O76" s="17">
        <v>2.5260000000000001E-2</v>
      </c>
      <c r="P76" s="17">
        <v>2.5547E-2</v>
      </c>
      <c r="Q76" s="17">
        <v>2.5814E-2</v>
      </c>
      <c r="R76" s="17">
        <v>2.6085000000000001E-2</v>
      </c>
      <c r="S76" s="17">
        <v>2.6365E-2</v>
      </c>
      <c r="T76" s="17">
        <v>2.6641000000000001E-2</v>
      </c>
      <c r="U76" s="17">
        <v>2.6911000000000001E-2</v>
      </c>
      <c r="V76" s="17">
        <v>2.7168000000000001E-2</v>
      </c>
      <c r="W76" s="17">
        <v>2.7444E-2</v>
      </c>
      <c r="X76" s="17">
        <v>2.7706000000000001E-2</v>
      </c>
      <c r="Y76" s="17">
        <v>2.7962000000000001E-2</v>
      </c>
      <c r="Z76" s="17">
        <v>2.8215E-2</v>
      </c>
      <c r="AA76" s="17">
        <v>2.8472999999999998E-2</v>
      </c>
      <c r="AB76" s="17">
        <v>2.8719999999999999E-2</v>
      </c>
      <c r="AC76" s="17">
        <v>2.8978E-2</v>
      </c>
      <c r="AD76" s="17">
        <v>2.9238E-2</v>
      </c>
      <c r="AE76" s="17">
        <v>2.9489999999999999E-2</v>
      </c>
      <c r="AF76" s="17">
        <v>2.9739999999999999E-2</v>
      </c>
      <c r="AG76" s="17">
        <v>2.9998E-2</v>
      </c>
      <c r="AH76" s="17">
        <v>3.0242999999999999E-2</v>
      </c>
      <c r="AI76" s="17">
        <v>3.0491000000000001E-2</v>
      </c>
      <c r="AJ76" s="17">
        <v>3.0724999999999999E-2</v>
      </c>
      <c r="AK76" s="50">
        <v>1.0272999999999999E-2</v>
      </c>
    </row>
    <row r="77" spans="1:37" ht="15" customHeight="1">
      <c r="A77" s="11" t="s">
        <v>152</v>
      </c>
      <c r="B77" s="15" t="s">
        <v>129</v>
      </c>
      <c r="C77" s="17">
        <v>0.247806</v>
      </c>
      <c r="D77" s="17">
        <v>0.24640999999999999</v>
      </c>
      <c r="E77" s="17">
        <v>0.248031</v>
      </c>
      <c r="F77" s="17">
        <v>0.241643</v>
      </c>
      <c r="G77" s="17">
        <v>0.239089</v>
      </c>
      <c r="H77" s="17">
        <v>0.23643800000000001</v>
      </c>
      <c r="I77" s="17">
        <v>0.234871</v>
      </c>
      <c r="J77" s="17">
        <v>0.235787</v>
      </c>
      <c r="K77" s="17">
        <v>0.236205</v>
      </c>
      <c r="L77" s="17">
        <v>0.23671300000000001</v>
      </c>
      <c r="M77" s="17">
        <v>0.23600699999999999</v>
      </c>
      <c r="N77" s="17">
        <v>0.23603099999999999</v>
      </c>
      <c r="O77" s="17">
        <v>0.239233</v>
      </c>
      <c r="P77" s="17">
        <v>0.241282</v>
      </c>
      <c r="Q77" s="17">
        <v>0.24030399999999999</v>
      </c>
      <c r="R77" s="17">
        <v>0.23915700000000001</v>
      </c>
      <c r="S77" s="17">
        <v>0.23916699999999999</v>
      </c>
      <c r="T77" s="17">
        <v>0.23778099999999999</v>
      </c>
      <c r="U77" s="17">
        <v>0.237928</v>
      </c>
      <c r="V77" s="17">
        <v>0.23838699999999999</v>
      </c>
      <c r="W77" s="17">
        <v>0.23827699999999999</v>
      </c>
      <c r="X77" s="17">
        <v>0.23864199999999999</v>
      </c>
      <c r="Y77" s="17">
        <v>0.23896600000000001</v>
      </c>
      <c r="Z77" s="17">
        <v>0.23909900000000001</v>
      </c>
      <c r="AA77" s="17">
        <v>0.23912800000000001</v>
      </c>
      <c r="AB77" s="17">
        <v>0.238871</v>
      </c>
      <c r="AC77" s="17">
        <v>0.23844499999999999</v>
      </c>
      <c r="AD77" s="17">
        <v>0.238648</v>
      </c>
      <c r="AE77" s="17">
        <v>0.239036</v>
      </c>
      <c r="AF77" s="17">
        <v>0.23886399999999999</v>
      </c>
      <c r="AG77" s="17">
        <v>0.239014</v>
      </c>
      <c r="AH77" s="17">
        <v>0.239428</v>
      </c>
      <c r="AI77" s="17">
        <v>0.23977000000000001</v>
      </c>
      <c r="AJ77" s="17">
        <v>0.24032000000000001</v>
      </c>
      <c r="AK77" s="50">
        <v>-7.8200000000000003E-4</v>
      </c>
    </row>
    <row r="78" spans="1:37" ht="15" customHeight="1">
      <c r="A78" s="11" t="s">
        <v>153</v>
      </c>
      <c r="B78" s="15" t="s">
        <v>131</v>
      </c>
      <c r="C78" s="17">
        <v>4.4738E-2</v>
      </c>
      <c r="D78" s="17">
        <v>4.4123999999999997E-2</v>
      </c>
      <c r="E78" s="17">
        <v>4.3216999999999998E-2</v>
      </c>
      <c r="F78" s="17">
        <v>4.1954999999999999E-2</v>
      </c>
      <c r="G78" s="17">
        <v>4.0583000000000001E-2</v>
      </c>
      <c r="H78" s="17">
        <v>3.95E-2</v>
      </c>
      <c r="I78" s="17">
        <v>3.8374999999999999E-2</v>
      </c>
      <c r="J78" s="17">
        <v>3.7148E-2</v>
      </c>
      <c r="K78" s="17">
        <v>3.5996E-2</v>
      </c>
      <c r="L78" s="17">
        <v>3.4914000000000001E-2</v>
      </c>
      <c r="M78" s="17">
        <v>3.3826000000000002E-2</v>
      </c>
      <c r="N78" s="17">
        <v>3.2674000000000002E-2</v>
      </c>
      <c r="O78" s="17">
        <v>3.1536000000000002E-2</v>
      </c>
      <c r="P78" s="17">
        <v>3.0388999999999999E-2</v>
      </c>
      <c r="Q78" s="17">
        <v>2.9779E-2</v>
      </c>
      <c r="R78" s="17">
        <v>2.9134E-2</v>
      </c>
      <c r="S78" s="17">
        <v>2.8524000000000001E-2</v>
      </c>
      <c r="T78" s="17">
        <v>2.7947E-2</v>
      </c>
      <c r="U78" s="17">
        <v>2.7394000000000002E-2</v>
      </c>
      <c r="V78" s="17">
        <v>2.6823E-2</v>
      </c>
      <c r="W78" s="17">
        <v>2.6329000000000002E-2</v>
      </c>
      <c r="X78" s="17">
        <v>2.5818000000000001E-2</v>
      </c>
      <c r="Y78" s="17">
        <v>2.5295000000000002E-2</v>
      </c>
      <c r="Z78" s="17">
        <v>2.4756E-2</v>
      </c>
      <c r="AA78" s="17">
        <v>2.4487999999999999E-2</v>
      </c>
      <c r="AB78" s="17">
        <v>2.4220999999999999E-2</v>
      </c>
      <c r="AC78" s="17">
        <v>2.3917999999999998E-2</v>
      </c>
      <c r="AD78" s="17">
        <v>2.3654999999999999E-2</v>
      </c>
      <c r="AE78" s="17">
        <v>2.3396E-2</v>
      </c>
      <c r="AF78" s="17">
        <v>2.3165999999999999E-2</v>
      </c>
      <c r="AG78" s="17">
        <v>2.2922000000000001E-2</v>
      </c>
      <c r="AH78" s="17">
        <v>2.2710999999999999E-2</v>
      </c>
      <c r="AI78" s="17">
        <v>2.2445E-2</v>
      </c>
      <c r="AJ78" s="17">
        <v>2.2214000000000001E-2</v>
      </c>
      <c r="AK78" s="50">
        <v>-2.1218000000000001E-2</v>
      </c>
    </row>
    <row r="79" spans="1:37" ht="15" customHeight="1">
      <c r="A79" s="11" t="s">
        <v>154</v>
      </c>
      <c r="B79" s="15" t="s">
        <v>133</v>
      </c>
      <c r="C79" s="17">
        <v>0.42943900000000002</v>
      </c>
      <c r="D79" s="17">
        <v>0.41117599999999999</v>
      </c>
      <c r="E79" s="17">
        <v>0.46818199999999999</v>
      </c>
      <c r="F79" s="17">
        <v>0.39518500000000001</v>
      </c>
      <c r="G79" s="17">
        <v>0.39383200000000002</v>
      </c>
      <c r="H79" s="17">
        <v>0.415271</v>
      </c>
      <c r="I79" s="17">
        <v>0.41963800000000001</v>
      </c>
      <c r="J79" s="17">
        <v>0.42189599999999999</v>
      </c>
      <c r="K79" s="17">
        <v>0.42400599999999999</v>
      </c>
      <c r="L79" s="17">
        <v>0.42254700000000001</v>
      </c>
      <c r="M79" s="17">
        <v>0.421323</v>
      </c>
      <c r="N79" s="17">
        <v>0.42074600000000001</v>
      </c>
      <c r="O79" s="17">
        <v>0.42152099999999998</v>
      </c>
      <c r="P79" s="17">
        <v>0.418769</v>
      </c>
      <c r="Q79" s="17">
        <v>0.41855799999999999</v>
      </c>
      <c r="R79" s="17">
        <v>0.41854599999999997</v>
      </c>
      <c r="S79" s="17">
        <v>0.41857899999999998</v>
      </c>
      <c r="T79" s="17">
        <v>0.41833900000000002</v>
      </c>
      <c r="U79" s="17">
        <v>0.413132</v>
      </c>
      <c r="V79" s="17">
        <v>0.41299400000000003</v>
      </c>
      <c r="W79" s="17">
        <v>0.41191800000000001</v>
      </c>
      <c r="X79" s="17">
        <v>0.41175400000000001</v>
      </c>
      <c r="Y79" s="17">
        <v>0.41162500000000002</v>
      </c>
      <c r="Z79" s="17">
        <v>0.41157500000000002</v>
      </c>
      <c r="AA79" s="17">
        <v>0.41139300000000001</v>
      </c>
      <c r="AB79" s="17">
        <v>0.41084100000000001</v>
      </c>
      <c r="AC79" s="17">
        <v>0.41347400000000001</v>
      </c>
      <c r="AD79" s="17">
        <v>0.41115600000000002</v>
      </c>
      <c r="AE79" s="17">
        <v>0.411408</v>
      </c>
      <c r="AF79" s="17">
        <v>0.41030800000000001</v>
      </c>
      <c r="AG79" s="17">
        <v>0.410416</v>
      </c>
      <c r="AH79" s="17">
        <v>0.41064800000000001</v>
      </c>
      <c r="AI79" s="17">
        <v>0.41114299999999998</v>
      </c>
      <c r="AJ79" s="17">
        <v>0.41126200000000002</v>
      </c>
      <c r="AK79" s="50">
        <v>6.9999999999999999E-6</v>
      </c>
    </row>
    <row r="80" spans="1:37" ht="15" customHeight="1">
      <c r="A80" s="11" t="s">
        <v>155</v>
      </c>
      <c r="B80" s="15" t="s">
        <v>135</v>
      </c>
      <c r="C80" s="17">
        <v>0.13158600000000001</v>
      </c>
      <c r="D80" s="17">
        <v>0.13158600000000001</v>
      </c>
      <c r="E80" s="17">
        <v>0.13194800000000001</v>
      </c>
      <c r="F80" s="17">
        <v>0.132101</v>
      </c>
      <c r="G80" s="17">
        <v>0.13231999999999999</v>
      </c>
      <c r="H80" s="17">
        <v>0.13250200000000001</v>
      </c>
      <c r="I80" s="17">
        <v>0.13266600000000001</v>
      </c>
      <c r="J80" s="17">
        <v>0.132766</v>
      </c>
      <c r="K80" s="17">
        <v>0.13287499999999999</v>
      </c>
      <c r="L80" s="17">
        <v>0.132989</v>
      </c>
      <c r="M80" s="17">
        <v>0.13302</v>
      </c>
      <c r="N80" s="17">
        <v>0.13315299999999999</v>
      </c>
      <c r="O80" s="17">
        <v>0.13314500000000001</v>
      </c>
      <c r="P80" s="17">
        <v>0.133131</v>
      </c>
      <c r="Q80" s="17">
        <v>0.13311100000000001</v>
      </c>
      <c r="R80" s="17">
        <v>0.133046</v>
      </c>
      <c r="S80" s="17">
        <v>0.13295199999999999</v>
      </c>
      <c r="T80" s="17">
        <v>0.132859</v>
      </c>
      <c r="U80" s="17">
        <v>0.13272400000000001</v>
      </c>
      <c r="V80" s="17">
        <v>0.132549</v>
      </c>
      <c r="W80" s="17">
        <v>0.132382</v>
      </c>
      <c r="X80" s="17">
        <v>0.13217799999999999</v>
      </c>
      <c r="Y80" s="17">
        <v>0.13195399999999999</v>
      </c>
      <c r="Z80" s="17">
        <v>0.131713</v>
      </c>
      <c r="AA80" s="17">
        <v>0.13145899999999999</v>
      </c>
      <c r="AB80" s="17">
        <v>0.13117799999999999</v>
      </c>
      <c r="AC80" s="17">
        <v>0.13090399999999999</v>
      </c>
      <c r="AD80" s="17">
        <v>0.13062399999999999</v>
      </c>
      <c r="AE80" s="17">
        <v>0.130325</v>
      </c>
      <c r="AF80" s="17">
        <v>0.13003500000000001</v>
      </c>
      <c r="AG80" s="17">
        <v>0.12975100000000001</v>
      </c>
      <c r="AH80" s="17">
        <v>0.12944</v>
      </c>
      <c r="AI80" s="17">
        <v>0.12912299999999999</v>
      </c>
      <c r="AJ80" s="17">
        <v>0.12870000000000001</v>
      </c>
      <c r="AK80" s="50">
        <v>-6.9300000000000004E-4</v>
      </c>
    </row>
    <row r="81" spans="1:37" ht="15" customHeight="1">
      <c r="A81" s="11" t="s">
        <v>156</v>
      </c>
      <c r="B81" s="15" t="s">
        <v>137</v>
      </c>
      <c r="C81" s="17">
        <v>1.220852</v>
      </c>
      <c r="D81" s="17">
        <v>1.230324</v>
      </c>
      <c r="E81" s="17">
        <v>1.2486600000000001</v>
      </c>
      <c r="F81" s="17">
        <v>1.26464</v>
      </c>
      <c r="G81" s="17">
        <v>1.276783</v>
      </c>
      <c r="H81" s="17">
        <v>1.288014</v>
      </c>
      <c r="I81" s="17">
        <v>1.3005599999999999</v>
      </c>
      <c r="J81" s="17">
        <v>1.313879</v>
      </c>
      <c r="K81" s="17">
        <v>1.329037</v>
      </c>
      <c r="L81" s="17">
        <v>1.344096</v>
      </c>
      <c r="M81" s="17">
        <v>1.357828</v>
      </c>
      <c r="N81" s="17">
        <v>1.3760699999999999</v>
      </c>
      <c r="O81" s="17">
        <v>1.3905700000000001</v>
      </c>
      <c r="P81" s="17">
        <v>1.405368</v>
      </c>
      <c r="Q81" s="17">
        <v>1.4208229999999999</v>
      </c>
      <c r="R81" s="17">
        <v>1.435932</v>
      </c>
      <c r="S81" s="17">
        <v>1.451093</v>
      </c>
      <c r="T81" s="17">
        <v>1.466952</v>
      </c>
      <c r="U81" s="17">
        <v>1.48237</v>
      </c>
      <c r="V81" s="17">
        <v>1.4973890000000001</v>
      </c>
      <c r="W81" s="17">
        <v>1.5126189999999999</v>
      </c>
      <c r="X81" s="17">
        <v>1.5282009999999999</v>
      </c>
      <c r="Y81" s="17">
        <v>1.543366</v>
      </c>
      <c r="Z81" s="17">
        <v>1.5587120000000001</v>
      </c>
      <c r="AA81" s="17">
        <v>1.57402</v>
      </c>
      <c r="AB81" s="17">
        <v>1.58948</v>
      </c>
      <c r="AC81" s="17">
        <v>1.6062829999999999</v>
      </c>
      <c r="AD81" s="17">
        <v>1.6232819999999999</v>
      </c>
      <c r="AE81" s="17">
        <v>1.6414299999999999</v>
      </c>
      <c r="AF81" s="17">
        <v>1.659537</v>
      </c>
      <c r="AG81" s="17">
        <v>1.678453</v>
      </c>
      <c r="AH81" s="17">
        <v>1.6972750000000001</v>
      </c>
      <c r="AI81" s="17">
        <v>1.7159770000000001</v>
      </c>
      <c r="AJ81" s="17">
        <v>1.7342789999999999</v>
      </c>
      <c r="AK81" s="50">
        <v>1.0786E-2</v>
      </c>
    </row>
    <row r="82" spans="1:37" ht="15" customHeight="1">
      <c r="A82" s="11" t="s">
        <v>157</v>
      </c>
      <c r="B82" s="15" t="s">
        <v>139</v>
      </c>
      <c r="C82" s="17">
        <v>0.257023</v>
      </c>
      <c r="D82" s="17">
        <v>0.267681</v>
      </c>
      <c r="E82" s="17">
        <v>0.28170699999999999</v>
      </c>
      <c r="F82" s="17">
        <v>0.28296199999999999</v>
      </c>
      <c r="G82" s="17">
        <v>0.27919899999999997</v>
      </c>
      <c r="H82" s="17">
        <v>0.27635799999999999</v>
      </c>
      <c r="I82" s="17">
        <v>0.26822800000000002</v>
      </c>
      <c r="J82" s="17">
        <v>0.26296999999999998</v>
      </c>
      <c r="K82" s="17">
        <v>0.26240599999999997</v>
      </c>
      <c r="L82" s="17">
        <v>0.26197100000000001</v>
      </c>
      <c r="M82" s="17">
        <v>0.26218000000000002</v>
      </c>
      <c r="N82" s="17">
        <v>0.263992</v>
      </c>
      <c r="O82" s="17">
        <v>0.26448300000000002</v>
      </c>
      <c r="P82" s="17">
        <v>0.26477400000000001</v>
      </c>
      <c r="Q82" s="17">
        <v>0.26505099999999998</v>
      </c>
      <c r="R82" s="17">
        <v>0.265316</v>
      </c>
      <c r="S82" s="17">
        <v>0.26555899999999999</v>
      </c>
      <c r="T82" s="17">
        <v>0.26580999999999999</v>
      </c>
      <c r="U82" s="17">
        <v>0.26604100000000003</v>
      </c>
      <c r="V82" s="17">
        <v>0.26626899999999998</v>
      </c>
      <c r="W82" s="17">
        <v>0.266486</v>
      </c>
      <c r="X82" s="17">
        <v>0.26670100000000002</v>
      </c>
      <c r="Y82" s="17">
        <v>0.26690999999999998</v>
      </c>
      <c r="Z82" s="17">
        <v>0.26711200000000002</v>
      </c>
      <c r="AA82" s="17">
        <v>0.26730700000000002</v>
      </c>
      <c r="AB82" s="17">
        <v>0.26749800000000001</v>
      </c>
      <c r="AC82" s="17">
        <v>0.26767999999999997</v>
      </c>
      <c r="AD82" s="17">
        <v>0.26785700000000001</v>
      </c>
      <c r="AE82" s="17">
        <v>0.26802599999999999</v>
      </c>
      <c r="AF82" s="17">
        <v>0.26818799999999998</v>
      </c>
      <c r="AG82" s="17">
        <v>0.26834400000000003</v>
      </c>
      <c r="AH82" s="17">
        <v>0.26849099999999998</v>
      </c>
      <c r="AI82" s="17">
        <v>0.26835799999999999</v>
      </c>
      <c r="AJ82" s="17">
        <v>0.26824700000000001</v>
      </c>
      <c r="AK82" s="50">
        <v>6.6000000000000005E-5</v>
      </c>
    </row>
    <row r="83" spans="1:37" ht="15" customHeight="1">
      <c r="A83" s="11" t="s">
        <v>158</v>
      </c>
      <c r="B83" s="15" t="s">
        <v>141</v>
      </c>
      <c r="C83" s="17">
        <v>6.3920000000000005E-2</v>
      </c>
      <c r="D83" s="17">
        <v>6.3428999999999999E-2</v>
      </c>
      <c r="E83" s="17">
        <v>6.3116000000000005E-2</v>
      </c>
      <c r="F83" s="17">
        <v>6.2876000000000001E-2</v>
      </c>
      <c r="G83" s="17">
        <v>6.2650999999999998E-2</v>
      </c>
      <c r="H83" s="17">
        <v>6.2341000000000001E-2</v>
      </c>
      <c r="I83" s="17">
        <v>6.207E-2</v>
      </c>
      <c r="J83" s="17">
        <v>6.1821000000000001E-2</v>
      </c>
      <c r="K83" s="17">
        <v>6.1561999999999999E-2</v>
      </c>
      <c r="L83" s="17">
        <v>6.1322000000000002E-2</v>
      </c>
      <c r="M83" s="17">
        <v>6.1094000000000002E-2</v>
      </c>
      <c r="N83" s="17">
        <v>6.0897E-2</v>
      </c>
      <c r="O83" s="17">
        <v>6.0721999999999998E-2</v>
      </c>
      <c r="P83" s="17">
        <v>6.0592E-2</v>
      </c>
      <c r="Q83" s="17">
        <v>6.0527999999999998E-2</v>
      </c>
      <c r="R83" s="17">
        <v>6.0457999999999998E-2</v>
      </c>
      <c r="S83" s="17">
        <v>6.0409999999999998E-2</v>
      </c>
      <c r="T83" s="17">
        <v>6.0416999999999998E-2</v>
      </c>
      <c r="U83" s="17">
        <v>6.0419E-2</v>
      </c>
      <c r="V83" s="17">
        <v>6.0415000000000003E-2</v>
      </c>
      <c r="W83" s="17">
        <v>6.0426000000000001E-2</v>
      </c>
      <c r="X83" s="17">
        <v>6.0444999999999999E-2</v>
      </c>
      <c r="Y83" s="17">
        <v>6.0455000000000002E-2</v>
      </c>
      <c r="Z83" s="17">
        <v>6.0470999999999997E-2</v>
      </c>
      <c r="AA83" s="17">
        <v>6.0488E-2</v>
      </c>
      <c r="AB83" s="17">
        <v>6.0523E-2</v>
      </c>
      <c r="AC83" s="17">
        <v>6.0557E-2</v>
      </c>
      <c r="AD83" s="17">
        <v>6.0609999999999997E-2</v>
      </c>
      <c r="AE83" s="17">
        <v>6.0666999999999999E-2</v>
      </c>
      <c r="AF83" s="17">
        <v>6.0717E-2</v>
      </c>
      <c r="AG83" s="17">
        <v>6.0749999999999998E-2</v>
      </c>
      <c r="AH83" s="17">
        <v>6.0762999999999998E-2</v>
      </c>
      <c r="AI83" s="17">
        <v>6.0782999999999997E-2</v>
      </c>
      <c r="AJ83" s="17">
        <v>6.0798999999999999E-2</v>
      </c>
      <c r="AK83" s="50">
        <v>-1.323E-3</v>
      </c>
    </row>
    <row r="84" spans="1:37" ht="15" customHeight="1">
      <c r="A84" s="11" t="s">
        <v>159</v>
      </c>
      <c r="B84" s="15" t="s">
        <v>143</v>
      </c>
      <c r="C84" s="17">
        <v>0.32080900000000001</v>
      </c>
      <c r="D84" s="17">
        <v>0.33267099999999999</v>
      </c>
      <c r="E84" s="17">
        <v>0.32626699999999997</v>
      </c>
      <c r="F84" s="17">
        <v>0.31799300000000003</v>
      </c>
      <c r="G84" s="17">
        <v>0.31176799999999999</v>
      </c>
      <c r="H84" s="17">
        <v>0.30602400000000002</v>
      </c>
      <c r="I84" s="17">
        <v>0.30252499999999999</v>
      </c>
      <c r="J84" s="17">
        <v>0.30300700000000003</v>
      </c>
      <c r="K84" s="17">
        <v>0.30859500000000001</v>
      </c>
      <c r="L84" s="17">
        <v>0.310502</v>
      </c>
      <c r="M84" s="17">
        <v>0.31395699999999999</v>
      </c>
      <c r="N84" s="17">
        <v>0.31819500000000001</v>
      </c>
      <c r="O84" s="17">
        <v>0.32161600000000001</v>
      </c>
      <c r="P84" s="17">
        <v>0.32261000000000001</v>
      </c>
      <c r="Q84" s="17">
        <v>0.323743</v>
      </c>
      <c r="R84" s="17">
        <v>0.32711200000000001</v>
      </c>
      <c r="S84" s="17">
        <v>0.327403</v>
      </c>
      <c r="T84" s="17">
        <v>0.328934</v>
      </c>
      <c r="U84" s="17">
        <v>0.32957799999999998</v>
      </c>
      <c r="V84" s="17">
        <v>0.33072099999999999</v>
      </c>
      <c r="W84" s="17">
        <v>0.33083499999999999</v>
      </c>
      <c r="X84" s="17">
        <v>0.332208</v>
      </c>
      <c r="Y84" s="17">
        <v>0.33368999999999999</v>
      </c>
      <c r="Z84" s="17">
        <v>0.33590500000000001</v>
      </c>
      <c r="AA84" s="17">
        <v>0.33801500000000001</v>
      </c>
      <c r="AB84" s="17">
        <v>0.34078999999999998</v>
      </c>
      <c r="AC84" s="17">
        <v>0.342611</v>
      </c>
      <c r="AD84" s="17">
        <v>0.34544599999999998</v>
      </c>
      <c r="AE84" s="17">
        <v>0.34789900000000001</v>
      </c>
      <c r="AF84" s="17">
        <v>0.34971799999999997</v>
      </c>
      <c r="AG84" s="17">
        <v>0.35206799999999999</v>
      </c>
      <c r="AH84" s="17">
        <v>0.35487999999999997</v>
      </c>
      <c r="AI84" s="17">
        <v>0.35802099999999998</v>
      </c>
      <c r="AJ84" s="17">
        <v>0.36103800000000003</v>
      </c>
      <c r="AK84" s="50">
        <v>2.5600000000000002E-3</v>
      </c>
    </row>
    <row r="85" spans="1:37" ht="15" customHeight="1">
      <c r="B85" s="14" t="s">
        <v>144</v>
      </c>
      <c r="C85" s="18">
        <v>14.387494</v>
      </c>
      <c r="D85" s="18">
        <v>14.439582</v>
      </c>
      <c r="E85" s="18">
        <v>14.528051</v>
      </c>
      <c r="F85" s="18">
        <v>14.375638</v>
      </c>
      <c r="G85" s="18">
        <v>14.236257999999999</v>
      </c>
      <c r="H85" s="18">
        <v>14.102266</v>
      </c>
      <c r="I85" s="18">
        <v>13.925094</v>
      </c>
      <c r="J85" s="18">
        <v>13.742229</v>
      </c>
      <c r="K85" s="18">
        <v>13.56677</v>
      </c>
      <c r="L85" s="18">
        <v>13.416969999999999</v>
      </c>
      <c r="M85" s="18">
        <v>13.277055000000001</v>
      </c>
      <c r="N85" s="18">
        <v>13.161163999999999</v>
      </c>
      <c r="O85" s="18">
        <v>13.038962</v>
      </c>
      <c r="P85" s="18">
        <v>12.91987</v>
      </c>
      <c r="Q85" s="18">
        <v>12.813753</v>
      </c>
      <c r="R85" s="18">
        <v>12.716784000000001</v>
      </c>
      <c r="S85" s="18">
        <v>12.629751000000001</v>
      </c>
      <c r="T85" s="18">
        <v>12.562429</v>
      </c>
      <c r="U85" s="18">
        <v>12.503926</v>
      </c>
      <c r="V85" s="18">
        <v>12.474881</v>
      </c>
      <c r="W85" s="18">
        <v>12.461569000000001</v>
      </c>
      <c r="X85" s="18">
        <v>12.463853</v>
      </c>
      <c r="Y85" s="18">
        <v>12.472775</v>
      </c>
      <c r="Z85" s="18">
        <v>12.487916999999999</v>
      </c>
      <c r="AA85" s="18">
        <v>12.513312000000001</v>
      </c>
      <c r="AB85" s="18">
        <v>12.546438999999999</v>
      </c>
      <c r="AC85" s="18">
        <v>12.591713</v>
      </c>
      <c r="AD85" s="18">
        <v>12.645458</v>
      </c>
      <c r="AE85" s="18">
        <v>12.708558999999999</v>
      </c>
      <c r="AF85" s="18">
        <v>12.771045000000001</v>
      </c>
      <c r="AG85" s="18">
        <v>12.840629</v>
      </c>
      <c r="AH85" s="18">
        <v>12.914635000000001</v>
      </c>
      <c r="AI85" s="18">
        <v>12.990807</v>
      </c>
      <c r="AJ85" s="18">
        <v>13.065372</v>
      </c>
      <c r="AK85" s="52">
        <v>-3.1199999999999999E-3</v>
      </c>
    </row>
    <row r="86" spans="1:37" ht="15" customHeight="1" thickBot="1"/>
    <row r="87" spans="1:37" ht="15" customHeight="1">
      <c r="B87" s="67" t="s">
        <v>160</v>
      </c>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row>
    <row r="88" spans="1:37" ht="15" customHeight="1">
      <c r="B88" s="19" t="s">
        <v>161</v>
      </c>
    </row>
    <row r="89" spans="1:37" ht="15" customHeight="1">
      <c r="B89" s="19" t="s">
        <v>162</v>
      </c>
    </row>
    <row r="90" spans="1:37" ht="15" customHeight="1">
      <c r="B90" s="19" t="s">
        <v>163</v>
      </c>
    </row>
    <row r="91" spans="1:37" ht="15" customHeight="1">
      <c r="B91" s="19" t="s">
        <v>164</v>
      </c>
    </row>
    <row r="92" spans="1:37" ht="15" customHeight="1">
      <c r="B92" s="19" t="s">
        <v>165</v>
      </c>
    </row>
    <row r="93" spans="1:37" ht="15" customHeight="1">
      <c r="B93" s="19" t="s">
        <v>166</v>
      </c>
    </row>
    <row r="94" spans="1:37" ht="15" customHeight="1">
      <c r="B94" s="19" t="s">
        <v>167</v>
      </c>
    </row>
    <row r="95" spans="1:37" ht="15" customHeight="1">
      <c r="B95" s="19" t="s">
        <v>168</v>
      </c>
    </row>
    <row r="96" spans="1:37" ht="15" customHeight="1">
      <c r="B96" s="19" t="s">
        <v>169</v>
      </c>
    </row>
    <row r="97" spans="2:2" ht="15" customHeight="1">
      <c r="B97" s="19" t="s">
        <v>170</v>
      </c>
    </row>
    <row r="98" spans="2:2" ht="15" customHeight="1">
      <c r="B98" s="19" t="s">
        <v>171</v>
      </c>
    </row>
    <row r="99" spans="2:2" ht="15" customHeight="1">
      <c r="B99" s="19" t="s">
        <v>172</v>
      </c>
    </row>
    <row r="100" spans="2:2" ht="15" customHeight="1">
      <c r="B100" s="19" t="s">
        <v>173</v>
      </c>
    </row>
    <row r="101" spans="2:2" ht="15" customHeight="1">
      <c r="B101" s="19" t="s">
        <v>174</v>
      </c>
    </row>
    <row r="102" spans="2:2" ht="15" customHeight="1">
      <c r="B102" s="19" t="s">
        <v>175</v>
      </c>
    </row>
    <row r="103" spans="2:2" ht="15" customHeight="1">
      <c r="B103" t="s">
        <v>176</v>
      </c>
    </row>
    <row r="104" spans="2:2" ht="15" customHeight="1">
      <c r="B104" s="19" t="s">
        <v>177</v>
      </c>
    </row>
    <row r="105" spans="2:2" ht="15" customHeight="1">
      <c r="B105" s="19" t="s">
        <v>178</v>
      </c>
    </row>
    <row r="106" spans="2:2" ht="15" customHeight="1">
      <c r="B106" s="19" t="s">
        <v>179</v>
      </c>
    </row>
    <row r="107" spans="2:2" ht="15" customHeight="1">
      <c r="B107" s="19" t="s">
        <v>180</v>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defaultColWidth="8.796875" defaultRowHeight="15" customHeight="1"/>
  <cols>
    <col min="1" max="1" width="20.796875" style="45" hidden="1" customWidth="1"/>
    <col min="2" max="2" width="45.6640625" style="45" customWidth="1"/>
  </cols>
  <sheetData>
    <row r="1" spans="1:37" ht="15" customHeight="1" thickBot="1">
      <c r="B1" s="8" t="s">
        <v>40</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41</v>
      </c>
      <c r="D3" s="10" t="s">
        <v>4</v>
      </c>
      <c r="E3" s="10"/>
      <c r="F3" s="10"/>
      <c r="G3" s="10"/>
    </row>
    <row r="4" spans="1:37" ht="15" customHeight="1">
      <c r="C4" s="10" t="s">
        <v>42</v>
      </c>
      <c r="D4" s="10" t="s">
        <v>43</v>
      </c>
      <c r="E4" s="10"/>
      <c r="F4" s="10"/>
      <c r="G4" s="10" t="s">
        <v>44</v>
      </c>
    </row>
    <row r="5" spans="1:37" ht="15" customHeight="1">
      <c r="C5" s="10" t="s">
        <v>45</v>
      </c>
      <c r="D5" s="10" t="s">
        <v>46</v>
      </c>
      <c r="E5" s="10"/>
      <c r="F5" s="10"/>
      <c r="G5" s="10"/>
    </row>
    <row r="6" spans="1:37" ht="15" customHeight="1">
      <c r="C6" s="10" t="s">
        <v>47</v>
      </c>
      <c r="D6" s="10"/>
      <c r="E6" s="10" t="s">
        <v>48</v>
      </c>
      <c r="F6" s="10"/>
      <c r="G6" s="10"/>
    </row>
    <row r="10" spans="1:37" ht="15" customHeight="1">
      <c r="A10" s="11" t="s">
        <v>181</v>
      </c>
      <c r="B10" s="12" t="s">
        <v>182</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51</v>
      </c>
    </row>
    <row r="13" spans="1:37" ht="15" customHeight="1" thickBot="1">
      <c r="B13" s="9" t="s">
        <v>183</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A15" s="11" t="s">
        <v>184</v>
      </c>
      <c r="B15" s="14" t="s">
        <v>185</v>
      </c>
      <c r="C15" s="53">
        <v>6.4072519999999997</v>
      </c>
      <c r="D15" s="53">
        <v>8.3736029999999992</v>
      </c>
      <c r="E15" s="53">
        <v>8.4071540000000002</v>
      </c>
      <c r="F15" s="53">
        <v>9.0137289999999997</v>
      </c>
      <c r="G15" s="53">
        <v>8.8692430000000009</v>
      </c>
      <c r="H15" s="53">
        <v>8.7947410000000001</v>
      </c>
      <c r="I15" s="53">
        <v>8.9261479999999995</v>
      </c>
      <c r="J15" s="53">
        <v>9.0693950000000001</v>
      </c>
      <c r="K15" s="53">
        <v>9.2090300000000003</v>
      </c>
      <c r="L15" s="53">
        <v>9.4135489999999997</v>
      </c>
      <c r="M15" s="53">
        <v>9.6769660000000002</v>
      </c>
      <c r="N15" s="53">
        <v>9.8797709999999999</v>
      </c>
      <c r="O15" s="53">
        <v>10.242647</v>
      </c>
      <c r="P15" s="53">
        <v>10.307064</v>
      </c>
      <c r="Q15" s="53">
        <v>10.437167000000001</v>
      </c>
      <c r="R15" s="53">
        <v>10.648626</v>
      </c>
      <c r="S15" s="53">
        <v>10.765126</v>
      </c>
      <c r="T15" s="53">
        <v>10.853281000000001</v>
      </c>
      <c r="U15" s="53">
        <v>10.990458</v>
      </c>
      <c r="V15" s="53">
        <v>11.161595999999999</v>
      </c>
      <c r="W15" s="53">
        <v>11.183837</v>
      </c>
      <c r="X15" s="53">
        <v>11.290907000000001</v>
      </c>
      <c r="Y15" s="53">
        <v>11.389704</v>
      </c>
      <c r="Z15" s="53">
        <v>11.448588000000001</v>
      </c>
      <c r="AA15" s="53">
        <v>11.511438999999999</v>
      </c>
      <c r="AB15" s="53">
        <v>11.633391</v>
      </c>
      <c r="AC15" s="53">
        <v>11.690496</v>
      </c>
      <c r="AD15" s="53">
        <v>11.670795</v>
      </c>
      <c r="AE15" s="53">
        <v>11.756205</v>
      </c>
      <c r="AF15" s="53">
        <v>11.7506</v>
      </c>
      <c r="AG15" s="53">
        <v>11.777502</v>
      </c>
      <c r="AH15" s="53">
        <v>11.859650999999999</v>
      </c>
      <c r="AI15" s="53">
        <v>11.842397</v>
      </c>
      <c r="AJ15" s="53">
        <v>11.83466</v>
      </c>
      <c r="AK15" s="52">
        <v>1.0869999999999999E-2</v>
      </c>
    </row>
    <row r="17" spans="1:37" ht="15" customHeight="1">
      <c r="B17" s="14" t="s">
        <v>186</v>
      </c>
    </row>
    <row r="18" spans="1:37" ht="15" customHeight="1">
      <c r="A18" s="11" t="s">
        <v>187</v>
      </c>
      <c r="B18" s="15" t="s">
        <v>188</v>
      </c>
      <c r="C18" s="51">
        <v>9.5472789999999996</v>
      </c>
      <c r="D18" s="51">
        <v>10.190569</v>
      </c>
      <c r="E18" s="51">
        <v>10.438098999999999</v>
      </c>
      <c r="F18" s="51">
        <v>10.790193</v>
      </c>
      <c r="G18" s="51">
        <v>10.983091</v>
      </c>
      <c r="H18" s="51">
        <v>11.172456</v>
      </c>
      <c r="I18" s="51">
        <v>11.40348</v>
      </c>
      <c r="J18" s="51">
        <v>11.628451</v>
      </c>
      <c r="K18" s="51">
        <v>11.844325</v>
      </c>
      <c r="L18" s="51">
        <v>12.064339</v>
      </c>
      <c r="M18" s="51">
        <v>12.289833</v>
      </c>
      <c r="N18" s="51">
        <v>12.496699</v>
      </c>
      <c r="O18" s="51">
        <v>12.729668</v>
      </c>
      <c r="P18" s="51">
        <v>12.895953</v>
      </c>
      <c r="Q18" s="51">
        <v>13.069399000000001</v>
      </c>
      <c r="R18" s="51">
        <v>13.251818999999999</v>
      </c>
      <c r="S18" s="51">
        <v>13.410335999999999</v>
      </c>
      <c r="T18" s="51">
        <v>13.557912</v>
      </c>
      <c r="U18" s="51">
        <v>13.711077</v>
      </c>
      <c r="V18" s="51">
        <v>13.864549999999999</v>
      </c>
      <c r="W18" s="51">
        <v>13.983489000000001</v>
      </c>
      <c r="X18" s="51">
        <v>14.114743000000001</v>
      </c>
      <c r="Y18" s="51">
        <v>14.239988</v>
      </c>
      <c r="Z18" s="51">
        <v>14.352982000000001</v>
      </c>
      <c r="AA18" s="51">
        <v>14.462063000000001</v>
      </c>
      <c r="AB18" s="51">
        <v>14.579583</v>
      </c>
      <c r="AC18" s="51">
        <v>14.680387</v>
      </c>
      <c r="AD18" s="51">
        <v>14.762219999999999</v>
      </c>
      <c r="AE18" s="51">
        <v>14.861527000000001</v>
      </c>
      <c r="AF18" s="51">
        <v>14.939385</v>
      </c>
      <c r="AG18" s="51">
        <v>15.020659999999999</v>
      </c>
      <c r="AH18" s="51">
        <v>15.10899</v>
      </c>
      <c r="AI18" s="51">
        <v>15.175922999999999</v>
      </c>
      <c r="AJ18" s="51">
        <v>15.242027999999999</v>
      </c>
      <c r="AK18" s="50">
        <v>1.2661E-2</v>
      </c>
    </row>
    <row r="19" spans="1:37" ht="15" customHeight="1">
      <c r="A19" s="11" t="s">
        <v>189</v>
      </c>
      <c r="B19" s="15" t="s">
        <v>190</v>
      </c>
      <c r="C19" s="51">
        <v>10.445128</v>
      </c>
      <c r="D19" s="51">
        <v>11.853942999999999</v>
      </c>
      <c r="E19" s="51">
        <v>12.737541999999999</v>
      </c>
      <c r="F19" s="51">
        <v>13.383433</v>
      </c>
      <c r="G19" s="51">
        <v>13.826231</v>
      </c>
      <c r="H19" s="51">
        <v>14.16826</v>
      </c>
      <c r="I19" s="51">
        <v>14.458601</v>
      </c>
      <c r="J19" s="51">
        <v>14.709557999999999</v>
      </c>
      <c r="K19" s="51">
        <v>14.935437</v>
      </c>
      <c r="L19" s="51">
        <v>15.148963999999999</v>
      </c>
      <c r="M19" s="51">
        <v>15.356094000000001</v>
      </c>
      <c r="N19" s="51">
        <v>15.554306</v>
      </c>
      <c r="O19" s="51">
        <v>15.756933</v>
      </c>
      <c r="P19" s="51">
        <v>15.942156000000001</v>
      </c>
      <c r="Q19" s="51">
        <v>16.129266999999999</v>
      </c>
      <c r="R19" s="51">
        <v>16.319327999999999</v>
      </c>
      <c r="S19" s="51">
        <v>16.504269000000001</v>
      </c>
      <c r="T19" s="51">
        <v>16.687474999999999</v>
      </c>
      <c r="U19" s="51">
        <v>16.873083000000001</v>
      </c>
      <c r="V19" s="51">
        <v>17.059958999999999</v>
      </c>
      <c r="W19" s="51">
        <v>17.239343999999999</v>
      </c>
      <c r="X19" s="51">
        <v>17.422947000000001</v>
      </c>
      <c r="Y19" s="51">
        <v>17.606134000000001</v>
      </c>
      <c r="Z19" s="51">
        <v>17.787306000000001</v>
      </c>
      <c r="AA19" s="51">
        <v>17.968565000000002</v>
      </c>
      <c r="AB19" s="51">
        <v>18.152902999999998</v>
      </c>
      <c r="AC19" s="51">
        <v>18.333981000000001</v>
      </c>
      <c r="AD19" s="51">
        <v>18.511208</v>
      </c>
      <c r="AE19" s="51">
        <v>18.693680000000001</v>
      </c>
      <c r="AF19" s="51">
        <v>18.871608999999999</v>
      </c>
      <c r="AG19" s="51">
        <v>19.051179999999999</v>
      </c>
      <c r="AH19" s="51">
        <v>19.233357999999999</v>
      </c>
      <c r="AI19" s="51">
        <v>19.410834999999999</v>
      </c>
      <c r="AJ19" s="51">
        <v>19.588753000000001</v>
      </c>
      <c r="AK19" s="50">
        <v>1.5821000000000002E-2</v>
      </c>
    </row>
    <row r="20" spans="1:37" ht="15" customHeight="1">
      <c r="A20" s="11" t="s">
        <v>191</v>
      </c>
      <c r="B20" s="15" t="s">
        <v>192</v>
      </c>
      <c r="C20" s="51">
        <v>10.445128</v>
      </c>
      <c r="D20" s="51">
        <v>11.853942999999999</v>
      </c>
      <c r="E20" s="51">
        <v>12.737541999999999</v>
      </c>
      <c r="F20" s="51">
        <v>13.383433</v>
      </c>
      <c r="G20" s="51">
        <v>13.826231</v>
      </c>
      <c r="H20" s="51">
        <v>14.16826</v>
      </c>
      <c r="I20" s="51">
        <v>14.458601</v>
      </c>
      <c r="J20" s="51">
        <v>14.709557999999999</v>
      </c>
      <c r="K20" s="51">
        <v>14.935437</v>
      </c>
      <c r="L20" s="51">
        <v>15.148963999999999</v>
      </c>
      <c r="M20" s="51">
        <v>15.356094000000001</v>
      </c>
      <c r="N20" s="51">
        <v>15.554306</v>
      </c>
      <c r="O20" s="51">
        <v>15.756933</v>
      </c>
      <c r="P20" s="51">
        <v>15.942156000000001</v>
      </c>
      <c r="Q20" s="51">
        <v>16.129266999999999</v>
      </c>
      <c r="R20" s="51">
        <v>16.319327999999999</v>
      </c>
      <c r="S20" s="51">
        <v>16.504269000000001</v>
      </c>
      <c r="T20" s="51">
        <v>16.687474999999999</v>
      </c>
      <c r="U20" s="51">
        <v>16.873083000000001</v>
      </c>
      <c r="V20" s="51">
        <v>17.059958999999999</v>
      </c>
      <c r="W20" s="51">
        <v>17.239343999999999</v>
      </c>
      <c r="X20" s="51">
        <v>17.422947000000001</v>
      </c>
      <c r="Y20" s="51">
        <v>17.606134000000001</v>
      </c>
      <c r="Z20" s="51">
        <v>17.787306000000001</v>
      </c>
      <c r="AA20" s="51">
        <v>17.968565000000002</v>
      </c>
      <c r="AB20" s="51">
        <v>18.152902999999998</v>
      </c>
      <c r="AC20" s="51">
        <v>18.333981000000001</v>
      </c>
      <c r="AD20" s="51">
        <v>18.511208</v>
      </c>
      <c r="AE20" s="51">
        <v>18.693680000000001</v>
      </c>
      <c r="AF20" s="51">
        <v>18.871608999999999</v>
      </c>
      <c r="AG20" s="51">
        <v>19.051179999999999</v>
      </c>
      <c r="AH20" s="51">
        <v>19.233357999999999</v>
      </c>
      <c r="AI20" s="51">
        <v>19.410834999999999</v>
      </c>
      <c r="AJ20" s="51">
        <v>19.588753000000001</v>
      </c>
      <c r="AK20" s="50">
        <v>1.5821000000000002E-2</v>
      </c>
    </row>
    <row r="22" spans="1:37" ht="15" customHeight="1">
      <c r="B22" s="14" t="s">
        <v>193</v>
      </c>
    </row>
    <row r="23" spans="1:37" ht="15" customHeight="1">
      <c r="A23" s="11" t="s">
        <v>194</v>
      </c>
      <c r="B23" s="15" t="s">
        <v>195</v>
      </c>
      <c r="C23" s="17">
        <v>0.84860100000000005</v>
      </c>
      <c r="D23" s="17">
        <v>0.85141299999999998</v>
      </c>
      <c r="E23" s="17">
        <v>0.85378500000000002</v>
      </c>
      <c r="F23" s="17">
        <v>0.85582800000000003</v>
      </c>
      <c r="G23" s="17">
        <v>0.857622</v>
      </c>
      <c r="H23" s="17">
        <v>0.85920099999999999</v>
      </c>
      <c r="I23" s="17">
        <v>0.86059399999999997</v>
      </c>
      <c r="J23" s="17">
        <v>0.86182599999999998</v>
      </c>
      <c r="K23" s="17">
        <v>0.86291799999999996</v>
      </c>
      <c r="L23" s="17">
        <v>0.86388900000000002</v>
      </c>
      <c r="M23" s="17">
        <v>0.86475400000000002</v>
      </c>
      <c r="N23" s="17">
        <v>0.86552799999999996</v>
      </c>
      <c r="O23" s="17">
        <v>0.86622200000000005</v>
      </c>
      <c r="P23" s="17">
        <v>0.86684600000000001</v>
      </c>
      <c r="Q23" s="17">
        <v>0.86740700000000004</v>
      </c>
      <c r="R23" s="17">
        <v>0.86791399999999996</v>
      </c>
      <c r="S23" s="17">
        <v>0.86837500000000001</v>
      </c>
      <c r="T23" s="17">
        <v>0.86879499999999998</v>
      </c>
      <c r="U23" s="17">
        <v>0.86917900000000003</v>
      </c>
      <c r="V23" s="17">
        <v>0.86953000000000003</v>
      </c>
      <c r="W23" s="17">
        <v>0.86985400000000002</v>
      </c>
      <c r="X23" s="17">
        <v>0.87015200000000004</v>
      </c>
      <c r="Y23" s="17">
        <v>0.87044999999999995</v>
      </c>
      <c r="Z23" s="17">
        <v>0.870749</v>
      </c>
      <c r="AA23" s="17">
        <v>0.87104800000000004</v>
      </c>
      <c r="AB23" s="17">
        <v>0.87134599999999995</v>
      </c>
      <c r="AC23" s="17">
        <v>0.871645</v>
      </c>
      <c r="AD23" s="17">
        <v>0.87194400000000005</v>
      </c>
      <c r="AE23" s="17">
        <v>0.87224299999999999</v>
      </c>
      <c r="AF23" s="17">
        <v>0.87254200000000004</v>
      </c>
      <c r="AG23" s="17">
        <v>0.87284200000000001</v>
      </c>
      <c r="AH23" s="17">
        <v>0.87314099999999994</v>
      </c>
      <c r="AI23" s="17">
        <v>0.87343999999999999</v>
      </c>
      <c r="AJ23" s="17">
        <v>0.87343999999999999</v>
      </c>
      <c r="AK23" s="50">
        <v>7.9799999999999999E-4</v>
      </c>
    </row>
    <row r="24" spans="1:37" ht="15" customHeight="1">
      <c r="A24" s="11" t="s">
        <v>196</v>
      </c>
      <c r="B24" s="15" t="s">
        <v>197</v>
      </c>
      <c r="C24" s="17">
        <v>0.81303400000000003</v>
      </c>
      <c r="D24" s="17">
        <v>0.81323199999999995</v>
      </c>
      <c r="E24" s="17">
        <v>0.81311199999999995</v>
      </c>
      <c r="F24" s="17">
        <v>0.81307600000000002</v>
      </c>
      <c r="G24" s="17">
        <v>0.813083</v>
      </c>
      <c r="H24" s="17">
        <v>0.81312300000000004</v>
      </c>
      <c r="I24" s="17">
        <v>0.81317799999999996</v>
      </c>
      <c r="J24" s="17">
        <v>0.81324399999999997</v>
      </c>
      <c r="K24" s="17">
        <v>0.81331399999999998</v>
      </c>
      <c r="L24" s="17">
        <v>0.81339399999999995</v>
      </c>
      <c r="M24" s="17">
        <v>0.81347499999999995</v>
      </c>
      <c r="N24" s="17">
        <v>0.81355</v>
      </c>
      <c r="O24" s="17">
        <v>0.81362500000000004</v>
      </c>
      <c r="P24" s="17">
        <v>0.81369899999999995</v>
      </c>
      <c r="Q24" s="17">
        <v>0.81377200000000005</v>
      </c>
      <c r="R24" s="17">
        <v>0.81384599999999996</v>
      </c>
      <c r="S24" s="17">
        <v>0.81391999999999998</v>
      </c>
      <c r="T24" s="17">
        <v>0.81399299999999997</v>
      </c>
      <c r="U24" s="17">
        <v>0.81406599999999996</v>
      </c>
      <c r="V24" s="17">
        <v>0.81413899999999995</v>
      </c>
      <c r="W24" s="17">
        <v>0.81421100000000002</v>
      </c>
      <c r="X24" s="17">
        <v>0.81428199999999995</v>
      </c>
      <c r="Y24" s="17">
        <v>0.81435299999999999</v>
      </c>
      <c r="Z24" s="17">
        <v>0.81442499999999995</v>
      </c>
      <c r="AA24" s="17">
        <v>0.814496</v>
      </c>
      <c r="AB24" s="17">
        <v>0.81456700000000004</v>
      </c>
      <c r="AC24" s="17">
        <v>0.81463799999999997</v>
      </c>
      <c r="AD24" s="17">
        <v>0.81471000000000005</v>
      </c>
      <c r="AE24" s="17">
        <v>0.81478099999999998</v>
      </c>
      <c r="AF24" s="17">
        <v>0.81485200000000002</v>
      </c>
      <c r="AG24" s="17">
        <v>0.81492399999999998</v>
      </c>
      <c r="AH24" s="17">
        <v>0.81499500000000002</v>
      </c>
      <c r="AI24" s="17">
        <v>0.81506599999999996</v>
      </c>
      <c r="AJ24" s="17">
        <v>0.81506599999999996</v>
      </c>
      <c r="AK24" s="50">
        <v>6.9999999999999994E-5</v>
      </c>
    </row>
    <row r="26" spans="1:37" ht="15" customHeight="1">
      <c r="B26" s="14" t="s">
        <v>198</v>
      </c>
    </row>
    <row r="27" spans="1:37" ht="15" customHeight="1">
      <c r="B27" s="14" t="s">
        <v>199</v>
      </c>
    </row>
    <row r="28" spans="1:37" ht="15" customHeight="1">
      <c r="A28" s="11" t="s">
        <v>200</v>
      </c>
      <c r="B28" s="15" t="s">
        <v>201</v>
      </c>
      <c r="C28" s="16">
        <v>325.915863</v>
      </c>
      <c r="D28" s="16">
        <v>328.36496</v>
      </c>
      <c r="E28" s="16">
        <v>330.70339999999999</v>
      </c>
      <c r="F28" s="16">
        <v>333.052032</v>
      </c>
      <c r="G28" s="16">
        <v>335.38943499999999</v>
      </c>
      <c r="H28" s="16">
        <v>337.71182299999998</v>
      </c>
      <c r="I28" s="16">
        <v>340.01290899999998</v>
      </c>
      <c r="J28" s="16">
        <v>342.28939800000001</v>
      </c>
      <c r="K28" s="16">
        <v>344.53961199999998</v>
      </c>
      <c r="L28" s="16">
        <v>346.76464800000002</v>
      </c>
      <c r="M28" s="16">
        <v>348.957245</v>
      </c>
      <c r="N28" s="16">
        <v>351.11312900000001</v>
      </c>
      <c r="O28" s="16">
        <v>353.227936</v>
      </c>
      <c r="P28" s="16">
        <v>355.29925500000002</v>
      </c>
      <c r="Q28" s="16">
        <v>357.32492100000002</v>
      </c>
      <c r="R28" s="16">
        <v>359.30371100000002</v>
      </c>
      <c r="S28" s="16">
        <v>361.23538200000002</v>
      </c>
      <c r="T28" s="16">
        <v>363.120361</v>
      </c>
      <c r="U28" s="16">
        <v>364.95953400000002</v>
      </c>
      <c r="V28" s="16">
        <v>366.75424199999998</v>
      </c>
      <c r="W28" s="16">
        <v>368.506348</v>
      </c>
      <c r="X28" s="16">
        <v>370.21768200000002</v>
      </c>
      <c r="Y28" s="16">
        <v>371.890625</v>
      </c>
      <c r="Z28" s="16">
        <v>373.52771000000001</v>
      </c>
      <c r="AA28" s="16">
        <v>375.13192700000002</v>
      </c>
      <c r="AB28" s="16">
        <v>376.70654300000001</v>
      </c>
      <c r="AC28" s="16">
        <v>378.25518799999998</v>
      </c>
      <c r="AD28" s="16">
        <v>379.78213499999998</v>
      </c>
      <c r="AE28" s="16">
        <v>381.292145</v>
      </c>
      <c r="AF28" s="16">
        <v>382.78964200000001</v>
      </c>
      <c r="AG28" s="16">
        <v>384.27773999999999</v>
      </c>
      <c r="AH28" s="16">
        <v>385.76049799999998</v>
      </c>
      <c r="AI28" s="16">
        <v>387.24206500000003</v>
      </c>
      <c r="AJ28" s="16">
        <v>388.72586100000001</v>
      </c>
      <c r="AK28" s="50">
        <v>5.287E-3</v>
      </c>
    </row>
    <row r="29" spans="1:37" ht="15" customHeight="1">
      <c r="A29" s="11" t="s">
        <v>202</v>
      </c>
      <c r="B29" s="15" t="s">
        <v>203</v>
      </c>
      <c r="C29" s="16">
        <v>36.635300000000001</v>
      </c>
      <c r="D29" s="16">
        <v>37.020499999999998</v>
      </c>
      <c r="E29" s="16">
        <v>37.376499000000003</v>
      </c>
      <c r="F29" s="16">
        <v>37.731200999999999</v>
      </c>
      <c r="G29" s="16">
        <v>38.084301000000004</v>
      </c>
      <c r="H29" s="16">
        <v>38.435600000000001</v>
      </c>
      <c r="I29" s="16">
        <v>38.785702000000001</v>
      </c>
      <c r="J29" s="16">
        <v>39.134300000000003</v>
      </c>
      <c r="K29" s="16">
        <v>39.480801</v>
      </c>
      <c r="L29" s="16">
        <v>39.824500999999998</v>
      </c>
      <c r="M29" s="16">
        <v>40.164901999999998</v>
      </c>
      <c r="N29" s="16">
        <v>40.501499000000003</v>
      </c>
      <c r="O29" s="16">
        <v>40.833697999999998</v>
      </c>
      <c r="P29" s="16">
        <v>41.161301000000002</v>
      </c>
      <c r="Q29" s="16">
        <v>41.484000999999999</v>
      </c>
      <c r="R29" s="16">
        <v>41.8018</v>
      </c>
      <c r="S29" s="16">
        <v>42.114699999999999</v>
      </c>
      <c r="T29" s="16">
        <v>42.423000000000002</v>
      </c>
      <c r="U29" s="16">
        <v>42.727001000000001</v>
      </c>
      <c r="V29" s="16">
        <v>43.027000000000001</v>
      </c>
      <c r="W29" s="16">
        <v>43.323501999999998</v>
      </c>
      <c r="X29" s="16">
        <v>43.617001000000002</v>
      </c>
      <c r="Y29" s="16">
        <v>43.907699999999998</v>
      </c>
      <c r="Z29" s="16">
        <v>44.196201000000002</v>
      </c>
      <c r="AA29" s="16">
        <v>44.482700000000001</v>
      </c>
      <c r="AB29" s="16">
        <v>44.767798999999997</v>
      </c>
      <c r="AC29" s="16">
        <v>45.051498000000002</v>
      </c>
      <c r="AD29" s="16">
        <v>45.334301000000004</v>
      </c>
      <c r="AE29" s="16">
        <v>45.616501</v>
      </c>
      <c r="AF29" s="16">
        <v>45.898398999999998</v>
      </c>
      <c r="AG29" s="16">
        <v>46.180301999999998</v>
      </c>
      <c r="AH29" s="16">
        <v>46.462600999999999</v>
      </c>
      <c r="AI29" s="16">
        <v>46.745601999999998</v>
      </c>
      <c r="AJ29" s="16">
        <v>46.926898999999999</v>
      </c>
      <c r="AK29" s="50">
        <v>7.437E-3</v>
      </c>
    </row>
    <row r="30" spans="1:37" ht="15" customHeight="1">
      <c r="A30" s="11" t="s">
        <v>204</v>
      </c>
      <c r="B30" s="15" t="s">
        <v>205</v>
      </c>
      <c r="C30" s="16">
        <v>218.51828</v>
      </c>
      <c r="D30" s="16">
        <v>220.92337000000001</v>
      </c>
      <c r="E30" s="16">
        <v>223.293015</v>
      </c>
      <c r="F30" s="16">
        <v>225.624481</v>
      </c>
      <c r="G30" s="16">
        <v>227.87544299999999</v>
      </c>
      <c r="H30" s="16">
        <v>230.09162900000001</v>
      </c>
      <c r="I30" s="16">
        <v>232.270309</v>
      </c>
      <c r="J30" s="16">
        <v>234.408401</v>
      </c>
      <c r="K30" s="16">
        <v>236.50340299999999</v>
      </c>
      <c r="L30" s="16">
        <v>238.50779700000001</v>
      </c>
      <c r="M30" s="16">
        <v>240.471542</v>
      </c>
      <c r="N30" s="16">
        <v>242.39334099999999</v>
      </c>
      <c r="O30" s="16">
        <v>244.27140800000001</v>
      </c>
      <c r="P30" s="16">
        <v>246.104401</v>
      </c>
      <c r="Q30" s="16">
        <v>247.83586099999999</v>
      </c>
      <c r="R30" s="16">
        <v>249.523087</v>
      </c>
      <c r="S30" s="16">
        <v>251.166214</v>
      </c>
      <c r="T30" s="16">
        <v>252.76554899999999</v>
      </c>
      <c r="U30" s="16">
        <v>254.32131999999999</v>
      </c>
      <c r="V30" s="16">
        <v>255.77548200000001</v>
      </c>
      <c r="W30" s="16">
        <v>257.18585200000001</v>
      </c>
      <c r="X30" s="16">
        <v>258.55242900000002</v>
      </c>
      <c r="Y30" s="16">
        <v>259.875519</v>
      </c>
      <c r="Z30" s="16">
        <v>261.15564000000001</v>
      </c>
      <c r="AA30" s="16">
        <v>262.33441199999999</v>
      </c>
      <c r="AB30" s="16">
        <v>263.470032</v>
      </c>
      <c r="AC30" s="16">
        <v>264.56213400000001</v>
      </c>
      <c r="AD30" s="16">
        <v>265.61059599999999</v>
      </c>
      <c r="AE30" s="16">
        <v>266.61239599999999</v>
      </c>
      <c r="AF30" s="16">
        <v>267.49368299999998</v>
      </c>
      <c r="AG30" s="16">
        <v>268.31723</v>
      </c>
      <c r="AH30" s="16">
        <v>269.10873400000003</v>
      </c>
      <c r="AI30" s="16">
        <v>269.89547700000003</v>
      </c>
      <c r="AJ30" s="16">
        <v>270.69632000000001</v>
      </c>
      <c r="AK30" s="50">
        <v>6.3699999999999998E-3</v>
      </c>
    </row>
    <row r="31" spans="1:37" ht="15" customHeight="1">
      <c r="A31" s="11" t="s">
        <v>206</v>
      </c>
      <c r="B31" s="15" t="s">
        <v>207</v>
      </c>
      <c r="C31" s="16">
        <v>424.07015999999999</v>
      </c>
      <c r="D31" s="16">
        <v>427.80148300000002</v>
      </c>
      <c r="E31" s="16">
        <v>431.45648199999999</v>
      </c>
      <c r="F31" s="16">
        <v>435.03106700000001</v>
      </c>
      <c r="G31" s="16">
        <v>438.42877199999998</v>
      </c>
      <c r="H31" s="16">
        <v>441.74908399999998</v>
      </c>
      <c r="I31" s="16">
        <v>444.99130200000002</v>
      </c>
      <c r="J31" s="16">
        <v>448.15499899999998</v>
      </c>
      <c r="K31" s="16">
        <v>451.23928799999999</v>
      </c>
      <c r="L31" s="16">
        <v>454.13662699999998</v>
      </c>
      <c r="M31" s="16">
        <v>456.95474200000001</v>
      </c>
      <c r="N31" s="16">
        <v>459.69357300000001</v>
      </c>
      <c r="O31" s="16">
        <v>462.353363</v>
      </c>
      <c r="P31" s="16">
        <v>464.93392899999998</v>
      </c>
      <c r="Q31" s="16">
        <v>467.31066900000002</v>
      </c>
      <c r="R31" s="16">
        <v>469.60745200000002</v>
      </c>
      <c r="S31" s="16">
        <v>471.82504299999999</v>
      </c>
      <c r="T31" s="16">
        <v>473.96469100000002</v>
      </c>
      <c r="U31" s="16">
        <v>476.02716099999998</v>
      </c>
      <c r="V31" s="16">
        <v>477.88455199999999</v>
      </c>
      <c r="W31" s="16">
        <v>479.66339099999999</v>
      </c>
      <c r="X31" s="16">
        <v>481.36468500000001</v>
      </c>
      <c r="Y31" s="16">
        <v>482.99035600000002</v>
      </c>
      <c r="Z31" s="16">
        <v>484.54113799999999</v>
      </c>
      <c r="AA31" s="16">
        <v>485.88729899999998</v>
      </c>
      <c r="AB31" s="16">
        <v>487.15609699999999</v>
      </c>
      <c r="AC31" s="16">
        <v>488.35095200000001</v>
      </c>
      <c r="AD31" s="16">
        <v>489.47482300000001</v>
      </c>
      <c r="AE31" s="16">
        <v>490.526276</v>
      </c>
      <c r="AF31" s="16">
        <v>491.35308800000001</v>
      </c>
      <c r="AG31" s="16">
        <v>492.08837899999997</v>
      </c>
      <c r="AH31" s="16">
        <v>492.77105699999998</v>
      </c>
      <c r="AI31" s="16">
        <v>493.44274899999999</v>
      </c>
      <c r="AJ31" s="16">
        <v>494.13211100000001</v>
      </c>
      <c r="AK31" s="50">
        <v>4.5149999999999999E-3</v>
      </c>
    </row>
    <row r="32" spans="1:37" ht="15" customHeight="1">
      <c r="A32" s="11" t="s">
        <v>208</v>
      </c>
      <c r="B32" s="15" t="s">
        <v>209</v>
      </c>
      <c r="C32" s="16">
        <v>634.20495600000004</v>
      </c>
      <c r="D32" s="16">
        <v>636.79425000000003</v>
      </c>
      <c r="E32" s="16">
        <v>639.06109600000002</v>
      </c>
      <c r="F32" s="16">
        <v>641.00024399999995</v>
      </c>
      <c r="G32" s="16">
        <v>642.56573500000002</v>
      </c>
      <c r="H32" s="16">
        <v>643.83770800000002</v>
      </c>
      <c r="I32" s="16">
        <v>644.94006300000001</v>
      </c>
      <c r="J32" s="16">
        <v>645.94451900000001</v>
      </c>
      <c r="K32" s="16">
        <v>646.94030799999996</v>
      </c>
      <c r="L32" s="16">
        <v>647.87536599999999</v>
      </c>
      <c r="M32" s="16">
        <v>648.75286900000003</v>
      </c>
      <c r="N32" s="16">
        <v>649.57720900000004</v>
      </c>
      <c r="O32" s="16">
        <v>650.34802200000001</v>
      </c>
      <c r="P32" s="16">
        <v>651.09234600000002</v>
      </c>
      <c r="Q32" s="16">
        <v>651.77179000000001</v>
      </c>
      <c r="R32" s="16">
        <v>652.40765399999998</v>
      </c>
      <c r="S32" s="16">
        <v>652.98724400000003</v>
      </c>
      <c r="T32" s="16">
        <v>653.49932899999999</v>
      </c>
      <c r="U32" s="16">
        <v>653.93969700000002</v>
      </c>
      <c r="V32" s="16">
        <v>654.30737299999998</v>
      </c>
      <c r="W32" s="16">
        <v>654.60601799999995</v>
      </c>
      <c r="X32" s="16">
        <v>654.83569299999999</v>
      </c>
      <c r="Y32" s="16">
        <v>654.99517800000001</v>
      </c>
      <c r="Z32" s="16">
        <v>655.07330300000001</v>
      </c>
      <c r="AA32" s="16">
        <v>655.07141100000001</v>
      </c>
      <c r="AB32" s="16">
        <v>655.00683600000002</v>
      </c>
      <c r="AC32" s="16">
        <v>654.84973100000002</v>
      </c>
      <c r="AD32" s="16">
        <v>654.60833700000001</v>
      </c>
      <c r="AE32" s="16">
        <v>654.27923599999997</v>
      </c>
      <c r="AF32" s="16">
        <v>653.82940699999995</v>
      </c>
      <c r="AG32" s="16">
        <v>653.30267300000003</v>
      </c>
      <c r="AH32" s="16">
        <v>652.68481399999996</v>
      </c>
      <c r="AI32" s="16">
        <v>652.01037599999995</v>
      </c>
      <c r="AJ32" s="16">
        <v>651.27984600000002</v>
      </c>
      <c r="AK32" s="50">
        <v>7.0299999999999996E-4</v>
      </c>
    </row>
    <row r="33" spans="1:37" ht="15" customHeight="1">
      <c r="A33" s="11" t="s">
        <v>210</v>
      </c>
      <c r="B33" s="15" t="s">
        <v>211</v>
      </c>
      <c r="C33" s="16">
        <v>1235.5729980000001</v>
      </c>
      <c r="D33" s="16">
        <v>1265.0469969999999</v>
      </c>
      <c r="E33" s="16">
        <v>1294.498047</v>
      </c>
      <c r="F33" s="16">
        <v>1323.9239500000001</v>
      </c>
      <c r="G33" s="16">
        <v>1355.1610109999999</v>
      </c>
      <c r="H33" s="16">
        <v>1386.3759769999999</v>
      </c>
      <c r="I33" s="16">
        <v>1417.5660399999999</v>
      </c>
      <c r="J33" s="16">
        <v>1448.730957</v>
      </c>
      <c r="K33" s="16">
        <v>1479.8680420000001</v>
      </c>
      <c r="L33" s="16">
        <v>1512.948975</v>
      </c>
      <c r="M33" s="16">
        <v>1546.001953</v>
      </c>
      <c r="N33" s="16">
        <v>1579.0310059999999</v>
      </c>
      <c r="O33" s="16">
        <v>1612.0419919999999</v>
      </c>
      <c r="P33" s="16">
        <v>1645.0389399999999</v>
      </c>
      <c r="Q33" s="16">
        <v>1680.089966</v>
      </c>
      <c r="R33" s="16">
        <v>1715.123047</v>
      </c>
      <c r="S33" s="16">
        <v>1750.139038</v>
      </c>
      <c r="T33" s="16">
        <v>1785.140991</v>
      </c>
      <c r="U33" s="16">
        <v>1820.1290280000001</v>
      </c>
      <c r="V33" s="16">
        <v>1856.9279790000001</v>
      </c>
      <c r="W33" s="16">
        <v>1893.713013</v>
      </c>
      <c r="X33" s="16">
        <v>1930.4830320000001</v>
      </c>
      <c r="Y33" s="16">
        <v>1967.239014</v>
      </c>
      <c r="Z33" s="16">
        <v>2003.979004</v>
      </c>
      <c r="AA33" s="16">
        <v>2041.9799800000001</v>
      </c>
      <c r="AB33" s="16">
        <v>2079.9670409999999</v>
      </c>
      <c r="AC33" s="16">
        <v>2117.9379880000001</v>
      </c>
      <c r="AD33" s="16">
        <v>2155.8930660000001</v>
      </c>
      <c r="AE33" s="16">
        <v>2193.8278810000002</v>
      </c>
      <c r="AF33" s="16">
        <v>2232.468018</v>
      </c>
      <c r="AG33" s="16">
        <v>2271.0839839999999</v>
      </c>
      <c r="AH33" s="16">
        <v>2309.6879880000001</v>
      </c>
      <c r="AI33" s="16">
        <v>2348.2919919999999</v>
      </c>
      <c r="AJ33" s="16">
        <v>2386.906982</v>
      </c>
      <c r="AK33" s="50">
        <v>2.0038E-2</v>
      </c>
    </row>
    <row r="34" spans="1:37" ht="15" customHeight="1">
      <c r="A34" s="11" t="s">
        <v>212</v>
      </c>
      <c r="B34" s="15" t="s">
        <v>213</v>
      </c>
      <c r="C34" s="16">
        <v>239.819107</v>
      </c>
      <c r="D34" s="16">
        <v>243.62600699999999</v>
      </c>
      <c r="E34" s="16">
        <v>247.463303</v>
      </c>
      <c r="F34" s="16">
        <v>251.356506</v>
      </c>
      <c r="G34" s="16">
        <v>254.768494</v>
      </c>
      <c r="H34" s="16">
        <v>258.15121499999998</v>
      </c>
      <c r="I34" s="16">
        <v>261.53381300000001</v>
      </c>
      <c r="J34" s="16">
        <v>264.926086</v>
      </c>
      <c r="K34" s="16">
        <v>268.32888800000001</v>
      </c>
      <c r="L34" s="16">
        <v>271.39761399999998</v>
      </c>
      <c r="M34" s="16">
        <v>274.47820999999999</v>
      </c>
      <c r="N34" s="16">
        <v>277.57089200000001</v>
      </c>
      <c r="O34" s="16">
        <v>280.67208900000003</v>
      </c>
      <c r="P34" s="16">
        <v>283.776093</v>
      </c>
      <c r="Q34" s="16">
        <v>286.64898699999998</v>
      </c>
      <c r="R34" s="16">
        <v>289.528412</v>
      </c>
      <c r="S34" s="16">
        <v>292.41668700000002</v>
      </c>
      <c r="T34" s="16">
        <v>295.31478900000002</v>
      </c>
      <c r="U34" s="16">
        <v>298.21850599999999</v>
      </c>
      <c r="V34" s="16">
        <v>300.96640000000002</v>
      </c>
      <c r="W34" s="16">
        <v>303.72399899999999</v>
      </c>
      <c r="X34" s="16">
        <v>306.48599200000001</v>
      </c>
      <c r="Y34" s="16">
        <v>309.25149499999998</v>
      </c>
      <c r="Z34" s="16">
        <v>312.01901199999998</v>
      </c>
      <c r="AA34" s="16">
        <v>314.64639299999999</v>
      </c>
      <c r="AB34" s="16">
        <v>317.283997</v>
      </c>
      <c r="AC34" s="16">
        <v>319.92990099999997</v>
      </c>
      <c r="AD34" s="16">
        <v>322.58050500000002</v>
      </c>
      <c r="AE34" s="16">
        <v>325.23458900000003</v>
      </c>
      <c r="AF34" s="16">
        <v>327.66778599999998</v>
      </c>
      <c r="AG34" s="16">
        <v>330.10269199999999</v>
      </c>
      <c r="AH34" s="16">
        <v>332.540009</v>
      </c>
      <c r="AI34" s="16">
        <v>334.980591</v>
      </c>
      <c r="AJ34" s="16">
        <v>337.42300399999999</v>
      </c>
      <c r="AK34" s="50">
        <v>1.023E-2</v>
      </c>
    </row>
    <row r="35" spans="1:37" ht="15" customHeight="1">
      <c r="A35" s="11" t="s">
        <v>214</v>
      </c>
      <c r="B35" s="15" t="s">
        <v>215</v>
      </c>
      <c r="C35" s="16">
        <v>283.966949</v>
      </c>
      <c r="D35" s="16">
        <v>284.09274299999998</v>
      </c>
      <c r="E35" s="16">
        <v>284.08569299999999</v>
      </c>
      <c r="F35" s="16">
        <v>284.036743</v>
      </c>
      <c r="G35" s="16">
        <v>283.85732999999999</v>
      </c>
      <c r="H35" s="16">
        <v>283.58648699999998</v>
      </c>
      <c r="I35" s="16">
        <v>283.28619400000002</v>
      </c>
      <c r="J35" s="16">
        <v>282.90820300000001</v>
      </c>
      <c r="K35" s="16">
        <v>282.514771</v>
      </c>
      <c r="L35" s="16">
        <v>281.98602299999999</v>
      </c>
      <c r="M35" s="16">
        <v>281.40417500000001</v>
      </c>
      <c r="N35" s="16">
        <v>280.78417999999999</v>
      </c>
      <c r="O35" s="16">
        <v>280.14111300000002</v>
      </c>
      <c r="P35" s="16">
        <v>279.51861600000001</v>
      </c>
      <c r="Q35" s="16">
        <v>278.81866500000001</v>
      </c>
      <c r="R35" s="16">
        <v>278.09124800000001</v>
      </c>
      <c r="S35" s="16">
        <v>277.35281400000002</v>
      </c>
      <c r="T35" s="16">
        <v>276.62503099999998</v>
      </c>
      <c r="U35" s="16">
        <v>275.92275999999998</v>
      </c>
      <c r="V35" s="16">
        <v>275.22488399999997</v>
      </c>
      <c r="W35" s="16">
        <v>274.53198200000003</v>
      </c>
      <c r="X35" s="16">
        <v>273.85324100000003</v>
      </c>
      <c r="Y35" s="16">
        <v>273.19802900000002</v>
      </c>
      <c r="Z35" s="16">
        <v>272.57278400000001</v>
      </c>
      <c r="AA35" s="16">
        <v>271.965149</v>
      </c>
      <c r="AB35" s="16">
        <v>271.41427599999997</v>
      </c>
      <c r="AC35" s="16">
        <v>270.85751299999998</v>
      </c>
      <c r="AD35" s="16">
        <v>270.31564300000002</v>
      </c>
      <c r="AE35" s="16">
        <v>269.808807</v>
      </c>
      <c r="AF35" s="16">
        <v>269.25894199999999</v>
      </c>
      <c r="AG35" s="16">
        <v>268.75732399999998</v>
      </c>
      <c r="AH35" s="16">
        <v>268.23818999999997</v>
      </c>
      <c r="AI35" s="16">
        <v>267.74749800000001</v>
      </c>
      <c r="AJ35" s="16">
        <v>267.22180200000003</v>
      </c>
      <c r="AK35" s="50">
        <v>-1.9109999999999999E-3</v>
      </c>
    </row>
    <row r="36" spans="1:37" ht="15" customHeight="1">
      <c r="A36" s="11" t="s">
        <v>216</v>
      </c>
      <c r="B36" s="15" t="s">
        <v>217</v>
      </c>
      <c r="C36" s="16">
        <v>1418.9071039999999</v>
      </c>
      <c r="D36" s="16">
        <v>1424.540405</v>
      </c>
      <c r="E36" s="16">
        <v>1429.6586910000001</v>
      </c>
      <c r="F36" s="16">
        <v>1434.1889650000001</v>
      </c>
      <c r="G36" s="16">
        <v>1438.1188959999999</v>
      </c>
      <c r="H36" s="16">
        <v>1441.5008539999999</v>
      </c>
      <c r="I36" s="16">
        <v>1444.3666989999999</v>
      </c>
      <c r="J36" s="16">
        <v>1446.7482910000001</v>
      </c>
      <c r="K36" s="16">
        <v>1448.6674800000001</v>
      </c>
      <c r="L36" s="16">
        <v>1450.0898440000001</v>
      </c>
      <c r="M36" s="16">
        <v>1451.008789</v>
      </c>
      <c r="N36" s="16">
        <v>1451.470581</v>
      </c>
      <c r="O36" s="16">
        <v>1451.520874</v>
      </c>
      <c r="P36" s="16">
        <v>1451.195557</v>
      </c>
      <c r="Q36" s="16">
        <v>1450.4646</v>
      </c>
      <c r="R36" s="16">
        <v>1449.3110349999999</v>
      </c>
      <c r="S36" s="16">
        <v>1447.772217</v>
      </c>
      <c r="T36" s="16">
        <v>1445.8914789999999</v>
      </c>
      <c r="U36" s="16">
        <v>1443.6961670000001</v>
      </c>
      <c r="V36" s="16">
        <v>1441.165039</v>
      </c>
      <c r="W36" s="16">
        <v>1438.2822269999999</v>
      </c>
      <c r="X36" s="16">
        <v>1435.0756839999999</v>
      </c>
      <c r="Y36" s="16">
        <v>1431.5805660000001</v>
      </c>
      <c r="Z36" s="16">
        <v>1427.81897</v>
      </c>
      <c r="AA36" s="16">
        <v>1423.784058</v>
      </c>
      <c r="AB36" s="16">
        <v>1419.461548</v>
      </c>
      <c r="AC36" s="16">
        <v>1414.857544</v>
      </c>
      <c r="AD36" s="16">
        <v>1409.977905</v>
      </c>
      <c r="AE36" s="16">
        <v>1404.8291019999999</v>
      </c>
      <c r="AF36" s="16">
        <v>1399.3945309999999</v>
      </c>
      <c r="AG36" s="16">
        <v>1393.67749</v>
      </c>
      <c r="AH36" s="16">
        <v>1387.6949460000001</v>
      </c>
      <c r="AI36" s="16">
        <v>1381.4664310000001</v>
      </c>
      <c r="AJ36" s="16">
        <v>1375.001221</v>
      </c>
      <c r="AK36" s="50">
        <v>-1.1050000000000001E-3</v>
      </c>
    </row>
    <row r="37" spans="1:37" ht="15" customHeight="1">
      <c r="A37" s="11" t="s">
        <v>218</v>
      </c>
      <c r="B37" s="15" t="s">
        <v>219</v>
      </c>
      <c r="C37" s="16">
        <v>178.44650300000001</v>
      </c>
      <c r="D37" s="16">
        <v>178.325806</v>
      </c>
      <c r="E37" s="16">
        <v>178.16810599999999</v>
      </c>
      <c r="F37" s="16">
        <v>177.97569300000001</v>
      </c>
      <c r="G37" s="16">
        <v>177.74659700000001</v>
      </c>
      <c r="H37" s="16">
        <v>177.47950700000001</v>
      </c>
      <c r="I37" s="16">
        <v>177.17759699999999</v>
      </c>
      <c r="J37" s="16">
        <v>176.84410099999999</v>
      </c>
      <c r="K37" s="16">
        <v>176.48170500000001</v>
      </c>
      <c r="L37" s="16">
        <v>176.08959999999999</v>
      </c>
      <c r="M37" s="16">
        <v>175.66580200000001</v>
      </c>
      <c r="N37" s="16">
        <v>175.21170000000001</v>
      </c>
      <c r="O37" s="16">
        <v>174.72830200000001</v>
      </c>
      <c r="P37" s="16">
        <v>174.21620200000001</v>
      </c>
      <c r="Q37" s="16">
        <v>173.67520099999999</v>
      </c>
      <c r="R37" s="16">
        <v>173.10459900000001</v>
      </c>
      <c r="S37" s="16">
        <v>172.50520299999999</v>
      </c>
      <c r="T37" s="16">
        <v>171.87750199999999</v>
      </c>
      <c r="U37" s="16">
        <v>171.22110000000001</v>
      </c>
      <c r="V37" s="16">
        <v>170.532196</v>
      </c>
      <c r="W37" s="16">
        <v>169.81140099999999</v>
      </c>
      <c r="X37" s="16">
        <v>169.06530799999999</v>
      </c>
      <c r="Y37" s="16">
        <v>168.300995</v>
      </c>
      <c r="Z37" s="16">
        <v>167.52330000000001</v>
      </c>
      <c r="AA37" s="16">
        <v>166.72770700000001</v>
      </c>
      <c r="AB37" s="16">
        <v>165.91149899999999</v>
      </c>
      <c r="AC37" s="16">
        <v>165.08120700000001</v>
      </c>
      <c r="AD37" s="16">
        <v>164.24380500000001</v>
      </c>
      <c r="AE37" s="16">
        <v>163.40490700000001</v>
      </c>
      <c r="AF37" s="16">
        <v>162.5625</v>
      </c>
      <c r="AG37" s="16">
        <v>161.71319600000001</v>
      </c>
      <c r="AH37" s="16">
        <v>160.858994</v>
      </c>
      <c r="AI37" s="16">
        <v>160.002106</v>
      </c>
      <c r="AJ37" s="16">
        <v>159.14480599999999</v>
      </c>
      <c r="AK37" s="50">
        <v>-3.5500000000000002E-3</v>
      </c>
    </row>
    <row r="38" spans="1:37" ht="15" customHeight="1">
      <c r="A38" s="11" t="s">
        <v>220</v>
      </c>
      <c r="B38" s="15" t="s">
        <v>221</v>
      </c>
      <c r="C38" s="16">
        <v>715.64404300000001</v>
      </c>
      <c r="D38" s="16">
        <v>724.35430899999994</v>
      </c>
      <c r="E38" s="16">
        <v>732.97448699999995</v>
      </c>
      <c r="F38" s="16">
        <v>741.50860599999999</v>
      </c>
      <c r="G38" s="16">
        <v>749.86358600000005</v>
      </c>
      <c r="H38" s="16">
        <v>758.13366699999995</v>
      </c>
      <c r="I38" s="16">
        <v>766.31182899999999</v>
      </c>
      <c r="J38" s="16">
        <v>774.38922100000002</v>
      </c>
      <c r="K38" s="16">
        <v>782.36169400000006</v>
      </c>
      <c r="L38" s="16">
        <v>789.92394999999999</v>
      </c>
      <c r="M38" s="16">
        <v>797.39141800000004</v>
      </c>
      <c r="N38" s="16">
        <v>804.75280799999996</v>
      </c>
      <c r="O38" s="16">
        <v>811.996216</v>
      </c>
      <c r="P38" s="16">
        <v>819.10772699999995</v>
      </c>
      <c r="Q38" s="16">
        <v>825.83727999999996</v>
      </c>
      <c r="R38" s="16">
        <v>832.45422399999995</v>
      </c>
      <c r="S38" s="16">
        <v>838.95288100000005</v>
      </c>
      <c r="T38" s="16">
        <v>845.31176800000003</v>
      </c>
      <c r="U38" s="16">
        <v>851.52978499999995</v>
      </c>
      <c r="V38" s="16">
        <v>857.43316700000003</v>
      </c>
      <c r="W38" s="16">
        <v>863.20739700000001</v>
      </c>
      <c r="X38" s="16">
        <v>868.84320100000002</v>
      </c>
      <c r="Y38" s="16">
        <v>874.34875499999998</v>
      </c>
      <c r="Z38" s="16">
        <v>879.73638900000003</v>
      </c>
      <c r="AA38" s="16">
        <v>884.77459699999997</v>
      </c>
      <c r="AB38" s="16">
        <v>889.67962599999998</v>
      </c>
      <c r="AC38" s="16">
        <v>894.45849599999997</v>
      </c>
      <c r="AD38" s="16">
        <v>899.12365699999998</v>
      </c>
      <c r="AE38" s="16">
        <v>903.677368</v>
      </c>
      <c r="AF38" s="16">
        <v>907.769226</v>
      </c>
      <c r="AG38" s="16">
        <v>911.73828100000003</v>
      </c>
      <c r="AH38" s="16">
        <v>915.59722899999997</v>
      </c>
      <c r="AI38" s="16">
        <v>919.35131799999999</v>
      </c>
      <c r="AJ38" s="16">
        <v>922.99926800000003</v>
      </c>
      <c r="AK38" s="50">
        <v>7.6020000000000003E-3</v>
      </c>
    </row>
    <row r="39" spans="1:37" ht="15" customHeight="1">
      <c r="A39" s="11" t="s">
        <v>222</v>
      </c>
      <c r="B39" s="15" t="s">
        <v>223</v>
      </c>
      <c r="C39" s="16">
        <v>1824.3326420000001</v>
      </c>
      <c r="D39" s="16">
        <v>1845.0557859999999</v>
      </c>
      <c r="E39" s="16">
        <v>1865.5031739999999</v>
      </c>
      <c r="F39" s="16">
        <v>1885.6514890000001</v>
      </c>
      <c r="G39" s="16">
        <v>1905.4688719999999</v>
      </c>
      <c r="H39" s="16">
        <v>1925.033813</v>
      </c>
      <c r="I39" s="16">
        <v>1944.293823</v>
      </c>
      <c r="J39" s="16">
        <v>1963.1956789999999</v>
      </c>
      <c r="K39" s="16">
        <v>1981.7017820000001</v>
      </c>
      <c r="L39" s="16">
        <v>1999.6389160000001</v>
      </c>
      <c r="M39" s="16">
        <v>2017.239014</v>
      </c>
      <c r="N39" s="16">
        <v>2034.4454350000001</v>
      </c>
      <c r="O39" s="16">
        <v>2051.1992190000001</v>
      </c>
      <c r="P39" s="16">
        <v>2067.4499510000001</v>
      </c>
      <c r="Q39" s="16">
        <v>2083.0517580000001</v>
      </c>
      <c r="R39" s="16">
        <v>2098.210693</v>
      </c>
      <c r="S39" s="16">
        <v>2112.892578</v>
      </c>
      <c r="T39" s="16">
        <v>2127.0539549999999</v>
      </c>
      <c r="U39" s="16">
        <v>2140.6655270000001</v>
      </c>
      <c r="V39" s="16">
        <v>2153.5974120000001</v>
      </c>
      <c r="W39" s="16">
        <v>2165.9953609999998</v>
      </c>
      <c r="X39" s="16">
        <v>2177.8808589999999</v>
      </c>
      <c r="Y39" s="16">
        <v>2189.2871089999999</v>
      </c>
      <c r="Z39" s="16">
        <v>2200.2438959999999</v>
      </c>
      <c r="AA39" s="16">
        <v>2210.5795899999998</v>
      </c>
      <c r="AB39" s="16">
        <v>2220.4255370000001</v>
      </c>
      <c r="AC39" s="16">
        <v>2229.8122560000002</v>
      </c>
      <c r="AD39" s="16">
        <v>2238.77124</v>
      </c>
      <c r="AE39" s="16">
        <v>2247.3239749999998</v>
      </c>
      <c r="AF39" s="16">
        <v>2255.226807</v>
      </c>
      <c r="AG39" s="16">
        <v>2262.6987300000001</v>
      </c>
      <c r="AH39" s="16">
        <v>2269.7514649999998</v>
      </c>
      <c r="AI39" s="16">
        <v>2276.3969729999999</v>
      </c>
      <c r="AJ39" s="16">
        <v>2282.6401369999999</v>
      </c>
      <c r="AK39" s="50">
        <v>6.6730000000000001E-3</v>
      </c>
    </row>
    <row r="40" spans="1:37" ht="15" customHeight="1">
      <c r="A40" s="11" t="s">
        <v>224</v>
      </c>
      <c r="B40" s="15" t="s">
        <v>225</v>
      </c>
      <c r="C40" s="16">
        <v>32.592812000000002</v>
      </c>
      <c r="D40" s="16">
        <v>33.038586000000002</v>
      </c>
      <c r="E40" s="16">
        <v>33.461436999999997</v>
      </c>
      <c r="F40" s="16">
        <v>33.876185999999997</v>
      </c>
      <c r="G40" s="16">
        <v>34.303497</v>
      </c>
      <c r="H40" s="16">
        <v>34.741508000000003</v>
      </c>
      <c r="I40" s="16">
        <v>35.176994000000001</v>
      </c>
      <c r="J40" s="16">
        <v>35.608803000000002</v>
      </c>
      <c r="K40" s="16">
        <v>36.036422999999999</v>
      </c>
      <c r="L40" s="16">
        <v>36.458022999999997</v>
      </c>
      <c r="M40" s="16">
        <v>36.876781000000001</v>
      </c>
      <c r="N40" s="16">
        <v>37.299438000000002</v>
      </c>
      <c r="O40" s="16">
        <v>37.717548000000001</v>
      </c>
      <c r="P40" s="16">
        <v>38.130436000000003</v>
      </c>
      <c r="Q40" s="16">
        <v>38.536839000000001</v>
      </c>
      <c r="R40" s="16">
        <v>38.939712999999998</v>
      </c>
      <c r="S40" s="16">
        <v>39.345931999999998</v>
      </c>
      <c r="T40" s="16">
        <v>39.747700000000002</v>
      </c>
      <c r="U40" s="16">
        <v>40.144806000000003</v>
      </c>
      <c r="V40" s="16">
        <v>40.537041000000002</v>
      </c>
      <c r="W40" s="16">
        <v>40.925570999999998</v>
      </c>
      <c r="X40" s="16">
        <v>41.310752999999998</v>
      </c>
      <c r="Y40" s="16">
        <v>41.693027000000001</v>
      </c>
      <c r="Z40" s="16">
        <v>42.072746000000002</v>
      </c>
      <c r="AA40" s="16">
        <v>42.448729999999998</v>
      </c>
      <c r="AB40" s="16">
        <v>42.823891000000003</v>
      </c>
      <c r="AC40" s="16">
        <v>43.205261</v>
      </c>
      <c r="AD40" s="16">
        <v>43.584999000000003</v>
      </c>
      <c r="AE40" s="16">
        <v>43.962817999999999</v>
      </c>
      <c r="AF40" s="16">
        <v>44.336970999999998</v>
      </c>
      <c r="AG40" s="16">
        <v>44.709049</v>
      </c>
      <c r="AH40" s="16">
        <v>45.078814999999999</v>
      </c>
      <c r="AI40" s="16">
        <v>45.446486999999998</v>
      </c>
      <c r="AJ40" s="16">
        <v>45.811763999999997</v>
      </c>
      <c r="AK40" s="50">
        <v>1.0267E-2</v>
      </c>
    </row>
    <row r="42" spans="1:37" ht="15" customHeight="1">
      <c r="B42" s="14" t="s">
        <v>226</v>
      </c>
    </row>
    <row r="43" spans="1:37" ht="15" customHeight="1">
      <c r="B43" s="14" t="s">
        <v>227</v>
      </c>
      <c r="C43" s="6"/>
    </row>
    <row r="44" spans="1:37" ht="15" customHeight="1">
      <c r="B44" s="14" t="s">
        <v>228</v>
      </c>
    </row>
    <row r="45" spans="1:37" ht="15" customHeight="1">
      <c r="A45" s="11" t="s">
        <v>229</v>
      </c>
      <c r="B45" s="15" t="s">
        <v>230</v>
      </c>
      <c r="C45" s="16">
        <v>694.01910399999997</v>
      </c>
      <c r="D45" s="16">
        <v>702.64703399999996</v>
      </c>
      <c r="E45" s="16">
        <v>716.325378</v>
      </c>
      <c r="F45" s="16">
        <v>728.30328399999996</v>
      </c>
      <c r="G45" s="16">
        <v>738.69049099999995</v>
      </c>
      <c r="H45" s="16">
        <v>748.05419900000004</v>
      </c>
      <c r="I45" s="16">
        <v>757.76782200000002</v>
      </c>
      <c r="J45" s="16">
        <v>768.12213099999997</v>
      </c>
      <c r="K45" s="16">
        <v>779.50213599999995</v>
      </c>
      <c r="L45" s="16">
        <v>791.49438499999997</v>
      </c>
      <c r="M45" s="16">
        <v>802.96582000000001</v>
      </c>
      <c r="N45" s="16">
        <v>817.48644999999999</v>
      </c>
      <c r="O45" s="16">
        <v>829.92224099999999</v>
      </c>
      <c r="P45" s="16">
        <v>842.14739999999995</v>
      </c>
      <c r="Q45" s="16">
        <v>854.68786599999999</v>
      </c>
      <c r="R45" s="16">
        <v>867.16387899999995</v>
      </c>
      <c r="S45" s="16">
        <v>879.71765100000005</v>
      </c>
      <c r="T45" s="16">
        <v>892.59588599999995</v>
      </c>
      <c r="U45" s="16">
        <v>905.34954800000003</v>
      </c>
      <c r="V45" s="16">
        <v>917.87646500000005</v>
      </c>
      <c r="W45" s="16">
        <v>930.53472899999997</v>
      </c>
      <c r="X45" s="16">
        <v>943.48193400000002</v>
      </c>
      <c r="Y45" s="16">
        <v>956.38751200000002</v>
      </c>
      <c r="Z45" s="16">
        <v>969.45330799999999</v>
      </c>
      <c r="AA45" s="16">
        <v>982.431152</v>
      </c>
      <c r="AB45" s="16">
        <v>995.70245399999999</v>
      </c>
      <c r="AC45" s="16">
        <v>1009.231323</v>
      </c>
      <c r="AD45" s="16">
        <v>1022.959473</v>
      </c>
      <c r="AE45" s="16">
        <v>1037.1132809999999</v>
      </c>
      <c r="AF45" s="16">
        <v>1051.5454099999999</v>
      </c>
      <c r="AG45" s="16">
        <v>1066.3266599999999</v>
      </c>
      <c r="AH45" s="16">
        <v>1081.111328</v>
      </c>
      <c r="AI45" s="16">
        <v>1095.5931399999999</v>
      </c>
      <c r="AJ45" s="16">
        <v>1109.375</v>
      </c>
      <c r="AK45" s="50">
        <v>1.4374E-2</v>
      </c>
    </row>
    <row r="46" spans="1:37" ht="15" customHeight="1">
      <c r="A46" s="11" t="s">
        <v>231</v>
      </c>
      <c r="B46" s="15" t="s">
        <v>232</v>
      </c>
      <c r="C46" s="16">
        <v>27.129942</v>
      </c>
      <c r="D46" s="16">
        <v>27.940080999999999</v>
      </c>
      <c r="E46" s="16">
        <v>28.623788999999999</v>
      </c>
      <c r="F46" s="16">
        <v>29.378005999999999</v>
      </c>
      <c r="G46" s="16">
        <v>30.106943000000001</v>
      </c>
      <c r="H46" s="16">
        <v>30.830207999999999</v>
      </c>
      <c r="I46" s="16">
        <v>31.566890999999998</v>
      </c>
      <c r="J46" s="16">
        <v>32.333153000000003</v>
      </c>
      <c r="K46" s="16">
        <v>33.071167000000003</v>
      </c>
      <c r="L46" s="16">
        <v>33.786259000000001</v>
      </c>
      <c r="M46" s="16">
        <v>34.545833999999999</v>
      </c>
      <c r="N46" s="16">
        <v>35.320377000000001</v>
      </c>
      <c r="O46" s="16">
        <v>36.098109999999998</v>
      </c>
      <c r="P46" s="16">
        <v>36.888019999999997</v>
      </c>
      <c r="Q46" s="16">
        <v>37.666420000000002</v>
      </c>
      <c r="R46" s="16">
        <v>38.467606000000004</v>
      </c>
      <c r="S46" s="16">
        <v>39.311377999999998</v>
      </c>
      <c r="T46" s="16">
        <v>40.179099999999998</v>
      </c>
      <c r="U46" s="16">
        <v>41.045451999999997</v>
      </c>
      <c r="V46" s="16">
        <v>41.898429999999998</v>
      </c>
      <c r="W46" s="16">
        <v>42.764907999999998</v>
      </c>
      <c r="X46" s="16">
        <v>43.651919999999997</v>
      </c>
      <c r="Y46" s="16">
        <v>44.512721999999997</v>
      </c>
      <c r="Z46" s="16">
        <v>45.374530999999998</v>
      </c>
      <c r="AA46" s="16">
        <v>46.236114999999998</v>
      </c>
      <c r="AB46" s="16">
        <v>47.097717000000003</v>
      </c>
      <c r="AC46" s="16">
        <v>47.955421000000001</v>
      </c>
      <c r="AD46" s="16">
        <v>48.800117</v>
      </c>
      <c r="AE46" s="16">
        <v>49.649563000000001</v>
      </c>
      <c r="AF46" s="16">
        <v>50.498558000000003</v>
      </c>
      <c r="AG46" s="16">
        <v>51.333809000000002</v>
      </c>
      <c r="AH46" s="16">
        <v>52.166027</v>
      </c>
      <c r="AI46" s="16">
        <v>53.005412999999997</v>
      </c>
      <c r="AJ46" s="16">
        <v>53.833857999999999</v>
      </c>
      <c r="AK46" s="50">
        <v>2.0707E-2</v>
      </c>
    </row>
    <row r="47" spans="1:37" ht="15" customHeight="1">
      <c r="A47" s="11" t="s">
        <v>233</v>
      </c>
      <c r="B47" s="15" t="s">
        <v>234</v>
      </c>
      <c r="C47" s="16">
        <v>31.740721000000001</v>
      </c>
      <c r="D47" s="16">
        <v>32.431648000000003</v>
      </c>
      <c r="E47" s="16">
        <v>33.209201999999998</v>
      </c>
      <c r="F47" s="16">
        <v>34.048943000000001</v>
      </c>
      <c r="G47" s="16">
        <v>34.913704000000003</v>
      </c>
      <c r="H47" s="16">
        <v>35.818874000000001</v>
      </c>
      <c r="I47" s="16">
        <v>36.730998999999997</v>
      </c>
      <c r="J47" s="16">
        <v>37.665573000000002</v>
      </c>
      <c r="K47" s="16">
        <v>38.562325000000001</v>
      </c>
      <c r="L47" s="16">
        <v>39.444180000000003</v>
      </c>
      <c r="M47" s="16">
        <v>40.355502999999999</v>
      </c>
      <c r="N47" s="16">
        <v>41.306175000000003</v>
      </c>
      <c r="O47" s="16">
        <v>42.295521000000001</v>
      </c>
      <c r="P47" s="16">
        <v>43.308075000000002</v>
      </c>
      <c r="Q47" s="16">
        <v>44.349842000000002</v>
      </c>
      <c r="R47" s="16">
        <v>45.406948</v>
      </c>
      <c r="S47" s="16">
        <v>46.529530000000001</v>
      </c>
      <c r="T47" s="16">
        <v>47.703445000000002</v>
      </c>
      <c r="U47" s="16">
        <v>48.884433999999999</v>
      </c>
      <c r="V47" s="16">
        <v>50.074992999999999</v>
      </c>
      <c r="W47" s="16">
        <v>51.285178999999999</v>
      </c>
      <c r="X47" s="16">
        <v>52.536529999999999</v>
      </c>
      <c r="Y47" s="16">
        <v>53.763618000000001</v>
      </c>
      <c r="Z47" s="16">
        <v>55.006045999999998</v>
      </c>
      <c r="AA47" s="16">
        <v>56.275047000000001</v>
      </c>
      <c r="AB47" s="16">
        <v>57.551315000000002</v>
      </c>
      <c r="AC47" s="16">
        <v>58.843609000000001</v>
      </c>
      <c r="AD47" s="16">
        <v>60.127803999999998</v>
      </c>
      <c r="AE47" s="16">
        <v>61.431099000000003</v>
      </c>
      <c r="AF47" s="16">
        <v>62.744984000000002</v>
      </c>
      <c r="AG47" s="16">
        <v>64.033524</v>
      </c>
      <c r="AH47" s="16">
        <v>65.344893999999996</v>
      </c>
      <c r="AI47" s="16">
        <v>66.707130000000006</v>
      </c>
      <c r="AJ47" s="16">
        <v>68.086067</v>
      </c>
      <c r="AK47" s="50">
        <v>2.3446999999999999E-2</v>
      </c>
    </row>
    <row r="48" spans="1:37" ht="15" customHeight="1">
      <c r="A48" s="11" t="s">
        <v>235</v>
      </c>
      <c r="B48" s="15" t="s">
        <v>236</v>
      </c>
      <c r="C48" s="16">
        <v>102.617683</v>
      </c>
      <c r="D48" s="16">
        <v>106.09760300000001</v>
      </c>
      <c r="E48" s="16">
        <v>110.37220000000001</v>
      </c>
      <c r="F48" s="16">
        <v>114.96706399999999</v>
      </c>
      <c r="G48" s="16">
        <v>119.52607</v>
      </c>
      <c r="H48" s="16">
        <v>124.192825</v>
      </c>
      <c r="I48" s="16">
        <v>129.02941899999999</v>
      </c>
      <c r="J48" s="16">
        <v>134.026535</v>
      </c>
      <c r="K48" s="16">
        <v>139.05650299999999</v>
      </c>
      <c r="L48" s="16">
        <v>144.11045799999999</v>
      </c>
      <c r="M48" s="16">
        <v>149.17520099999999</v>
      </c>
      <c r="N48" s="16">
        <v>154.419083</v>
      </c>
      <c r="O48" s="16">
        <v>159.886627</v>
      </c>
      <c r="P48" s="16">
        <v>165.540817</v>
      </c>
      <c r="Q48" s="16">
        <v>171.35957300000001</v>
      </c>
      <c r="R48" s="16">
        <v>177.30233799999999</v>
      </c>
      <c r="S48" s="16">
        <v>183.560059</v>
      </c>
      <c r="T48" s="16">
        <v>190.11108400000001</v>
      </c>
      <c r="U48" s="16">
        <v>196.86978099999999</v>
      </c>
      <c r="V48" s="16">
        <v>203.88325499999999</v>
      </c>
      <c r="W48" s="16">
        <v>211.11752300000001</v>
      </c>
      <c r="X48" s="16">
        <v>218.67070000000001</v>
      </c>
      <c r="Y48" s="16">
        <v>226.475067</v>
      </c>
      <c r="Z48" s="16">
        <v>234.56231700000001</v>
      </c>
      <c r="AA48" s="16">
        <v>242.976776</v>
      </c>
      <c r="AB48" s="16">
        <v>251.56822199999999</v>
      </c>
      <c r="AC48" s="16">
        <v>260.42532299999999</v>
      </c>
      <c r="AD48" s="16">
        <v>269.57080100000002</v>
      </c>
      <c r="AE48" s="16">
        <v>279.04714999999999</v>
      </c>
      <c r="AF48" s="16">
        <v>288.87005599999998</v>
      </c>
      <c r="AG48" s="16">
        <v>298.84204099999999</v>
      </c>
      <c r="AH48" s="16">
        <v>309.20880099999999</v>
      </c>
      <c r="AI48" s="16">
        <v>320.05453499999999</v>
      </c>
      <c r="AJ48" s="16">
        <v>331.23413099999999</v>
      </c>
      <c r="AK48" s="50">
        <v>3.6216999999999999E-2</v>
      </c>
    </row>
    <row r="49" spans="1:37" ht="15" customHeight="1">
      <c r="A49" s="11" t="s">
        <v>237</v>
      </c>
      <c r="B49" s="15" t="s">
        <v>238</v>
      </c>
      <c r="C49" s="16">
        <v>564.97192399999994</v>
      </c>
      <c r="D49" s="16">
        <v>578.96130400000004</v>
      </c>
      <c r="E49" s="16">
        <v>591.59338400000001</v>
      </c>
      <c r="F49" s="16">
        <v>603.73327600000005</v>
      </c>
      <c r="G49" s="16">
        <v>615.44171100000005</v>
      </c>
      <c r="H49" s="16">
        <v>627.32391399999995</v>
      </c>
      <c r="I49" s="16">
        <v>639.45165999999995</v>
      </c>
      <c r="J49" s="16">
        <v>652.16449</v>
      </c>
      <c r="K49" s="16">
        <v>665.01355000000001</v>
      </c>
      <c r="L49" s="16">
        <v>677.73413100000005</v>
      </c>
      <c r="M49" s="16">
        <v>690.96069299999999</v>
      </c>
      <c r="N49" s="16">
        <v>704.52154499999995</v>
      </c>
      <c r="O49" s="16">
        <v>718.19085700000005</v>
      </c>
      <c r="P49" s="16">
        <v>731.98284899999999</v>
      </c>
      <c r="Q49" s="16">
        <v>746.08496100000002</v>
      </c>
      <c r="R49" s="16">
        <v>760.40948500000002</v>
      </c>
      <c r="S49" s="16">
        <v>775.20019500000001</v>
      </c>
      <c r="T49" s="16">
        <v>790.35797100000002</v>
      </c>
      <c r="U49" s="16">
        <v>805.70745799999997</v>
      </c>
      <c r="V49" s="16">
        <v>821.41314699999998</v>
      </c>
      <c r="W49" s="16">
        <v>837.40283199999999</v>
      </c>
      <c r="X49" s="16">
        <v>853.79797399999995</v>
      </c>
      <c r="Y49" s="16">
        <v>870.25061000000005</v>
      </c>
      <c r="Z49" s="16">
        <v>887.12731900000006</v>
      </c>
      <c r="AA49" s="16">
        <v>904.57653800000003</v>
      </c>
      <c r="AB49" s="16">
        <v>922.29486099999997</v>
      </c>
      <c r="AC49" s="16">
        <v>940.15087900000003</v>
      </c>
      <c r="AD49" s="16">
        <v>958.12487799999997</v>
      </c>
      <c r="AE49" s="16">
        <v>976.49731399999996</v>
      </c>
      <c r="AF49" s="16">
        <v>995.418091</v>
      </c>
      <c r="AG49" s="16">
        <v>1014.88031</v>
      </c>
      <c r="AH49" s="16">
        <v>1035.434448</v>
      </c>
      <c r="AI49" s="16">
        <v>1057.50415</v>
      </c>
      <c r="AJ49" s="16">
        <v>1080.732788</v>
      </c>
      <c r="AK49" s="50">
        <v>1.9696000000000002E-2</v>
      </c>
    </row>
    <row r="50" spans="1:37" ht="15" customHeight="1">
      <c r="A50" s="11" t="s">
        <v>239</v>
      </c>
      <c r="B50" s="15" t="s">
        <v>240</v>
      </c>
      <c r="C50" s="16">
        <v>41.657597000000003</v>
      </c>
      <c r="D50" s="16">
        <v>43.492694999999998</v>
      </c>
      <c r="E50" s="16">
        <v>45.564075000000003</v>
      </c>
      <c r="F50" s="16">
        <v>47.896571999999999</v>
      </c>
      <c r="G50" s="16">
        <v>50.370753999999998</v>
      </c>
      <c r="H50" s="16">
        <v>53.00132</v>
      </c>
      <c r="I50" s="16">
        <v>55.796672999999998</v>
      </c>
      <c r="J50" s="16">
        <v>58.735858999999998</v>
      </c>
      <c r="K50" s="16">
        <v>61.796214999999997</v>
      </c>
      <c r="L50" s="16">
        <v>64.972838999999993</v>
      </c>
      <c r="M50" s="16">
        <v>68.280045000000001</v>
      </c>
      <c r="N50" s="16">
        <v>71.736716999999999</v>
      </c>
      <c r="O50" s="16">
        <v>75.371116999999998</v>
      </c>
      <c r="P50" s="16">
        <v>79.161773999999994</v>
      </c>
      <c r="Q50" s="16">
        <v>83.165497000000002</v>
      </c>
      <c r="R50" s="16">
        <v>87.320740000000001</v>
      </c>
      <c r="S50" s="16">
        <v>91.714729000000005</v>
      </c>
      <c r="T50" s="16">
        <v>96.373016000000007</v>
      </c>
      <c r="U50" s="16">
        <v>101.28312699999999</v>
      </c>
      <c r="V50" s="16">
        <v>106.452698</v>
      </c>
      <c r="W50" s="16">
        <v>111.876152</v>
      </c>
      <c r="X50" s="16">
        <v>117.564774</v>
      </c>
      <c r="Y50" s="16">
        <v>123.548973</v>
      </c>
      <c r="Z50" s="16">
        <v>129.838638</v>
      </c>
      <c r="AA50" s="16">
        <v>136.42607100000001</v>
      </c>
      <c r="AB50" s="16">
        <v>143.30441300000001</v>
      </c>
      <c r="AC50" s="16">
        <v>150.524933</v>
      </c>
      <c r="AD50" s="16">
        <v>158.113632</v>
      </c>
      <c r="AE50" s="16">
        <v>166.09411600000001</v>
      </c>
      <c r="AF50" s="16">
        <v>174.47126800000001</v>
      </c>
      <c r="AG50" s="16">
        <v>183.17164600000001</v>
      </c>
      <c r="AH50" s="16">
        <v>192.335083</v>
      </c>
      <c r="AI50" s="16">
        <v>202.00462300000001</v>
      </c>
      <c r="AJ50" s="16">
        <v>212.18244899999999</v>
      </c>
      <c r="AK50" s="50">
        <v>5.0774E-2</v>
      </c>
    </row>
    <row r="51" spans="1:37" ht="15" customHeight="1">
      <c r="A51" s="11" t="s">
        <v>241</v>
      </c>
      <c r="B51" s="15" t="s">
        <v>242</v>
      </c>
      <c r="C51" s="16">
        <v>75.381827999999999</v>
      </c>
      <c r="D51" s="16">
        <v>77.476821999999999</v>
      </c>
      <c r="E51" s="16">
        <v>80.165374999999997</v>
      </c>
      <c r="F51" s="16">
        <v>83.176697000000004</v>
      </c>
      <c r="G51" s="16">
        <v>85.994667000000007</v>
      </c>
      <c r="H51" s="16">
        <v>88.733620000000002</v>
      </c>
      <c r="I51" s="16">
        <v>91.53904</v>
      </c>
      <c r="J51" s="16">
        <v>94.406165999999999</v>
      </c>
      <c r="K51" s="16">
        <v>97.238724000000005</v>
      </c>
      <c r="L51" s="16">
        <v>100.050026</v>
      </c>
      <c r="M51" s="16">
        <v>103.070908</v>
      </c>
      <c r="N51" s="16">
        <v>105.86525</v>
      </c>
      <c r="O51" s="16">
        <v>108.77446</v>
      </c>
      <c r="P51" s="16">
        <v>111.76956199999999</v>
      </c>
      <c r="Q51" s="16">
        <v>114.912262</v>
      </c>
      <c r="R51" s="16">
        <v>118.08369399999999</v>
      </c>
      <c r="S51" s="16">
        <v>121.286079</v>
      </c>
      <c r="T51" s="16">
        <v>124.63106500000001</v>
      </c>
      <c r="U51" s="16">
        <v>128.06806900000001</v>
      </c>
      <c r="V51" s="16">
        <v>131.57449299999999</v>
      </c>
      <c r="W51" s="16">
        <v>135.112427</v>
      </c>
      <c r="X51" s="16">
        <v>138.56568899999999</v>
      </c>
      <c r="Y51" s="16">
        <v>142.100403</v>
      </c>
      <c r="Z51" s="16">
        <v>145.738541</v>
      </c>
      <c r="AA51" s="16">
        <v>149.51010099999999</v>
      </c>
      <c r="AB51" s="16">
        <v>153.383118</v>
      </c>
      <c r="AC51" s="16">
        <v>157.13705400000001</v>
      </c>
      <c r="AD51" s="16">
        <v>160.988632</v>
      </c>
      <c r="AE51" s="16">
        <v>164.98996</v>
      </c>
      <c r="AF51" s="16">
        <v>169.142166</v>
      </c>
      <c r="AG51" s="16">
        <v>173.37432899999999</v>
      </c>
      <c r="AH51" s="16">
        <v>177.43107599999999</v>
      </c>
      <c r="AI51" s="16">
        <v>181.64480599999999</v>
      </c>
      <c r="AJ51" s="16">
        <v>186.02446</v>
      </c>
      <c r="AK51" s="50">
        <v>2.775E-2</v>
      </c>
    </row>
    <row r="52" spans="1:37" ht="15" customHeight="1">
      <c r="A52" s="11" t="s">
        <v>243</v>
      </c>
      <c r="B52" s="15" t="s">
        <v>244</v>
      </c>
      <c r="C52" s="16">
        <v>88.189712999999998</v>
      </c>
      <c r="D52" s="16">
        <v>89.934997999999993</v>
      </c>
      <c r="E52" s="16">
        <v>91.721305999999998</v>
      </c>
      <c r="F52" s="16">
        <v>93.622826000000003</v>
      </c>
      <c r="G52" s="16">
        <v>95.293487999999996</v>
      </c>
      <c r="H52" s="16">
        <v>96.842467999999997</v>
      </c>
      <c r="I52" s="16">
        <v>98.365166000000002</v>
      </c>
      <c r="J52" s="16">
        <v>99.864845000000003</v>
      </c>
      <c r="K52" s="16">
        <v>101.34504699999999</v>
      </c>
      <c r="L52" s="16">
        <v>102.854294</v>
      </c>
      <c r="M52" s="16">
        <v>104.486237</v>
      </c>
      <c r="N52" s="16">
        <v>106.227493</v>
      </c>
      <c r="O52" s="16">
        <v>108.054596</v>
      </c>
      <c r="P52" s="16">
        <v>110.043503</v>
      </c>
      <c r="Q52" s="16">
        <v>112.232086</v>
      </c>
      <c r="R52" s="16">
        <v>114.613533</v>
      </c>
      <c r="S52" s="16">
        <v>117.084534</v>
      </c>
      <c r="T52" s="16">
        <v>119.578896</v>
      </c>
      <c r="U52" s="16">
        <v>122.007172</v>
      </c>
      <c r="V52" s="16">
        <v>124.375694</v>
      </c>
      <c r="W52" s="16">
        <v>126.77357499999999</v>
      </c>
      <c r="X52" s="16">
        <v>129.139771</v>
      </c>
      <c r="Y52" s="16">
        <v>131.53161600000001</v>
      </c>
      <c r="Z52" s="16">
        <v>133.955658</v>
      </c>
      <c r="AA52" s="16">
        <v>136.44662500000001</v>
      </c>
      <c r="AB52" s="16">
        <v>138.96005199999999</v>
      </c>
      <c r="AC52" s="16">
        <v>141.485962</v>
      </c>
      <c r="AD52" s="16">
        <v>144.05819700000001</v>
      </c>
      <c r="AE52" s="16">
        <v>146.65927099999999</v>
      </c>
      <c r="AF52" s="16">
        <v>149.28564499999999</v>
      </c>
      <c r="AG52" s="16">
        <v>151.90327500000001</v>
      </c>
      <c r="AH52" s="16">
        <v>154.582367</v>
      </c>
      <c r="AI52" s="16">
        <v>157.37406899999999</v>
      </c>
      <c r="AJ52" s="16">
        <v>160.33737199999999</v>
      </c>
      <c r="AK52" s="50">
        <v>1.8232999999999999E-2</v>
      </c>
    </row>
    <row r="53" spans="1:37" ht="15" customHeight="1">
      <c r="A53" s="11" t="s">
        <v>245</v>
      </c>
      <c r="B53" s="15" t="s">
        <v>246</v>
      </c>
      <c r="C53" s="16">
        <v>429.06420900000001</v>
      </c>
      <c r="D53" s="16">
        <v>455.79873700000002</v>
      </c>
      <c r="E53" s="16">
        <v>483.26211499999999</v>
      </c>
      <c r="F53" s="16">
        <v>511.33624300000002</v>
      </c>
      <c r="G53" s="16">
        <v>540.06018100000006</v>
      </c>
      <c r="H53" s="16">
        <v>570.79376200000002</v>
      </c>
      <c r="I53" s="16">
        <v>601.34643600000004</v>
      </c>
      <c r="J53" s="16">
        <v>633.583618</v>
      </c>
      <c r="K53" s="16">
        <v>666.31372099999999</v>
      </c>
      <c r="L53" s="16">
        <v>698.99383499999999</v>
      </c>
      <c r="M53" s="16">
        <v>733.63116500000001</v>
      </c>
      <c r="N53" s="16">
        <v>770.79681400000004</v>
      </c>
      <c r="O53" s="16">
        <v>809.38043200000004</v>
      </c>
      <c r="P53" s="16">
        <v>848.65826400000003</v>
      </c>
      <c r="Q53" s="16">
        <v>889.15460199999995</v>
      </c>
      <c r="R53" s="16">
        <v>930.62866199999996</v>
      </c>
      <c r="S53" s="16">
        <v>974.67022699999995</v>
      </c>
      <c r="T53" s="16">
        <v>1020.183533</v>
      </c>
      <c r="U53" s="16">
        <v>1066.7524410000001</v>
      </c>
      <c r="V53" s="16">
        <v>1114.744385</v>
      </c>
      <c r="W53" s="16">
        <v>1164.0397949999999</v>
      </c>
      <c r="X53" s="16">
        <v>1215.0479740000001</v>
      </c>
      <c r="Y53" s="16">
        <v>1267.7921140000001</v>
      </c>
      <c r="Z53" s="16">
        <v>1321.450928</v>
      </c>
      <c r="AA53" s="16">
        <v>1378.591553</v>
      </c>
      <c r="AB53" s="16">
        <v>1437.9342039999999</v>
      </c>
      <c r="AC53" s="16">
        <v>1498.887939</v>
      </c>
      <c r="AD53" s="16">
        <v>1560.955811</v>
      </c>
      <c r="AE53" s="16">
        <v>1623.6267089999999</v>
      </c>
      <c r="AF53" s="16">
        <v>1687.836548</v>
      </c>
      <c r="AG53" s="16">
        <v>1752.204346</v>
      </c>
      <c r="AH53" s="16">
        <v>1818.7993160000001</v>
      </c>
      <c r="AI53" s="16">
        <v>1886.1206050000001</v>
      </c>
      <c r="AJ53" s="16">
        <v>1953.014404</v>
      </c>
      <c r="AK53" s="50">
        <v>4.6521E-2</v>
      </c>
    </row>
    <row r="54" spans="1:37" ht="15" customHeight="1">
      <c r="A54" s="11" t="s">
        <v>247</v>
      </c>
      <c r="B54" s="15" t="s">
        <v>248</v>
      </c>
      <c r="C54" s="16">
        <v>76.099236000000005</v>
      </c>
      <c r="D54" s="16">
        <v>77.707329000000001</v>
      </c>
      <c r="E54" s="16">
        <v>78.859313999999998</v>
      </c>
      <c r="F54" s="16">
        <v>79.547272000000007</v>
      </c>
      <c r="G54" s="16">
        <v>80.640761999999995</v>
      </c>
      <c r="H54" s="16">
        <v>81.643187999999995</v>
      </c>
      <c r="I54" s="16">
        <v>82.645904999999999</v>
      </c>
      <c r="J54" s="16">
        <v>83.706078000000005</v>
      </c>
      <c r="K54" s="16">
        <v>84.725791999999998</v>
      </c>
      <c r="L54" s="16">
        <v>85.686440000000005</v>
      </c>
      <c r="M54" s="16">
        <v>86.672531000000006</v>
      </c>
      <c r="N54" s="16">
        <v>87.712676999999999</v>
      </c>
      <c r="O54" s="16">
        <v>88.709029999999998</v>
      </c>
      <c r="P54" s="16">
        <v>89.581337000000005</v>
      </c>
      <c r="Q54" s="16">
        <v>90.345130999999995</v>
      </c>
      <c r="R54" s="16">
        <v>91.068450999999996</v>
      </c>
      <c r="S54" s="16">
        <v>91.85257</v>
      </c>
      <c r="T54" s="16">
        <v>92.722694000000004</v>
      </c>
      <c r="U54" s="16">
        <v>93.615668999999997</v>
      </c>
      <c r="V54" s="16">
        <v>94.442970000000003</v>
      </c>
      <c r="W54" s="16">
        <v>95.183532999999997</v>
      </c>
      <c r="X54" s="16">
        <v>95.890395999999996</v>
      </c>
      <c r="Y54" s="16">
        <v>96.562241</v>
      </c>
      <c r="Z54" s="16">
        <v>97.265144000000006</v>
      </c>
      <c r="AA54" s="16">
        <v>98.064048999999997</v>
      </c>
      <c r="AB54" s="16">
        <v>98.952056999999996</v>
      </c>
      <c r="AC54" s="16">
        <v>99.895660000000007</v>
      </c>
      <c r="AD54" s="16">
        <v>100.841446</v>
      </c>
      <c r="AE54" s="16">
        <v>101.775948</v>
      </c>
      <c r="AF54" s="16">
        <v>102.72427399999999</v>
      </c>
      <c r="AG54" s="16">
        <v>103.679878</v>
      </c>
      <c r="AH54" s="16">
        <v>104.675102</v>
      </c>
      <c r="AI54" s="16">
        <v>105.752556</v>
      </c>
      <c r="AJ54" s="16">
        <v>106.915955</v>
      </c>
      <c r="AK54" s="50">
        <v>1.0022E-2</v>
      </c>
    </row>
    <row r="55" spans="1:37" ht="15" customHeight="1">
      <c r="A55" s="11" t="s">
        <v>249</v>
      </c>
      <c r="B55" s="15" t="s">
        <v>250</v>
      </c>
      <c r="C55" s="16">
        <v>144.629501</v>
      </c>
      <c r="D55" s="16">
        <v>154.33554100000001</v>
      </c>
      <c r="E55" s="16">
        <v>164.58187899999999</v>
      </c>
      <c r="F55" s="16">
        <v>175.32080099999999</v>
      </c>
      <c r="G55" s="16">
        <v>186.70036300000001</v>
      </c>
      <c r="H55" s="16">
        <v>198.976471</v>
      </c>
      <c r="I55" s="16">
        <v>212.157196</v>
      </c>
      <c r="J55" s="16">
        <v>226.189346</v>
      </c>
      <c r="K55" s="16">
        <v>240.92263800000001</v>
      </c>
      <c r="L55" s="16">
        <v>256.29449499999998</v>
      </c>
      <c r="M55" s="16">
        <v>272.68637100000001</v>
      </c>
      <c r="N55" s="16">
        <v>290.171967</v>
      </c>
      <c r="O55" s="16">
        <v>308.50811800000002</v>
      </c>
      <c r="P55" s="16">
        <v>327.74859600000002</v>
      </c>
      <c r="Q55" s="16">
        <v>347.92297400000001</v>
      </c>
      <c r="R55" s="16">
        <v>369.06210299999998</v>
      </c>
      <c r="S55" s="16">
        <v>391.51001000000002</v>
      </c>
      <c r="T55" s="16">
        <v>415.32223499999998</v>
      </c>
      <c r="U55" s="16">
        <v>440.34420799999998</v>
      </c>
      <c r="V55" s="16">
        <v>466.646973</v>
      </c>
      <c r="W55" s="16">
        <v>494.321686</v>
      </c>
      <c r="X55" s="16">
        <v>523.60876499999995</v>
      </c>
      <c r="Y55" s="16">
        <v>554.30670199999997</v>
      </c>
      <c r="Z55" s="16">
        <v>586.65655500000003</v>
      </c>
      <c r="AA55" s="16">
        <v>620.85693400000002</v>
      </c>
      <c r="AB55" s="16">
        <v>656.67950399999995</v>
      </c>
      <c r="AC55" s="16">
        <v>694.33978300000001</v>
      </c>
      <c r="AD55" s="16">
        <v>733.82446300000004</v>
      </c>
      <c r="AE55" s="16">
        <v>775.43633999999997</v>
      </c>
      <c r="AF55" s="16">
        <v>818.95678699999996</v>
      </c>
      <c r="AG55" s="16">
        <v>864.05932600000006</v>
      </c>
      <c r="AH55" s="16">
        <v>911.64379899999994</v>
      </c>
      <c r="AI55" s="16">
        <v>962.30261199999995</v>
      </c>
      <c r="AJ55" s="16">
        <v>1015.463257</v>
      </c>
      <c r="AK55" s="50">
        <v>6.0642000000000001E-2</v>
      </c>
    </row>
    <row r="56" spans="1:37" ht="15" customHeight="1">
      <c r="A56" s="11" t="s">
        <v>251</v>
      </c>
      <c r="B56" s="15" t="s">
        <v>252</v>
      </c>
      <c r="C56" s="16">
        <v>66.419083000000001</v>
      </c>
      <c r="D56" s="16">
        <v>71.721321000000003</v>
      </c>
      <c r="E56" s="16">
        <v>77.246346000000003</v>
      </c>
      <c r="F56" s="16">
        <v>83.082413000000003</v>
      </c>
      <c r="G56" s="16">
        <v>89.219054999999997</v>
      </c>
      <c r="H56" s="16">
        <v>95.830330000000004</v>
      </c>
      <c r="I56" s="16">
        <v>103.107979</v>
      </c>
      <c r="J56" s="16">
        <v>111.09317799999999</v>
      </c>
      <c r="K56" s="16">
        <v>119.678406</v>
      </c>
      <c r="L56" s="16">
        <v>128.90664699999999</v>
      </c>
      <c r="M56" s="16">
        <v>138.89042699999999</v>
      </c>
      <c r="N56" s="16">
        <v>149.61389199999999</v>
      </c>
      <c r="O56" s="16">
        <v>161.03604100000001</v>
      </c>
      <c r="P56" s="16">
        <v>173.207886</v>
      </c>
      <c r="Q56" s="16">
        <v>186.19648699999999</v>
      </c>
      <c r="R56" s="16">
        <v>200.11947599999999</v>
      </c>
      <c r="S56" s="16">
        <v>215.10382100000001</v>
      </c>
      <c r="T56" s="16">
        <v>231.14370700000001</v>
      </c>
      <c r="U56" s="16">
        <v>248.241119</v>
      </c>
      <c r="V56" s="16">
        <v>266.53976399999999</v>
      </c>
      <c r="W56" s="16">
        <v>286.09079000000003</v>
      </c>
      <c r="X56" s="16">
        <v>306.95236199999999</v>
      </c>
      <c r="Y56" s="16">
        <v>329.071686</v>
      </c>
      <c r="Z56" s="16">
        <v>352.67913800000002</v>
      </c>
      <c r="AA56" s="16">
        <v>377.88024899999999</v>
      </c>
      <c r="AB56" s="16">
        <v>404.57607999999999</v>
      </c>
      <c r="AC56" s="16">
        <v>432.89596599999999</v>
      </c>
      <c r="AD56" s="16">
        <v>462.84079000000003</v>
      </c>
      <c r="AE56" s="16">
        <v>494.623199</v>
      </c>
      <c r="AF56" s="16">
        <v>528.20135500000004</v>
      </c>
      <c r="AG56" s="16">
        <v>563.538635</v>
      </c>
      <c r="AH56" s="16">
        <v>600.94812000000002</v>
      </c>
      <c r="AI56" s="16">
        <v>640.77380400000004</v>
      </c>
      <c r="AJ56" s="16">
        <v>682.85864300000003</v>
      </c>
      <c r="AK56" s="50">
        <v>7.2960999999999998E-2</v>
      </c>
    </row>
    <row r="57" spans="1:37" ht="15" customHeight="1">
      <c r="A57" s="11" t="s">
        <v>253</v>
      </c>
      <c r="B57" s="15" t="s">
        <v>254</v>
      </c>
      <c r="C57" s="16">
        <v>69.365662</v>
      </c>
      <c r="D57" s="16">
        <v>71.800438</v>
      </c>
      <c r="E57" s="16">
        <v>74.477958999999998</v>
      </c>
      <c r="F57" s="16">
        <v>77.387230000000002</v>
      </c>
      <c r="G57" s="16">
        <v>80.591789000000006</v>
      </c>
      <c r="H57" s="16">
        <v>83.960144</v>
      </c>
      <c r="I57" s="16">
        <v>87.261870999999999</v>
      </c>
      <c r="J57" s="16">
        <v>90.567688000000004</v>
      </c>
      <c r="K57" s="16">
        <v>93.851035999999993</v>
      </c>
      <c r="L57" s="16">
        <v>97.156531999999999</v>
      </c>
      <c r="M57" s="16">
        <v>100.55941799999999</v>
      </c>
      <c r="N57" s="16">
        <v>104.11776</v>
      </c>
      <c r="O57" s="16">
        <v>107.79491400000001</v>
      </c>
      <c r="P57" s="16">
        <v>111.578377</v>
      </c>
      <c r="Q57" s="16">
        <v>115.40773799999999</v>
      </c>
      <c r="R57" s="16">
        <v>119.315445</v>
      </c>
      <c r="S57" s="16">
        <v>123.47038999999999</v>
      </c>
      <c r="T57" s="16">
        <v>127.803352</v>
      </c>
      <c r="U57" s="16">
        <v>132.245621</v>
      </c>
      <c r="V57" s="16">
        <v>136.795807</v>
      </c>
      <c r="W57" s="16">
        <v>141.50903299999999</v>
      </c>
      <c r="X57" s="16">
        <v>146.372345</v>
      </c>
      <c r="Y57" s="16">
        <v>151.371262</v>
      </c>
      <c r="Z57" s="16">
        <v>156.53585799999999</v>
      </c>
      <c r="AA57" s="16">
        <v>161.909851</v>
      </c>
      <c r="AB57" s="16">
        <v>167.49200400000001</v>
      </c>
      <c r="AC57" s="16">
        <v>173.258453</v>
      </c>
      <c r="AD57" s="16">
        <v>179.19657900000001</v>
      </c>
      <c r="AE57" s="16">
        <v>185.31686400000001</v>
      </c>
      <c r="AF57" s="16">
        <v>191.64439400000001</v>
      </c>
      <c r="AG57" s="16">
        <v>198.079849</v>
      </c>
      <c r="AH57" s="16">
        <v>204.67468299999999</v>
      </c>
      <c r="AI57" s="16">
        <v>211.39698799999999</v>
      </c>
      <c r="AJ57" s="16">
        <v>218.20503199999999</v>
      </c>
      <c r="AK57" s="50">
        <v>3.5346000000000002E-2</v>
      </c>
    </row>
    <row r="58" spans="1:37" ht="15" customHeight="1">
      <c r="B58" s="14" t="s">
        <v>255</v>
      </c>
    </row>
    <row r="59" spans="1:37" ht="15" customHeight="1">
      <c r="A59" s="11" t="s">
        <v>256</v>
      </c>
      <c r="B59" s="15" t="s">
        <v>230</v>
      </c>
      <c r="C59" s="16">
        <v>280.44632000000001</v>
      </c>
      <c r="D59" s="16">
        <v>286.86010700000003</v>
      </c>
      <c r="E59" s="16">
        <v>295.63180499999999</v>
      </c>
      <c r="F59" s="16">
        <v>303.80542000000003</v>
      </c>
      <c r="G59" s="16">
        <v>311.413971</v>
      </c>
      <c r="H59" s="16">
        <v>318.69845600000002</v>
      </c>
      <c r="I59" s="16">
        <v>326.27804600000002</v>
      </c>
      <c r="J59" s="16">
        <v>334.29357900000002</v>
      </c>
      <c r="K59" s="16">
        <v>342.93472300000002</v>
      </c>
      <c r="L59" s="16">
        <v>352.022064</v>
      </c>
      <c r="M59" s="16">
        <v>361.02880900000002</v>
      </c>
      <c r="N59" s="16">
        <v>371.65927099999999</v>
      </c>
      <c r="O59" s="16">
        <v>381.476654</v>
      </c>
      <c r="P59" s="16">
        <v>391.36968999999999</v>
      </c>
      <c r="Q59" s="16">
        <v>401.59686299999998</v>
      </c>
      <c r="R59" s="16">
        <v>411.97662400000002</v>
      </c>
      <c r="S59" s="16">
        <v>422.58163500000001</v>
      </c>
      <c r="T59" s="16">
        <v>433.54031400000002</v>
      </c>
      <c r="U59" s="16">
        <v>444.63070699999997</v>
      </c>
      <c r="V59" s="16">
        <v>455.80145299999998</v>
      </c>
      <c r="W59" s="16">
        <v>467.23733499999997</v>
      </c>
      <c r="X59" s="16">
        <v>479.025238</v>
      </c>
      <c r="Y59" s="16">
        <v>490.997345</v>
      </c>
      <c r="Z59" s="16">
        <v>503.26333599999998</v>
      </c>
      <c r="AA59" s="16">
        <v>515.69464100000005</v>
      </c>
      <c r="AB59" s="16">
        <v>528.49963400000001</v>
      </c>
      <c r="AC59" s="16">
        <v>541.66540499999996</v>
      </c>
      <c r="AD59" s="16">
        <v>555.16650400000003</v>
      </c>
      <c r="AE59" s="16">
        <v>569.13470500000005</v>
      </c>
      <c r="AF59" s="16">
        <v>583.49682600000006</v>
      </c>
      <c r="AG59" s="16">
        <v>598.30029300000001</v>
      </c>
      <c r="AH59" s="16">
        <v>613.35607900000002</v>
      </c>
      <c r="AI59" s="16">
        <v>628.49145499999997</v>
      </c>
      <c r="AJ59" s="16">
        <v>643.47418200000004</v>
      </c>
      <c r="AK59" s="50">
        <v>2.5568E-2</v>
      </c>
    </row>
    <row r="60" spans="1:37" ht="15" customHeight="1">
      <c r="A60" s="11" t="s">
        <v>257</v>
      </c>
      <c r="B60" s="15" t="s">
        <v>232</v>
      </c>
      <c r="C60" s="16">
        <v>119.98944899999999</v>
      </c>
      <c r="D60" s="16">
        <v>122.15980500000001</v>
      </c>
      <c r="E60" s="16">
        <v>124.040871</v>
      </c>
      <c r="F60" s="16">
        <v>126.145645</v>
      </c>
      <c r="G60" s="16">
        <v>128.24548300000001</v>
      </c>
      <c r="H60" s="16">
        <v>130.388947</v>
      </c>
      <c r="I60" s="16">
        <v>132.62815900000001</v>
      </c>
      <c r="J60" s="16">
        <v>135.01004</v>
      </c>
      <c r="K60" s="16">
        <v>137.38426200000001</v>
      </c>
      <c r="L60" s="16">
        <v>139.76298499999999</v>
      </c>
      <c r="M60" s="16">
        <v>142.334351</v>
      </c>
      <c r="N60" s="16">
        <v>145.02328499999999</v>
      </c>
      <c r="O60" s="16">
        <v>147.800186</v>
      </c>
      <c r="P60" s="16">
        <v>150.69549599999999</v>
      </c>
      <c r="Q60" s="16">
        <v>153.642471</v>
      </c>
      <c r="R60" s="16">
        <v>156.74865700000001</v>
      </c>
      <c r="S60" s="16">
        <v>160.084137</v>
      </c>
      <c r="T60" s="16">
        <v>163.60067699999999</v>
      </c>
      <c r="U60" s="16">
        <v>167.22387699999999</v>
      </c>
      <c r="V60" s="16">
        <v>170.917587</v>
      </c>
      <c r="W60" s="16">
        <v>174.77513099999999</v>
      </c>
      <c r="X60" s="16">
        <v>178.82785000000001</v>
      </c>
      <c r="Y60" s="16">
        <v>182.918747</v>
      </c>
      <c r="Z60" s="16">
        <v>187.145126</v>
      </c>
      <c r="AA60" s="16">
        <v>191.506866</v>
      </c>
      <c r="AB60" s="16">
        <v>196.00929300000001</v>
      </c>
      <c r="AC60" s="16">
        <v>200.641693</v>
      </c>
      <c r="AD60" s="16">
        <v>205.372131</v>
      </c>
      <c r="AE60" s="16">
        <v>210.272537</v>
      </c>
      <c r="AF60" s="16">
        <v>215.32736199999999</v>
      </c>
      <c r="AG60" s="16">
        <v>220.48616000000001</v>
      </c>
      <c r="AH60" s="16">
        <v>225.795029</v>
      </c>
      <c r="AI60" s="16">
        <v>231.30140700000001</v>
      </c>
      <c r="AJ60" s="16">
        <v>236.92726099999999</v>
      </c>
      <c r="AK60" s="50">
        <v>2.0916000000000001E-2</v>
      </c>
    </row>
    <row r="61" spans="1:37" ht="15" customHeight="1">
      <c r="A61" s="11" t="s">
        <v>258</v>
      </c>
      <c r="B61" s="15" t="s">
        <v>234</v>
      </c>
      <c r="C61" s="16">
        <v>105.075287</v>
      </c>
      <c r="D61" s="16">
        <v>107.901382</v>
      </c>
      <c r="E61" s="16">
        <v>111.05735</v>
      </c>
      <c r="F61" s="16">
        <v>114.4636</v>
      </c>
      <c r="G61" s="16">
        <v>117.995392</v>
      </c>
      <c r="H61" s="16">
        <v>121.707474</v>
      </c>
      <c r="I61" s="16">
        <v>125.485168</v>
      </c>
      <c r="J61" s="16">
        <v>129.38398699999999</v>
      </c>
      <c r="K61" s="16">
        <v>133.192261</v>
      </c>
      <c r="L61" s="16">
        <v>136.990768</v>
      </c>
      <c r="M61" s="16">
        <v>140.93699599999999</v>
      </c>
      <c r="N61" s="16">
        <v>145.06848099999999</v>
      </c>
      <c r="O61" s="16">
        <v>149.38533000000001</v>
      </c>
      <c r="P61" s="16">
        <v>153.83398399999999</v>
      </c>
      <c r="Q61" s="16">
        <v>158.43879699999999</v>
      </c>
      <c r="R61" s="16">
        <v>163.15017700000001</v>
      </c>
      <c r="S61" s="16">
        <v>168.15391500000001</v>
      </c>
      <c r="T61" s="16">
        <v>173.40173300000001</v>
      </c>
      <c r="U61" s="16">
        <v>178.73242200000001</v>
      </c>
      <c r="V61" s="16">
        <v>184.15683000000001</v>
      </c>
      <c r="W61" s="16">
        <v>189.713089</v>
      </c>
      <c r="X61" s="16">
        <v>195.48381000000001</v>
      </c>
      <c r="Y61" s="16">
        <v>201.22401400000001</v>
      </c>
      <c r="Z61" s="16">
        <v>207.08360300000001</v>
      </c>
      <c r="AA61" s="16">
        <v>213.10725400000001</v>
      </c>
      <c r="AB61" s="16">
        <v>219.22226000000001</v>
      </c>
      <c r="AC61" s="16">
        <v>225.46333300000001</v>
      </c>
      <c r="AD61" s="16">
        <v>231.738159</v>
      </c>
      <c r="AE61" s="16">
        <v>238.15287799999999</v>
      </c>
      <c r="AF61" s="16">
        <v>244.676041</v>
      </c>
      <c r="AG61" s="16">
        <v>251.16677899999999</v>
      </c>
      <c r="AH61" s="16">
        <v>257.81457499999999</v>
      </c>
      <c r="AI61" s="16">
        <v>264.73269699999997</v>
      </c>
      <c r="AJ61" s="16">
        <v>271.78808600000002</v>
      </c>
      <c r="AK61" s="50">
        <v>2.929E-2</v>
      </c>
    </row>
    <row r="62" spans="1:37" ht="15" customHeight="1">
      <c r="A62" s="11" t="s">
        <v>259</v>
      </c>
      <c r="B62" s="15" t="s">
        <v>236</v>
      </c>
      <c r="C62" s="16">
        <v>73.736084000000005</v>
      </c>
      <c r="D62" s="16">
        <v>76.110611000000006</v>
      </c>
      <c r="E62" s="16">
        <v>79.053229999999999</v>
      </c>
      <c r="F62" s="16">
        <v>82.201187000000004</v>
      </c>
      <c r="G62" s="16">
        <v>85.287627999999998</v>
      </c>
      <c r="H62" s="16">
        <v>88.418030000000002</v>
      </c>
      <c r="I62" s="16">
        <v>91.636771999999993</v>
      </c>
      <c r="J62" s="16">
        <v>94.935203999999999</v>
      </c>
      <c r="K62" s="16">
        <v>98.218970999999996</v>
      </c>
      <c r="L62" s="16">
        <v>101.48201</v>
      </c>
      <c r="M62" s="16">
        <v>104.71408099999999</v>
      </c>
      <c r="N62" s="16">
        <v>108.035355</v>
      </c>
      <c r="O62" s="16">
        <v>111.475571</v>
      </c>
      <c r="P62" s="16">
        <v>115.006241</v>
      </c>
      <c r="Q62" s="16">
        <v>118.610443</v>
      </c>
      <c r="R62" s="16">
        <v>122.25762899999999</v>
      </c>
      <c r="S62" s="16">
        <v>126.079376</v>
      </c>
      <c r="T62" s="16">
        <v>130.05746500000001</v>
      </c>
      <c r="U62" s="16">
        <v>134.13008099999999</v>
      </c>
      <c r="V62" s="16">
        <v>138.327698</v>
      </c>
      <c r="W62" s="16">
        <v>142.624359</v>
      </c>
      <c r="X62" s="16">
        <v>147.084442</v>
      </c>
      <c r="Y62" s="16">
        <v>151.65914900000001</v>
      </c>
      <c r="Z62" s="16">
        <v>156.367493</v>
      </c>
      <c r="AA62" s="16">
        <v>161.23649599999999</v>
      </c>
      <c r="AB62" s="16">
        <v>166.163239</v>
      </c>
      <c r="AC62" s="16">
        <v>171.20474200000001</v>
      </c>
      <c r="AD62" s="16">
        <v>176.37365700000001</v>
      </c>
      <c r="AE62" s="16">
        <v>181.69494599999999</v>
      </c>
      <c r="AF62" s="16">
        <v>187.17607100000001</v>
      </c>
      <c r="AG62" s="16">
        <v>192.68620300000001</v>
      </c>
      <c r="AH62" s="16">
        <v>198.382217</v>
      </c>
      <c r="AI62" s="16">
        <v>204.31424000000001</v>
      </c>
      <c r="AJ62" s="16">
        <v>210.38575700000001</v>
      </c>
      <c r="AK62" s="50">
        <v>3.2284E-2</v>
      </c>
    </row>
    <row r="63" spans="1:37" ht="15" customHeight="1">
      <c r="A63" s="11" t="s">
        <v>260</v>
      </c>
      <c r="B63" s="15" t="s">
        <v>238</v>
      </c>
      <c r="C63" s="16">
        <v>498.524292</v>
      </c>
      <c r="D63" s="16">
        <v>515.131348</v>
      </c>
      <c r="E63" s="16">
        <v>530.57830799999999</v>
      </c>
      <c r="F63" s="16">
        <v>545.69683799999996</v>
      </c>
      <c r="G63" s="16">
        <v>560.543274</v>
      </c>
      <c r="H63" s="16">
        <v>575.70336899999995</v>
      </c>
      <c r="I63" s="16">
        <v>591.24145499999997</v>
      </c>
      <c r="J63" s="16">
        <v>607.49292000000003</v>
      </c>
      <c r="K63" s="16">
        <v>624.01141399999995</v>
      </c>
      <c r="L63" s="16">
        <v>640.53692599999999</v>
      </c>
      <c r="M63" s="16">
        <v>657.706726</v>
      </c>
      <c r="N63" s="16">
        <v>675.35327099999995</v>
      </c>
      <c r="O63" s="16">
        <v>693.25195299999996</v>
      </c>
      <c r="P63" s="16">
        <v>711.41803000000004</v>
      </c>
      <c r="Q63" s="16">
        <v>730.04663100000005</v>
      </c>
      <c r="R63" s="16">
        <v>749.05108600000005</v>
      </c>
      <c r="S63" s="16">
        <v>768.68615699999998</v>
      </c>
      <c r="T63" s="16">
        <v>788.855774</v>
      </c>
      <c r="U63" s="16">
        <v>809.38336200000003</v>
      </c>
      <c r="V63" s="16">
        <v>830.44256600000006</v>
      </c>
      <c r="W63" s="16">
        <v>851.96301300000005</v>
      </c>
      <c r="X63" s="16">
        <v>874.07550000000003</v>
      </c>
      <c r="Y63" s="16">
        <v>896.41900599999997</v>
      </c>
      <c r="Z63" s="16">
        <v>919.38281199999994</v>
      </c>
      <c r="AA63" s="16">
        <v>943.13018799999998</v>
      </c>
      <c r="AB63" s="16">
        <v>967.34417699999995</v>
      </c>
      <c r="AC63" s="16">
        <v>991.88940400000001</v>
      </c>
      <c r="AD63" s="16">
        <v>1016.7459720000001</v>
      </c>
      <c r="AE63" s="16">
        <v>1042.218384</v>
      </c>
      <c r="AF63" s="16">
        <v>1068.4748540000001</v>
      </c>
      <c r="AG63" s="16">
        <v>1095.514038</v>
      </c>
      <c r="AH63" s="16">
        <v>1123.943481</v>
      </c>
      <c r="AI63" s="16">
        <v>1154.2413329999999</v>
      </c>
      <c r="AJ63" s="16">
        <v>1186.0355219999999</v>
      </c>
      <c r="AK63" s="50">
        <v>2.6402999999999999E-2</v>
      </c>
    </row>
    <row r="64" spans="1:37" ht="15" customHeight="1">
      <c r="A64" s="11" t="s">
        <v>261</v>
      </c>
      <c r="B64" s="15" t="s">
        <v>240</v>
      </c>
      <c r="C64" s="16">
        <v>76.740066999999996</v>
      </c>
      <c r="D64" s="16">
        <v>79.689650999999998</v>
      </c>
      <c r="E64" s="16">
        <v>83.045699999999997</v>
      </c>
      <c r="F64" s="16">
        <v>86.845427999999998</v>
      </c>
      <c r="G64" s="16">
        <v>90.849029999999999</v>
      </c>
      <c r="H64" s="16">
        <v>95.083816999999996</v>
      </c>
      <c r="I64" s="16">
        <v>99.559394999999995</v>
      </c>
      <c r="J64" s="16">
        <v>104.23112500000001</v>
      </c>
      <c r="K64" s="16">
        <v>109.052513</v>
      </c>
      <c r="L64" s="16">
        <v>114.00610399999999</v>
      </c>
      <c r="M64" s="16">
        <v>119.118431</v>
      </c>
      <c r="N64" s="16">
        <v>124.41861</v>
      </c>
      <c r="O64" s="16">
        <v>129.951324</v>
      </c>
      <c r="P64" s="16">
        <v>135.672775</v>
      </c>
      <c r="Q64" s="16">
        <v>141.67292800000001</v>
      </c>
      <c r="R64" s="16">
        <v>147.84208699999999</v>
      </c>
      <c r="S64" s="16">
        <v>154.324738</v>
      </c>
      <c r="T64" s="16">
        <v>161.156158</v>
      </c>
      <c r="U64" s="16">
        <v>168.306183</v>
      </c>
      <c r="V64" s="16">
        <v>175.77685500000001</v>
      </c>
      <c r="W64" s="16">
        <v>183.552933</v>
      </c>
      <c r="X64" s="16">
        <v>191.644791</v>
      </c>
      <c r="Y64" s="16">
        <v>200.09364299999999</v>
      </c>
      <c r="Z64" s="16">
        <v>208.905945</v>
      </c>
      <c r="AA64" s="16">
        <v>218.05851699999999</v>
      </c>
      <c r="AB64" s="16">
        <v>227.53228799999999</v>
      </c>
      <c r="AC64" s="16">
        <v>237.39977999999999</v>
      </c>
      <c r="AD64" s="16">
        <v>247.691193</v>
      </c>
      <c r="AE64" s="16">
        <v>258.43215900000001</v>
      </c>
      <c r="AF64" s="16">
        <v>269.61776700000001</v>
      </c>
      <c r="AG64" s="16">
        <v>281.12347399999999</v>
      </c>
      <c r="AH64" s="16">
        <v>293.153503</v>
      </c>
      <c r="AI64" s="16">
        <v>305.75912499999998</v>
      </c>
      <c r="AJ64" s="16">
        <v>318.928406</v>
      </c>
      <c r="AK64" s="50">
        <v>4.4290999999999997E-2</v>
      </c>
    </row>
    <row r="65" spans="1:37" ht="15" customHeight="1">
      <c r="A65" s="11" t="s">
        <v>262</v>
      </c>
      <c r="B65" s="15" t="s">
        <v>242</v>
      </c>
      <c r="C65" s="16">
        <v>215.79698200000001</v>
      </c>
      <c r="D65" s="16">
        <v>222.85611</v>
      </c>
      <c r="E65" s="16">
        <v>231.70045500000001</v>
      </c>
      <c r="F65" s="16">
        <v>241.623245</v>
      </c>
      <c r="G65" s="16">
        <v>251.17692600000001</v>
      </c>
      <c r="H65" s="16">
        <v>260.69372600000003</v>
      </c>
      <c r="I65" s="16">
        <v>270.59234600000002</v>
      </c>
      <c r="J65" s="16">
        <v>280.86926299999999</v>
      </c>
      <c r="K65" s="16">
        <v>291.25045799999998</v>
      </c>
      <c r="L65" s="16">
        <v>301.77185100000003</v>
      </c>
      <c r="M65" s="16">
        <v>313.13647500000002</v>
      </c>
      <c r="N65" s="16">
        <v>324.044464</v>
      </c>
      <c r="O65" s="16">
        <v>335.52600100000001</v>
      </c>
      <c r="P65" s="16">
        <v>347.50656099999998</v>
      </c>
      <c r="Q65" s="16">
        <v>360.19039900000001</v>
      </c>
      <c r="R65" s="16">
        <v>373.22311400000001</v>
      </c>
      <c r="S65" s="16">
        <v>386.61947600000002</v>
      </c>
      <c r="T65" s="16">
        <v>400.74676499999998</v>
      </c>
      <c r="U65" s="16">
        <v>415.45938100000001</v>
      </c>
      <c r="V65" s="16">
        <v>430.69812000000002</v>
      </c>
      <c r="W65" s="16">
        <v>446.34957900000001</v>
      </c>
      <c r="X65" s="16">
        <v>462.03396600000002</v>
      </c>
      <c r="Y65" s="16">
        <v>478.310089</v>
      </c>
      <c r="Z65" s="16">
        <v>495.26681500000001</v>
      </c>
      <c r="AA65" s="16">
        <v>513.02496299999996</v>
      </c>
      <c r="AB65" s="16">
        <v>531.49218800000006</v>
      </c>
      <c r="AC65" s="16">
        <v>549.91064500000005</v>
      </c>
      <c r="AD65" s="16">
        <v>569.04339600000003</v>
      </c>
      <c r="AE65" s="16">
        <v>589.09387200000003</v>
      </c>
      <c r="AF65" s="16">
        <v>610.09033199999999</v>
      </c>
      <c r="AG65" s="16">
        <v>631.79480000000001</v>
      </c>
      <c r="AH65" s="16">
        <v>653.28149399999995</v>
      </c>
      <c r="AI65" s="16">
        <v>675.77673300000004</v>
      </c>
      <c r="AJ65" s="16">
        <v>699.33850099999995</v>
      </c>
      <c r="AK65" s="50">
        <v>3.6384E-2</v>
      </c>
    </row>
    <row r="66" spans="1:37" ht="15" customHeight="1">
      <c r="A66" s="11" t="s">
        <v>263</v>
      </c>
      <c r="B66" s="15" t="s">
        <v>244</v>
      </c>
      <c r="C66" s="16">
        <v>95.118599000000003</v>
      </c>
      <c r="D66" s="16">
        <v>97.846687000000003</v>
      </c>
      <c r="E66" s="16">
        <v>100.682419</v>
      </c>
      <c r="F66" s="16">
        <v>103.710701</v>
      </c>
      <c r="G66" s="16">
        <v>106.549576</v>
      </c>
      <c r="H66" s="16">
        <v>109.315254</v>
      </c>
      <c r="I66" s="16">
        <v>112.113388</v>
      </c>
      <c r="J66" s="16">
        <v>114.947845</v>
      </c>
      <c r="K66" s="16">
        <v>117.822762</v>
      </c>
      <c r="L66" s="16">
        <v>120.79612</v>
      </c>
      <c r="M66" s="16">
        <v>123.98187299999999</v>
      </c>
      <c r="N66" s="16">
        <v>127.369682</v>
      </c>
      <c r="O66" s="16">
        <v>130.936249</v>
      </c>
      <c r="P66" s="16">
        <v>134.77981600000001</v>
      </c>
      <c r="Q66" s="16">
        <v>138.955994</v>
      </c>
      <c r="R66" s="16">
        <v>143.46545399999999</v>
      </c>
      <c r="S66" s="16">
        <v>148.185562</v>
      </c>
      <c r="T66" s="16">
        <v>153.03585799999999</v>
      </c>
      <c r="U66" s="16">
        <v>157.901917</v>
      </c>
      <c r="V66" s="16">
        <v>162.79087799999999</v>
      </c>
      <c r="W66" s="16">
        <v>167.82054099999999</v>
      </c>
      <c r="X66" s="16">
        <v>172.91130100000001</v>
      </c>
      <c r="Y66" s="16">
        <v>178.14144899999999</v>
      </c>
      <c r="Z66" s="16">
        <v>183.52276599999999</v>
      </c>
      <c r="AA66" s="16">
        <v>189.10673499999999</v>
      </c>
      <c r="AB66" s="16">
        <v>194.83521999999999</v>
      </c>
      <c r="AC66" s="16">
        <v>200.69708299999999</v>
      </c>
      <c r="AD66" s="16">
        <v>206.74331699999999</v>
      </c>
      <c r="AE66" s="16">
        <v>212.95225500000001</v>
      </c>
      <c r="AF66" s="16">
        <v>219.32229599999999</v>
      </c>
      <c r="AG66" s="16">
        <v>225.80538899999999</v>
      </c>
      <c r="AH66" s="16">
        <v>232.509018</v>
      </c>
      <c r="AI66" s="16">
        <v>239.516144</v>
      </c>
      <c r="AJ66" s="16">
        <v>246.925354</v>
      </c>
      <c r="AK66" s="50">
        <v>2.9350000000000001E-2</v>
      </c>
    </row>
    <row r="67" spans="1:37" ht="15" customHeight="1">
      <c r="A67" s="11" t="s">
        <v>264</v>
      </c>
      <c r="B67" s="15" t="s">
        <v>246</v>
      </c>
      <c r="C67" s="16">
        <v>176.040817</v>
      </c>
      <c r="D67" s="16">
        <v>187.88426200000001</v>
      </c>
      <c r="E67" s="16">
        <v>199.942261</v>
      </c>
      <c r="F67" s="16">
        <v>212.15759299999999</v>
      </c>
      <c r="G67" s="16">
        <v>224.543533</v>
      </c>
      <c r="H67" s="16">
        <v>237.703217</v>
      </c>
      <c r="I67" s="16">
        <v>250.64794900000001</v>
      </c>
      <c r="J67" s="16">
        <v>264.20446800000002</v>
      </c>
      <c r="K67" s="16">
        <v>277.83682299999998</v>
      </c>
      <c r="L67" s="16">
        <v>291.30453499999999</v>
      </c>
      <c r="M67" s="16">
        <v>305.48318499999999</v>
      </c>
      <c r="N67" s="16">
        <v>320.60699499999998</v>
      </c>
      <c r="O67" s="16">
        <v>336.18023699999998</v>
      </c>
      <c r="P67" s="16">
        <v>351.88360599999999</v>
      </c>
      <c r="Q67" s="16">
        <v>367.93722500000001</v>
      </c>
      <c r="R67" s="16">
        <v>384.23156699999998</v>
      </c>
      <c r="S67" s="16">
        <v>401.432343</v>
      </c>
      <c r="T67" s="16">
        <v>419.06304899999998</v>
      </c>
      <c r="U67" s="16">
        <v>436.94097900000003</v>
      </c>
      <c r="V67" s="16">
        <v>455.21328699999998</v>
      </c>
      <c r="W67" s="16">
        <v>473.82257099999998</v>
      </c>
      <c r="X67" s="16">
        <v>492.93017600000002</v>
      </c>
      <c r="Y67" s="16">
        <v>512.53539999999998</v>
      </c>
      <c r="Z67" s="16">
        <v>532.29437299999995</v>
      </c>
      <c r="AA67" s="16">
        <v>553.242615</v>
      </c>
      <c r="AB67" s="16">
        <v>574.84411599999999</v>
      </c>
      <c r="AC67" s="16">
        <v>596.84942599999999</v>
      </c>
      <c r="AD67" s="16">
        <v>619.05206299999998</v>
      </c>
      <c r="AE67" s="16">
        <v>641.24395800000002</v>
      </c>
      <c r="AF67" s="16">
        <v>663.79254200000003</v>
      </c>
      <c r="AG67" s="16">
        <v>686.14794900000004</v>
      </c>
      <c r="AH67" s="16">
        <v>709.11914100000001</v>
      </c>
      <c r="AI67" s="16">
        <v>732.11102300000005</v>
      </c>
      <c r="AJ67" s="16">
        <v>754.67523200000005</v>
      </c>
      <c r="AK67" s="50">
        <v>4.4409999999999998E-2</v>
      </c>
    </row>
    <row r="68" spans="1:37" ht="15" customHeight="1">
      <c r="A68" s="11" t="s">
        <v>265</v>
      </c>
      <c r="B68" s="15" t="s">
        <v>248</v>
      </c>
      <c r="C68" s="16">
        <v>161.211319</v>
      </c>
      <c r="D68" s="16">
        <v>165.939087</v>
      </c>
      <c r="E68" s="16">
        <v>169.742752</v>
      </c>
      <c r="F68" s="16">
        <v>172.58204699999999</v>
      </c>
      <c r="G68" s="16">
        <v>176.36325099999999</v>
      </c>
      <c r="H68" s="16">
        <v>179.997345</v>
      </c>
      <c r="I68" s="16">
        <v>183.68602000000001</v>
      </c>
      <c r="J68" s="16">
        <v>187.55969200000001</v>
      </c>
      <c r="K68" s="16">
        <v>191.397751</v>
      </c>
      <c r="L68" s="16">
        <v>195.15562399999999</v>
      </c>
      <c r="M68" s="16">
        <v>199.02731299999999</v>
      </c>
      <c r="N68" s="16">
        <v>203.08187899999999</v>
      </c>
      <c r="O68" s="16">
        <v>207.09146100000001</v>
      </c>
      <c r="P68" s="16">
        <v>210.86317399999999</v>
      </c>
      <c r="Q68" s="16">
        <v>214.42778000000001</v>
      </c>
      <c r="R68" s="16">
        <v>217.94426000000001</v>
      </c>
      <c r="S68" s="16">
        <v>221.65772999999999</v>
      </c>
      <c r="T68" s="16">
        <v>225.634018</v>
      </c>
      <c r="U68" s="16">
        <v>229.72219799999999</v>
      </c>
      <c r="V68" s="16">
        <v>233.70304899999999</v>
      </c>
      <c r="W68" s="16">
        <v>237.520096</v>
      </c>
      <c r="X68" s="16">
        <v>241.30320699999999</v>
      </c>
      <c r="Y68" s="16">
        <v>245.04724100000001</v>
      </c>
      <c r="Z68" s="16">
        <v>248.92063899999999</v>
      </c>
      <c r="AA68" s="16">
        <v>253.09451300000001</v>
      </c>
      <c r="AB68" s="16">
        <v>257.557098</v>
      </c>
      <c r="AC68" s="16">
        <v>262.22598299999999</v>
      </c>
      <c r="AD68" s="16">
        <v>266.96283</v>
      </c>
      <c r="AE68" s="16">
        <v>271.73251299999998</v>
      </c>
      <c r="AF68" s="16">
        <v>276.602417</v>
      </c>
      <c r="AG68" s="16">
        <v>281.55636600000003</v>
      </c>
      <c r="AH68" s="16">
        <v>286.68411300000002</v>
      </c>
      <c r="AI68" s="16">
        <v>292.10659800000002</v>
      </c>
      <c r="AJ68" s="16">
        <v>297.84021000000001</v>
      </c>
      <c r="AK68" s="50">
        <v>1.8447000000000002E-2</v>
      </c>
    </row>
    <row r="69" spans="1:37" ht="15" customHeight="1">
      <c r="A69" s="11" t="s">
        <v>266</v>
      </c>
      <c r="B69" s="15" t="s">
        <v>250</v>
      </c>
      <c r="C69" s="16">
        <v>204.51063500000001</v>
      </c>
      <c r="D69" s="16">
        <v>217.66339099999999</v>
      </c>
      <c r="E69" s="16">
        <v>231.34333799999999</v>
      </c>
      <c r="F69" s="16">
        <v>245.45301799999999</v>
      </c>
      <c r="G69" s="16">
        <v>260.19894399999998</v>
      </c>
      <c r="H69" s="16">
        <v>275.93359400000003</v>
      </c>
      <c r="I69" s="16">
        <v>292.62792999999999</v>
      </c>
      <c r="J69" s="16">
        <v>310.16372699999999</v>
      </c>
      <c r="K69" s="16">
        <v>328.28649899999999</v>
      </c>
      <c r="L69" s="16">
        <v>346.88626099999999</v>
      </c>
      <c r="M69" s="16">
        <v>366.469177</v>
      </c>
      <c r="N69" s="16">
        <v>387.09594700000002</v>
      </c>
      <c r="O69" s="16">
        <v>408.385559</v>
      </c>
      <c r="P69" s="16">
        <v>430.37914999999998</v>
      </c>
      <c r="Q69" s="16">
        <v>453.08752399999997</v>
      </c>
      <c r="R69" s="16">
        <v>476.51119999999997</v>
      </c>
      <c r="S69" s="16">
        <v>501.06817599999999</v>
      </c>
      <c r="T69" s="16">
        <v>526.78076199999998</v>
      </c>
      <c r="U69" s="16">
        <v>553.39862100000005</v>
      </c>
      <c r="V69" s="16">
        <v>580.97082499999999</v>
      </c>
      <c r="W69" s="16">
        <v>609.56396500000005</v>
      </c>
      <c r="X69" s="16">
        <v>639.42773399999999</v>
      </c>
      <c r="Y69" s="16">
        <v>670.25793499999997</v>
      </c>
      <c r="Z69" s="16">
        <v>702.29882799999996</v>
      </c>
      <c r="AA69" s="16">
        <v>735.73443599999996</v>
      </c>
      <c r="AB69" s="16">
        <v>770.228027</v>
      </c>
      <c r="AC69" s="16">
        <v>805.97997999999995</v>
      </c>
      <c r="AD69" s="16">
        <v>842.91455099999996</v>
      </c>
      <c r="AE69" s="16">
        <v>881.32037400000002</v>
      </c>
      <c r="AF69" s="16">
        <v>920.88360599999999</v>
      </c>
      <c r="AG69" s="16">
        <v>961.17962599999998</v>
      </c>
      <c r="AH69" s="16">
        <v>1003.156982</v>
      </c>
      <c r="AI69" s="16">
        <v>1047.384644</v>
      </c>
      <c r="AJ69" s="16">
        <v>1093.1473390000001</v>
      </c>
      <c r="AK69" s="50">
        <v>5.1727000000000002E-2</v>
      </c>
    </row>
    <row r="70" spans="1:37" ht="15" customHeight="1">
      <c r="A70" s="11" t="s">
        <v>267</v>
      </c>
      <c r="B70" s="15" t="s">
        <v>252</v>
      </c>
      <c r="C70" s="16">
        <v>89.902466000000004</v>
      </c>
      <c r="D70" s="16">
        <v>96.304382000000004</v>
      </c>
      <c r="E70" s="16">
        <v>102.749695</v>
      </c>
      <c r="F70" s="16">
        <v>109.353966</v>
      </c>
      <c r="G70" s="16">
        <v>116.084351</v>
      </c>
      <c r="H70" s="16">
        <v>123.163788</v>
      </c>
      <c r="I70" s="16">
        <v>130.821609</v>
      </c>
      <c r="J70" s="16">
        <v>139.068298</v>
      </c>
      <c r="K70" s="16">
        <v>147.71885700000001</v>
      </c>
      <c r="L70" s="16">
        <v>156.79333500000001</v>
      </c>
      <c r="M70" s="16">
        <v>166.39402799999999</v>
      </c>
      <c r="N70" s="16">
        <v>176.458054</v>
      </c>
      <c r="O70" s="16">
        <v>186.895782</v>
      </c>
      <c r="P70" s="16">
        <v>197.73135400000001</v>
      </c>
      <c r="Q70" s="16">
        <v>209.004166</v>
      </c>
      <c r="R70" s="16">
        <v>220.80561800000001</v>
      </c>
      <c r="S70" s="16">
        <v>233.229141</v>
      </c>
      <c r="T70" s="16">
        <v>246.215363</v>
      </c>
      <c r="U70" s="16">
        <v>259.715912</v>
      </c>
      <c r="V70" s="16">
        <v>273.83221400000002</v>
      </c>
      <c r="W70" s="16">
        <v>288.561127</v>
      </c>
      <c r="X70" s="16">
        <v>303.90481599999998</v>
      </c>
      <c r="Y70" s="16">
        <v>319.75491299999999</v>
      </c>
      <c r="Z70" s="16">
        <v>336.28152499999999</v>
      </c>
      <c r="AA70" s="16">
        <v>353.52212500000002</v>
      </c>
      <c r="AB70" s="16">
        <v>371.32028200000002</v>
      </c>
      <c r="AC70" s="16">
        <v>389.736176</v>
      </c>
      <c r="AD70" s="16">
        <v>408.70944200000002</v>
      </c>
      <c r="AE70" s="16">
        <v>428.36617999999999</v>
      </c>
      <c r="AF70" s="16">
        <v>448.604401</v>
      </c>
      <c r="AG70" s="16">
        <v>469.33193999999997</v>
      </c>
      <c r="AH70" s="16">
        <v>490.747589</v>
      </c>
      <c r="AI70" s="16">
        <v>513.05755599999998</v>
      </c>
      <c r="AJ70" s="16">
        <v>536.05590800000004</v>
      </c>
      <c r="AK70" s="50">
        <v>5.5113000000000002E-2</v>
      </c>
    </row>
    <row r="71" spans="1:37" ht="15" customHeight="1">
      <c r="A71" s="11" t="s">
        <v>268</v>
      </c>
      <c r="B71" s="15" t="s">
        <v>254</v>
      </c>
      <c r="C71" s="16">
        <v>69.614326000000005</v>
      </c>
      <c r="D71" s="16">
        <v>71.800606000000002</v>
      </c>
      <c r="E71" s="16">
        <v>74.206481999999994</v>
      </c>
      <c r="F71" s="16">
        <v>76.822975</v>
      </c>
      <c r="G71" s="16">
        <v>79.711783999999994</v>
      </c>
      <c r="H71" s="16">
        <v>82.748016000000007</v>
      </c>
      <c r="I71" s="16">
        <v>85.712990000000005</v>
      </c>
      <c r="J71" s="16">
        <v>88.673218000000006</v>
      </c>
      <c r="K71" s="16">
        <v>91.603790000000004</v>
      </c>
      <c r="L71" s="16">
        <v>94.546486000000002</v>
      </c>
      <c r="M71" s="16">
        <v>97.572226999999998</v>
      </c>
      <c r="N71" s="16">
        <v>100.735817</v>
      </c>
      <c r="O71" s="16">
        <v>104.001839</v>
      </c>
      <c r="P71" s="16">
        <v>107.358345</v>
      </c>
      <c r="Q71" s="16">
        <v>110.74857299999999</v>
      </c>
      <c r="R71" s="16">
        <v>114.202972</v>
      </c>
      <c r="S71" s="16">
        <v>117.879616</v>
      </c>
      <c r="T71" s="16">
        <v>121.71281399999999</v>
      </c>
      <c r="U71" s="16">
        <v>125.63814499999999</v>
      </c>
      <c r="V71" s="16">
        <v>129.65415999999999</v>
      </c>
      <c r="W71" s="16">
        <v>133.811981</v>
      </c>
      <c r="X71" s="16">
        <v>138.09927400000001</v>
      </c>
      <c r="Y71" s="16">
        <v>142.50233499999999</v>
      </c>
      <c r="Z71" s="16">
        <v>147.048813</v>
      </c>
      <c r="AA71" s="16">
        <v>151.77882399999999</v>
      </c>
      <c r="AB71" s="16">
        <v>156.69103999999999</v>
      </c>
      <c r="AC71" s="16">
        <v>161.76298499999999</v>
      </c>
      <c r="AD71" s="16">
        <v>166.98239100000001</v>
      </c>
      <c r="AE71" s="16">
        <v>172.35853599999999</v>
      </c>
      <c r="AF71" s="16">
        <v>177.91421500000001</v>
      </c>
      <c r="AG71" s="16">
        <v>183.55723599999999</v>
      </c>
      <c r="AH71" s="16">
        <v>189.335037</v>
      </c>
      <c r="AI71" s="16">
        <v>195.21771200000001</v>
      </c>
      <c r="AJ71" s="16">
        <v>201.166687</v>
      </c>
      <c r="AK71" s="50">
        <v>3.2718999999999998E-2</v>
      </c>
    </row>
    <row r="73" spans="1:37" ht="15" customHeight="1">
      <c r="B73" s="14" t="s">
        <v>269</v>
      </c>
    </row>
    <row r="74" spans="1:37" ht="15" customHeight="1">
      <c r="A74" s="11" t="s">
        <v>270</v>
      </c>
      <c r="B74" s="15" t="s">
        <v>201</v>
      </c>
      <c r="C74" s="51">
        <v>34.316971000000002</v>
      </c>
      <c r="D74" s="51">
        <v>34.648293000000002</v>
      </c>
      <c r="E74" s="51">
        <v>35.024445</v>
      </c>
      <c r="F74" s="51">
        <v>35.440758000000002</v>
      </c>
      <c r="G74" s="51">
        <v>35.108142999999998</v>
      </c>
      <c r="H74" s="51">
        <v>35.142937000000003</v>
      </c>
      <c r="I74" s="51">
        <v>35.519855</v>
      </c>
      <c r="J74" s="51">
        <v>35.833542000000001</v>
      </c>
      <c r="K74" s="51">
        <v>36.087555000000002</v>
      </c>
      <c r="L74" s="51">
        <v>36.130946999999999</v>
      </c>
      <c r="M74" s="51">
        <v>36.074615000000001</v>
      </c>
      <c r="N74" s="51">
        <v>36.169688999999998</v>
      </c>
      <c r="O74" s="51">
        <v>36.276919999999997</v>
      </c>
      <c r="P74" s="51">
        <v>36.561461999999999</v>
      </c>
      <c r="Q74" s="51">
        <v>36.822121000000003</v>
      </c>
      <c r="R74" s="51">
        <v>37.041415999999998</v>
      </c>
      <c r="S74" s="51">
        <v>37.319930999999997</v>
      </c>
      <c r="T74" s="51">
        <v>37.567036000000002</v>
      </c>
      <c r="U74" s="51">
        <v>37.770184</v>
      </c>
      <c r="V74" s="51">
        <v>37.998874999999998</v>
      </c>
      <c r="W74" s="51">
        <v>38.243271</v>
      </c>
      <c r="X74" s="51">
        <v>38.461266000000002</v>
      </c>
      <c r="Y74" s="51">
        <v>38.641711999999998</v>
      </c>
      <c r="Z74" s="51">
        <v>38.852454999999999</v>
      </c>
      <c r="AA74" s="51">
        <v>39.014774000000003</v>
      </c>
      <c r="AB74" s="51">
        <v>38.972732999999998</v>
      </c>
      <c r="AC74" s="51">
        <v>39.251961000000001</v>
      </c>
      <c r="AD74" s="51">
        <v>39.240775999999997</v>
      </c>
      <c r="AE74" s="51">
        <v>39.480815999999997</v>
      </c>
      <c r="AF74" s="51">
        <v>39.394114999999999</v>
      </c>
      <c r="AG74" s="51">
        <v>39.419665999999999</v>
      </c>
      <c r="AH74" s="51">
        <v>39.433632000000003</v>
      </c>
      <c r="AI74" s="51">
        <v>39.397224000000001</v>
      </c>
      <c r="AJ74" s="51">
        <v>39.362923000000002</v>
      </c>
      <c r="AK74" s="50">
        <v>3.9950000000000003E-3</v>
      </c>
    </row>
    <row r="75" spans="1:37" ht="15" customHeight="1">
      <c r="A75" s="11" t="s">
        <v>271</v>
      </c>
      <c r="B75" s="15" t="s">
        <v>203</v>
      </c>
      <c r="C75" s="51">
        <v>0.75370800000000004</v>
      </c>
      <c r="D75" s="51">
        <v>0.77002599999999999</v>
      </c>
      <c r="E75" s="51">
        <v>0.78298599999999996</v>
      </c>
      <c r="F75" s="51">
        <v>0.79755500000000001</v>
      </c>
      <c r="G75" s="51">
        <v>0.81135100000000004</v>
      </c>
      <c r="H75" s="51">
        <v>0.82486499999999996</v>
      </c>
      <c r="I75" s="51">
        <v>0.83856699999999995</v>
      </c>
      <c r="J75" s="51">
        <v>0.85285200000000005</v>
      </c>
      <c r="K75" s="51">
        <v>0.86630200000000002</v>
      </c>
      <c r="L75" s="51">
        <v>0.879054</v>
      </c>
      <c r="M75" s="51">
        <v>0.89274600000000004</v>
      </c>
      <c r="N75" s="51">
        <v>0.90665600000000002</v>
      </c>
      <c r="O75" s="51">
        <v>0.92049800000000004</v>
      </c>
      <c r="P75" s="51">
        <v>0.93448900000000001</v>
      </c>
      <c r="Q75" s="51">
        <v>0.94806100000000004</v>
      </c>
      <c r="R75" s="51">
        <v>0.96203399999999994</v>
      </c>
      <c r="S75" s="51">
        <v>0.976877</v>
      </c>
      <c r="T75" s="51">
        <v>0.99214000000000002</v>
      </c>
      <c r="U75" s="51">
        <v>1.0072209999999999</v>
      </c>
      <c r="V75" s="51">
        <v>1.0218419999999999</v>
      </c>
      <c r="W75" s="51">
        <v>1.0366359999999999</v>
      </c>
      <c r="X75" s="51">
        <v>1.051768</v>
      </c>
      <c r="Y75" s="51">
        <v>1.066144</v>
      </c>
      <c r="Z75" s="51">
        <v>1.0804050000000001</v>
      </c>
      <c r="AA75" s="51">
        <v>1.0945240000000001</v>
      </c>
      <c r="AB75" s="51">
        <v>1.1085069999999999</v>
      </c>
      <c r="AC75" s="51">
        <v>1.122266</v>
      </c>
      <c r="AD75" s="51">
        <v>1.1355930000000001</v>
      </c>
      <c r="AE75" s="51">
        <v>1.1488989999999999</v>
      </c>
      <c r="AF75" s="51">
        <v>1.1620649999999999</v>
      </c>
      <c r="AG75" s="51">
        <v>1.1747909999999999</v>
      </c>
      <c r="AH75" s="51">
        <v>1.1873210000000001</v>
      </c>
      <c r="AI75" s="51">
        <v>1.199889</v>
      </c>
      <c r="AJ75" s="51">
        <v>1.21208</v>
      </c>
      <c r="AK75" s="50">
        <v>1.4278000000000001E-2</v>
      </c>
    </row>
    <row r="76" spans="1:37" ht="15" customHeight="1">
      <c r="A76" s="11" t="s">
        <v>272</v>
      </c>
      <c r="B76" s="15" t="s">
        <v>205</v>
      </c>
      <c r="C76" s="51">
        <v>1.4155679999999999</v>
      </c>
      <c r="D76" s="51">
        <v>1.450148</v>
      </c>
      <c r="E76" s="51">
        <v>1.489239</v>
      </c>
      <c r="F76" s="51">
        <v>1.531326</v>
      </c>
      <c r="G76" s="51">
        <v>1.5743050000000001</v>
      </c>
      <c r="H76" s="51">
        <v>1.6189070000000001</v>
      </c>
      <c r="I76" s="51">
        <v>1.6632370000000001</v>
      </c>
      <c r="J76" s="51">
        <v>1.7081329999999999</v>
      </c>
      <c r="K76" s="51">
        <v>1.7503169999999999</v>
      </c>
      <c r="L76" s="51">
        <v>1.791131</v>
      </c>
      <c r="M76" s="51">
        <v>1.8328679999999999</v>
      </c>
      <c r="N76" s="51">
        <v>1.876004</v>
      </c>
      <c r="O76" s="51">
        <v>1.92045</v>
      </c>
      <c r="P76" s="51">
        <v>1.9653579999999999</v>
      </c>
      <c r="Q76" s="51">
        <v>2.0110570000000001</v>
      </c>
      <c r="R76" s="51">
        <v>2.056743</v>
      </c>
      <c r="S76" s="51">
        <v>2.1049060000000002</v>
      </c>
      <c r="T76" s="51">
        <v>2.1547559999999999</v>
      </c>
      <c r="U76" s="51">
        <v>2.204053</v>
      </c>
      <c r="V76" s="51">
        <v>2.2529560000000002</v>
      </c>
      <c r="W76" s="51">
        <v>2.3018930000000002</v>
      </c>
      <c r="X76" s="51">
        <v>2.351871</v>
      </c>
      <c r="Y76" s="51">
        <v>2.3997459999999999</v>
      </c>
      <c r="Z76" s="51">
        <v>2.4474119999999999</v>
      </c>
      <c r="AA76" s="51">
        <v>2.495403</v>
      </c>
      <c r="AB76" s="51">
        <v>2.54277</v>
      </c>
      <c r="AC76" s="51">
        <v>2.5899100000000002</v>
      </c>
      <c r="AD76" s="51">
        <v>2.6357210000000002</v>
      </c>
      <c r="AE76" s="51">
        <v>2.681435</v>
      </c>
      <c r="AF76" s="51">
        <v>2.726677</v>
      </c>
      <c r="AG76" s="51">
        <v>2.7698390000000002</v>
      </c>
      <c r="AH76" s="51">
        <v>2.8130519999999999</v>
      </c>
      <c r="AI76" s="51">
        <v>2.857507</v>
      </c>
      <c r="AJ76" s="51">
        <v>2.9016929999999999</v>
      </c>
      <c r="AK76" s="50">
        <v>2.1912999999999998E-2</v>
      </c>
    </row>
    <row r="77" spans="1:37" ht="15" customHeight="1">
      <c r="A77" s="11" t="s">
        <v>273</v>
      </c>
      <c r="B77" s="15" t="s">
        <v>207</v>
      </c>
      <c r="C77" s="51">
        <v>3.1709779999999999</v>
      </c>
      <c r="D77" s="51">
        <v>3.2505299999999999</v>
      </c>
      <c r="E77" s="51">
        <v>3.3551989999999998</v>
      </c>
      <c r="F77" s="51">
        <v>3.4658519999999999</v>
      </c>
      <c r="G77" s="51">
        <v>3.5693380000000001</v>
      </c>
      <c r="H77" s="51">
        <v>3.670766</v>
      </c>
      <c r="I77" s="51">
        <v>3.7721909999999998</v>
      </c>
      <c r="J77" s="51">
        <v>3.873103</v>
      </c>
      <c r="K77" s="51">
        <v>3.9691719999999999</v>
      </c>
      <c r="L77" s="51">
        <v>4.060365</v>
      </c>
      <c r="M77" s="51">
        <v>4.1462649999999996</v>
      </c>
      <c r="N77" s="51">
        <v>4.2321689999999998</v>
      </c>
      <c r="O77" s="51">
        <v>4.3192219999999999</v>
      </c>
      <c r="P77" s="51">
        <v>4.4060899999999998</v>
      </c>
      <c r="Q77" s="51">
        <v>4.492076</v>
      </c>
      <c r="R77" s="51">
        <v>4.5758089999999996</v>
      </c>
      <c r="S77" s="51">
        <v>4.6624619999999997</v>
      </c>
      <c r="T77" s="51">
        <v>4.7510820000000002</v>
      </c>
      <c r="U77" s="51">
        <v>4.8391169999999999</v>
      </c>
      <c r="V77" s="51">
        <v>4.9276920000000004</v>
      </c>
      <c r="W77" s="51">
        <v>5.0156530000000004</v>
      </c>
      <c r="X77" s="51">
        <v>5.1052419999999996</v>
      </c>
      <c r="Y77" s="51">
        <v>5.1945410000000001</v>
      </c>
      <c r="Z77" s="51">
        <v>5.2841189999999996</v>
      </c>
      <c r="AA77" s="51">
        <v>5.3748149999999999</v>
      </c>
      <c r="AB77" s="51">
        <v>5.4629589999999997</v>
      </c>
      <c r="AC77" s="51">
        <v>5.5504530000000001</v>
      </c>
      <c r="AD77" s="51">
        <v>5.6376330000000001</v>
      </c>
      <c r="AE77" s="51">
        <v>5.7252070000000002</v>
      </c>
      <c r="AF77" s="51">
        <v>5.8132999999999999</v>
      </c>
      <c r="AG77" s="51">
        <v>5.8977130000000004</v>
      </c>
      <c r="AH77" s="51">
        <v>5.9832780000000003</v>
      </c>
      <c r="AI77" s="51">
        <v>6.0713270000000001</v>
      </c>
      <c r="AJ77" s="51">
        <v>6.1587990000000001</v>
      </c>
      <c r="AK77" s="50">
        <v>2.0171999999999999E-2</v>
      </c>
    </row>
    <row r="78" spans="1:37" ht="15" customHeight="1">
      <c r="A78" s="11" t="s">
        <v>274</v>
      </c>
      <c r="B78" s="15" t="s">
        <v>209</v>
      </c>
      <c r="C78" s="51">
        <v>25.595106000000001</v>
      </c>
      <c r="D78" s="51">
        <v>26.174918999999999</v>
      </c>
      <c r="E78" s="51">
        <v>26.670190999999999</v>
      </c>
      <c r="F78" s="51">
        <v>27.128468000000002</v>
      </c>
      <c r="G78" s="51">
        <v>27.554001</v>
      </c>
      <c r="H78" s="51">
        <v>27.977789000000001</v>
      </c>
      <c r="I78" s="51">
        <v>28.40239</v>
      </c>
      <c r="J78" s="51">
        <v>28.843971</v>
      </c>
      <c r="K78" s="51">
        <v>29.279108000000001</v>
      </c>
      <c r="L78" s="51">
        <v>29.695179</v>
      </c>
      <c r="M78" s="51">
        <v>30.123127</v>
      </c>
      <c r="N78" s="51">
        <v>30.554107999999999</v>
      </c>
      <c r="O78" s="51">
        <v>30.977146000000001</v>
      </c>
      <c r="P78" s="51">
        <v>31.392838999999999</v>
      </c>
      <c r="Q78" s="51">
        <v>31.809977</v>
      </c>
      <c r="R78" s="51">
        <v>32.224196999999997</v>
      </c>
      <c r="S78" s="51">
        <v>32.646385000000002</v>
      </c>
      <c r="T78" s="51">
        <v>33.071663000000001</v>
      </c>
      <c r="U78" s="51">
        <v>33.491978000000003</v>
      </c>
      <c r="V78" s="51">
        <v>33.914397999999998</v>
      </c>
      <c r="W78" s="51">
        <v>34.335498999999999</v>
      </c>
      <c r="X78" s="51">
        <v>34.760238999999999</v>
      </c>
      <c r="Y78" s="51">
        <v>35.173617999999998</v>
      </c>
      <c r="Z78" s="51">
        <v>35.591034000000001</v>
      </c>
      <c r="AA78" s="51">
        <v>36.018191999999999</v>
      </c>
      <c r="AB78" s="51">
        <v>36.442157999999999</v>
      </c>
      <c r="AC78" s="51">
        <v>36.857562999999999</v>
      </c>
      <c r="AD78" s="51">
        <v>37.263649000000001</v>
      </c>
      <c r="AE78" s="51">
        <v>37.671463000000003</v>
      </c>
      <c r="AF78" s="51">
        <v>38.086570999999999</v>
      </c>
      <c r="AG78" s="51">
        <v>38.508147999999998</v>
      </c>
      <c r="AH78" s="51">
        <v>38.956600000000002</v>
      </c>
      <c r="AI78" s="51">
        <v>39.446635999999998</v>
      </c>
      <c r="AJ78" s="51">
        <v>39.963374999999999</v>
      </c>
      <c r="AK78" s="50">
        <v>1.3311999999999999E-2</v>
      </c>
    </row>
    <row r="79" spans="1:37" ht="15" customHeight="1">
      <c r="A79" s="11" t="s">
        <v>275</v>
      </c>
      <c r="B79" s="15" t="s">
        <v>211</v>
      </c>
      <c r="C79" s="51">
        <v>2.0621450000000001</v>
      </c>
      <c r="D79" s="51">
        <v>2.130099</v>
      </c>
      <c r="E79" s="51">
        <v>2.207935</v>
      </c>
      <c r="F79" s="51">
        <v>2.2964869999999999</v>
      </c>
      <c r="G79" s="51">
        <v>2.3895</v>
      </c>
      <c r="H79" s="51">
        <v>2.4875430000000001</v>
      </c>
      <c r="I79" s="51">
        <v>2.5907930000000001</v>
      </c>
      <c r="J79" s="51">
        <v>2.6980420000000001</v>
      </c>
      <c r="K79" s="51">
        <v>2.8080569999999998</v>
      </c>
      <c r="L79" s="51">
        <v>2.9204110000000001</v>
      </c>
      <c r="M79" s="51">
        <v>3.0356749999999999</v>
      </c>
      <c r="N79" s="51">
        <v>3.1545339999999999</v>
      </c>
      <c r="O79" s="51">
        <v>3.2780499999999999</v>
      </c>
      <c r="P79" s="51">
        <v>3.4050720000000001</v>
      </c>
      <c r="Q79" s="51">
        <v>3.537814</v>
      </c>
      <c r="R79" s="51">
        <v>3.6734499999999999</v>
      </c>
      <c r="S79" s="51">
        <v>3.815474</v>
      </c>
      <c r="T79" s="51">
        <v>3.964658</v>
      </c>
      <c r="U79" s="51">
        <v>4.120171</v>
      </c>
      <c r="V79" s="51">
        <v>4.2820020000000003</v>
      </c>
      <c r="W79" s="51">
        <v>4.4496640000000003</v>
      </c>
      <c r="X79" s="51">
        <v>4.6233190000000004</v>
      </c>
      <c r="Y79" s="51">
        <v>4.8038689999999997</v>
      </c>
      <c r="Z79" s="51">
        <v>4.9913689999999997</v>
      </c>
      <c r="AA79" s="51">
        <v>5.1851839999999996</v>
      </c>
      <c r="AB79" s="51">
        <v>5.3847610000000001</v>
      </c>
      <c r="AC79" s="51">
        <v>5.5917159999999999</v>
      </c>
      <c r="AD79" s="51">
        <v>5.8066500000000003</v>
      </c>
      <c r="AE79" s="51">
        <v>6.0300479999999999</v>
      </c>
      <c r="AF79" s="51">
        <v>6.2616810000000003</v>
      </c>
      <c r="AG79" s="51">
        <v>6.4985489999999997</v>
      </c>
      <c r="AH79" s="51">
        <v>6.7452699999999997</v>
      </c>
      <c r="AI79" s="51">
        <v>7.0028759999999997</v>
      </c>
      <c r="AJ79" s="51">
        <v>7.2709460000000004</v>
      </c>
      <c r="AK79" s="50">
        <v>3.9112000000000001E-2</v>
      </c>
    </row>
    <row r="80" spans="1:37" ht="15" customHeight="1">
      <c r="A80" s="11" t="s">
        <v>276</v>
      </c>
      <c r="B80" s="15" t="s">
        <v>213</v>
      </c>
      <c r="C80" s="51">
        <v>18.478783</v>
      </c>
      <c r="D80" s="51">
        <v>19.108788000000001</v>
      </c>
      <c r="E80" s="51">
        <v>19.930515</v>
      </c>
      <c r="F80" s="51">
        <v>20.846634000000002</v>
      </c>
      <c r="G80" s="51">
        <v>21.697514999999999</v>
      </c>
      <c r="H80" s="51">
        <v>22.509571000000001</v>
      </c>
      <c r="I80" s="51">
        <v>23.330083999999999</v>
      </c>
      <c r="J80" s="51">
        <v>24.156765</v>
      </c>
      <c r="K80" s="51">
        <v>24.958572</v>
      </c>
      <c r="L80" s="51">
        <v>25.747429</v>
      </c>
      <c r="M80" s="51">
        <v>26.587543</v>
      </c>
      <c r="N80" s="51">
        <v>27.342772</v>
      </c>
      <c r="O80" s="51">
        <v>28.119595</v>
      </c>
      <c r="P80" s="51">
        <v>28.908450999999999</v>
      </c>
      <c r="Q80" s="51">
        <v>29.730868999999998</v>
      </c>
      <c r="R80" s="51">
        <v>30.546288000000001</v>
      </c>
      <c r="S80" s="51">
        <v>31.355260999999999</v>
      </c>
      <c r="T80" s="51">
        <v>32.190024999999999</v>
      </c>
      <c r="U80" s="51">
        <v>33.035091000000001</v>
      </c>
      <c r="V80" s="51">
        <v>33.885261999999997</v>
      </c>
      <c r="W80" s="51">
        <v>34.727364000000001</v>
      </c>
      <c r="X80" s="51">
        <v>35.529136999999999</v>
      </c>
      <c r="Y80" s="51">
        <v>36.337212000000001</v>
      </c>
      <c r="Z80" s="51">
        <v>37.157093000000003</v>
      </c>
      <c r="AA80" s="51">
        <v>37.997242</v>
      </c>
      <c r="AB80" s="51">
        <v>38.846943000000003</v>
      </c>
      <c r="AC80" s="51">
        <v>39.647457000000003</v>
      </c>
      <c r="AD80" s="51">
        <v>40.456592999999998</v>
      </c>
      <c r="AE80" s="51">
        <v>41.287289000000001</v>
      </c>
      <c r="AF80" s="51">
        <v>42.139640999999997</v>
      </c>
      <c r="AG80" s="51">
        <v>42.993648999999998</v>
      </c>
      <c r="AH80" s="51">
        <v>43.785010999999997</v>
      </c>
      <c r="AI80" s="51">
        <v>44.597732999999998</v>
      </c>
      <c r="AJ80" s="51">
        <v>45.433075000000002</v>
      </c>
      <c r="AK80" s="50">
        <v>2.7435000000000001E-2</v>
      </c>
    </row>
    <row r="81" spans="1:37" ht="15" customHeight="1">
      <c r="A81" s="11" t="s">
        <v>277</v>
      </c>
      <c r="B81" s="15" t="s">
        <v>215</v>
      </c>
      <c r="C81" s="51">
        <v>4.694439</v>
      </c>
      <c r="D81" s="51">
        <v>4.7983320000000003</v>
      </c>
      <c r="E81" s="51">
        <v>4.9032169999999997</v>
      </c>
      <c r="F81" s="51">
        <v>5.0134280000000002</v>
      </c>
      <c r="G81" s="51">
        <v>5.1071799999999996</v>
      </c>
      <c r="H81" s="51">
        <v>5.1915550000000001</v>
      </c>
      <c r="I81" s="51">
        <v>5.2724900000000003</v>
      </c>
      <c r="J81" s="51">
        <v>5.3503800000000004</v>
      </c>
      <c r="K81" s="51">
        <v>5.425306</v>
      </c>
      <c r="L81" s="51">
        <v>5.5005699999999997</v>
      </c>
      <c r="M81" s="51">
        <v>5.5815210000000004</v>
      </c>
      <c r="N81" s="51">
        <v>5.6671449999999997</v>
      </c>
      <c r="O81" s="51">
        <v>5.755871</v>
      </c>
      <c r="P81" s="51">
        <v>5.8519370000000004</v>
      </c>
      <c r="Q81" s="51">
        <v>5.9575339999999999</v>
      </c>
      <c r="R81" s="51">
        <v>6.0718769999999997</v>
      </c>
      <c r="S81" s="51">
        <v>6.1887869999999996</v>
      </c>
      <c r="T81" s="51">
        <v>6.3043870000000002</v>
      </c>
      <c r="U81" s="51">
        <v>6.4136499999999996</v>
      </c>
      <c r="V81" s="51">
        <v>6.5170969999999997</v>
      </c>
      <c r="W81" s="51">
        <v>6.6197619999999997</v>
      </c>
      <c r="X81" s="51">
        <v>6.7182919999999999</v>
      </c>
      <c r="Y81" s="51">
        <v>6.8158659999999998</v>
      </c>
      <c r="Z81" s="51">
        <v>6.9128350000000003</v>
      </c>
      <c r="AA81" s="51">
        <v>7.0110510000000001</v>
      </c>
      <c r="AB81" s="51">
        <v>7.1080860000000001</v>
      </c>
      <c r="AC81" s="51">
        <v>7.2034849999999997</v>
      </c>
      <c r="AD81" s="51">
        <v>7.2989990000000002</v>
      </c>
      <c r="AE81" s="51">
        <v>7.3936970000000004</v>
      </c>
      <c r="AF81" s="51">
        <v>7.487438</v>
      </c>
      <c r="AG81" s="51">
        <v>7.5784570000000002</v>
      </c>
      <c r="AH81" s="51">
        <v>7.6703419999999998</v>
      </c>
      <c r="AI81" s="51">
        <v>7.7655750000000001</v>
      </c>
      <c r="AJ81" s="51">
        <v>7.8669570000000002</v>
      </c>
      <c r="AK81" s="50">
        <v>1.5570000000000001E-2</v>
      </c>
    </row>
    <row r="82" spans="1:37" ht="15" customHeight="1">
      <c r="A82" s="11" t="s">
        <v>278</v>
      </c>
      <c r="B82" s="15" t="s">
        <v>217</v>
      </c>
      <c r="C82" s="51">
        <v>23.725684999999999</v>
      </c>
      <c r="D82" s="51">
        <v>25.187897</v>
      </c>
      <c r="E82" s="51">
        <v>26.657378999999999</v>
      </c>
      <c r="F82" s="51">
        <v>28.126041000000001</v>
      </c>
      <c r="G82" s="51">
        <v>29.595427999999998</v>
      </c>
      <c r="H82" s="51">
        <v>31.145363</v>
      </c>
      <c r="I82" s="51">
        <v>32.643481999999999</v>
      </c>
      <c r="J82" s="51">
        <v>34.198867999999997</v>
      </c>
      <c r="K82" s="51">
        <v>35.740341000000001</v>
      </c>
      <c r="L82" s="51">
        <v>37.236930999999998</v>
      </c>
      <c r="M82" s="51">
        <v>38.801521000000001</v>
      </c>
      <c r="N82" s="51">
        <v>40.462192999999999</v>
      </c>
      <c r="O82" s="51">
        <v>42.153984000000001</v>
      </c>
      <c r="P82" s="51">
        <v>43.835898999999998</v>
      </c>
      <c r="Q82" s="51">
        <v>45.535263</v>
      </c>
      <c r="R82" s="51">
        <v>47.237904</v>
      </c>
      <c r="S82" s="51">
        <v>49.025143</v>
      </c>
      <c r="T82" s="51">
        <v>50.836815000000001</v>
      </c>
      <c r="U82" s="51">
        <v>52.649979000000002</v>
      </c>
      <c r="V82" s="51">
        <v>54.481960000000001</v>
      </c>
      <c r="W82" s="51">
        <v>56.325248999999999</v>
      </c>
      <c r="X82" s="51">
        <v>58.198360000000001</v>
      </c>
      <c r="Y82" s="51">
        <v>60.100273000000001</v>
      </c>
      <c r="Z82" s="51">
        <v>61.989882999999999</v>
      </c>
      <c r="AA82" s="51">
        <v>63.987166999999999</v>
      </c>
      <c r="AB82" s="51">
        <v>66.027809000000005</v>
      </c>
      <c r="AC82" s="51">
        <v>68.082069000000004</v>
      </c>
      <c r="AD82" s="51">
        <v>70.125870000000006</v>
      </c>
      <c r="AE82" s="51">
        <v>72.135658000000006</v>
      </c>
      <c r="AF82" s="51">
        <v>74.152901</v>
      </c>
      <c r="AG82" s="51">
        <v>76.116073999999998</v>
      </c>
      <c r="AH82" s="51">
        <v>78.115120000000005</v>
      </c>
      <c r="AI82" s="51">
        <v>80.083847000000006</v>
      </c>
      <c r="AJ82" s="51">
        <v>81.973838999999998</v>
      </c>
      <c r="AK82" s="50">
        <v>3.7565000000000001E-2</v>
      </c>
    </row>
    <row r="83" spans="1:37" ht="15" customHeight="1">
      <c r="A83" s="11" t="s">
        <v>279</v>
      </c>
      <c r="B83" s="15" t="s">
        <v>219</v>
      </c>
      <c r="C83" s="51">
        <v>7.0896739999999996</v>
      </c>
      <c r="D83" s="51">
        <v>7.2351369999999999</v>
      </c>
      <c r="E83" s="51">
        <v>7.3321579999999997</v>
      </c>
      <c r="F83" s="51">
        <v>7.3807669999999996</v>
      </c>
      <c r="G83" s="51">
        <v>7.469506</v>
      </c>
      <c r="H83" s="51">
        <v>7.54786</v>
      </c>
      <c r="I83" s="51">
        <v>7.6250819999999999</v>
      </c>
      <c r="J83" s="51">
        <v>7.7068190000000003</v>
      </c>
      <c r="K83" s="51">
        <v>7.7833220000000001</v>
      </c>
      <c r="L83" s="51">
        <v>7.8528460000000004</v>
      </c>
      <c r="M83" s="51">
        <v>7.9237229999999998</v>
      </c>
      <c r="N83" s="51">
        <v>7.9986689999999996</v>
      </c>
      <c r="O83" s="51">
        <v>8.0681820000000002</v>
      </c>
      <c r="P83" s="51">
        <v>8.1246799999999997</v>
      </c>
      <c r="Q83" s="51">
        <v>8.1698520000000006</v>
      </c>
      <c r="R83" s="51">
        <v>8.2103059999999992</v>
      </c>
      <c r="S83" s="51">
        <v>8.2556069999999995</v>
      </c>
      <c r="T83" s="51">
        <v>8.3079959999999993</v>
      </c>
      <c r="U83" s="51">
        <v>8.3614829999999998</v>
      </c>
      <c r="V83" s="51">
        <v>8.4078800000000005</v>
      </c>
      <c r="W83" s="51">
        <v>8.4453700000000005</v>
      </c>
      <c r="X83" s="51">
        <v>8.4789130000000004</v>
      </c>
      <c r="Y83" s="51">
        <v>8.5084350000000004</v>
      </c>
      <c r="Z83" s="51">
        <v>8.5399329999999996</v>
      </c>
      <c r="AA83" s="51">
        <v>8.5791710000000005</v>
      </c>
      <c r="AB83" s="51">
        <v>8.6253849999999996</v>
      </c>
      <c r="AC83" s="51">
        <v>8.6754750000000005</v>
      </c>
      <c r="AD83" s="51">
        <v>8.7246649999999999</v>
      </c>
      <c r="AE83" s="51">
        <v>8.7717849999999995</v>
      </c>
      <c r="AF83" s="51">
        <v>8.8190410000000004</v>
      </c>
      <c r="AG83" s="51">
        <v>8.8658599999999996</v>
      </c>
      <c r="AH83" s="51">
        <v>8.9150109999999998</v>
      </c>
      <c r="AI83" s="51">
        <v>8.9700699999999998</v>
      </c>
      <c r="AJ83" s="51">
        <v>9.0312409999999996</v>
      </c>
      <c r="AK83" s="50">
        <v>6.953E-3</v>
      </c>
    </row>
    <row r="84" spans="1:37" ht="15" customHeight="1">
      <c r="A84" s="11" t="s">
        <v>280</v>
      </c>
      <c r="B84" s="15" t="s">
        <v>221</v>
      </c>
      <c r="C84" s="51">
        <v>7.8964829999999999</v>
      </c>
      <c r="D84" s="51">
        <v>8.2764959999999999</v>
      </c>
      <c r="E84" s="51">
        <v>8.6659769999999998</v>
      </c>
      <c r="F84" s="51">
        <v>9.0610789999999994</v>
      </c>
      <c r="G84" s="51">
        <v>9.4686160000000008</v>
      </c>
      <c r="H84" s="51">
        <v>9.9002219999999994</v>
      </c>
      <c r="I84" s="51">
        <v>10.354013</v>
      </c>
      <c r="J84" s="51">
        <v>10.825163999999999</v>
      </c>
      <c r="K84" s="51">
        <v>11.304501999999999</v>
      </c>
      <c r="L84" s="51">
        <v>11.787844</v>
      </c>
      <c r="M84" s="51">
        <v>12.291553</v>
      </c>
      <c r="N84" s="51">
        <v>12.816774000000001</v>
      </c>
      <c r="O84" s="51">
        <v>13.350498</v>
      </c>
      <c r="P84" s="51">
        <v>13.893568999999999</v>
      </c>
      <c r="Q84" s="51">
        <v>14.445759000000001</v>
      </c>
      <c r="R84" s="51">
        <v>15.006712</v>
      </c>
      <c r="S84" s="51">
        <v>15.588753000000001</v>
      </c>
      <c r="T84" s="51">
        <v>16.191690000000001</v>
      </c>
      <c r="U84" s="51">
        <v>16.807162999999999</v>
      </c>
      <c r="V84" s="51">
        <v>17.435986</v>
      </c>
      <c r="W84" s="51">
        <v>18.079529000000001</v>
      </c>
      <c r="X84" s="51">
        <v>18.74436</v>
      </c>
      <c r="Y84" s="51">
        <v>19.420836999999999</v>
      </c>
      <c r="Z84" s="51">
        <v>20.115316</v>
      </c>
      <c r="AA84" s="51">
        <v>20.832128999999998</v>
      </c>
      <c r="AB84" s="51">
        <v>21.561002999999999</v>
      </c>
      <c r="AC84" s="51">
        <v>22.306819999999998</v>
      </c>
      <c r="AD84" s="51">
        <v>23.066731999999998</v>
      </c>
      <c r="AE84" s="51">
        <v>23.847816000000002</v>
      </c>
      <c r="AF84" s="51">
        <v>24.640730000000001</v>
      </c>
      <c r="AG84" s="51">
        <v>25.433648999999999</v>
      </c>
      <c r="AH84" s="51">
        <v>26.251083000000001</v>
      </c>
      <c r="AI84" s="51">
        <v>27.106677999999999</v>
      </c>
      <c r="AJ84" s="51">
        <v>27.980646</v>
      </c>
      <c r="AK84" s="50">
        <v>3.8799E-2</v>
      </c>
    </row>
    <row r="85" spans="1:37" ht="15" customHeight="1">
      <c r="A85" s="11" t="s">
        <v>281</v>
      </c>
      <c r="B85" s="15" t="s">
        <v>223</v>
      </c>
      <c r="C85" s="51">
        <v>10.781679</v>
      </c>
      <c r="D85" s="51">
        <v>11.545456</v>
      </c>
      <c r="E85" s="51">
        <v>12.309267999999999</v>
      </c>
      <c r="F85" s="51">
        <v>13.087329</v>
      </c>
      <c r="G85" s="51">
        <v>13.875422</v>
      </c>
      <c r="H85" s="51">
        <v>14.700673999999999</v>
      </c>
      <c r="I85" s="51">
        <v>15.590619</v>
      </c>
      <c r="J85" s="51">
        <v>16.545801000000001</v>
      </c>
      <c r="K85" s="51">
        <v>17.543075999999999</v>
      </c>
      <c r="L85" s="51">
        <v>18.584382999999999</v>
      </c>
      <c r="M85" s="51">
        <v>19.681457999999999</v>
      </c>
      <c r="N85" s="51">
        <v>20.826117</v>
      </c>
      <c r="O85" s="51">
        <v>22.007114000000001</v>
      </c>
      <c r="P85" s="51">
        <v>23.226868</v>
      </c>
      <c r="Q85" s="51">
        <v>24.489581999999999</v>
      </c>
      <c r="R85" s="51">
        <v>25.805499999999999</v>
      </c>
      <c r="S85" s="51">
        <v>27.184977</v>
      </c>
      <c r="T85" s="51">
        <v>28.620296</v>
      </c>
      <c r="U85" s="51">
        <v>30.105160000000001</v>
      </c>
      <c r="V85" s="51">
        <v>31.650746999999999</v>
      </c>
      <c r="W85" s="51">
        <v>33.255961999999997</v>
      </c>
      <c r="X85" s="51">
        <v>34.920344999999998</v>
      </c>
      <c r="Y85" s="51">
        <v>36.630684000000002</v>
      </c>
      <c r="Z85" s="51">
        <v>38.405914000000003</v>
      </c>
      <c r="AA85" s="51">
        <v>40.249541999999998</v>
      </c>
      <c r="AB85" s="51">
        <v>42.142937000000003</v>
      </c>
      <c r="AC85" s="51">
        <v>44.092269999999999</v>
      </c>
      <c r="AD85" s="51">
        <v>46.090057000000002</v>
      </c>
      <c r="AE85" s="51">
        <v>48.149883000000003</v>
      </c>
      <c r="AF85" s="51">
        <v>50.259529000000001</v>
      </c>
      <c r="AG85" s="51">
        <v>52.408034999999998</v>
      </c>
      <c r="AH85" s="51">
        <v>54.617080999999999</v>
      </c>
      <c r="AI85" s="51">
        <v>56.908760000000001</v>
      </c>
      <c r="AJ85" s="51">
        <v>59.259312000000001</v>
      </c>
      <c r="AK85" s="50">
        <v>5.2442000000000003E-2</v>
      </c>
    </row>
    <row r="86" spans="1:37" ht="15" customHeight="1">
      <c r="A86" s="11" t="s">
        <v>282</v>
      </c>
      <c r="B86" s="15" t="s">
        <v>225</v>
      </c>
      <c r="C86" s="51">
        <v>1.417886</v>
      </c>
      <c r="D86" s="51">
        <v>1.4513480000000001</v>
      </c>
      <c r="E86" s="51">
        <v>1.488812</v>
      </c>
      <c r="F86" s="51">
        <v>1.5298369999999999</v>
      </c>
      <c r="G86" s="51">
        <v>1.5755060000000001</v>
      </c>
      <c r="H86" s="51">
        <v>1.6229750000000001</v>
      </c>
      <c r="I86" s="51">
        <v>1.667611</v>
      </c>
      <c r="J86" s="51">
        <v>1.710879</v>
      </c>
      <c r="K86" s="51">
        <v>1.7522949999999999</v>
      </c>
      <c r="L86" s="51">
        <v>1.792756</v>
      </c>
      <c r="M86" s="51">
        <v>1.833677</v>
      </c>
      <c r="N86" s="51">
        <v>1.8760749999999999</v>
      </c>
      <c r="O86" s="51">
        <v>1.919206</v>
      </c>
      <c r="P86" s="51">
        <v>1.96279</v>
      </c>
      <c r="Q86" s="51">
        <v>2.0057079999999998</v>
      </c>
      <c r="R86" s="51">
        <v>2.0485229999999999</v>
      </c>
      <c r="S86" s="51">
        <v>2.0941169999999998</v>
      </c>
      <c r="T86" s="51">
        <v>2.141178</v>
      </c>
      <c r="U86" s="51">
        <v>2.188463</v>
      </c>
      <c r="V86" s="51">
        <v>2.2359079999999998</v>
      </c>
      <c r="W86" s="51">
        <v>2.2843740000000001</v>
      </c>
      <c r="X86" s="51">
        <v>2.33358</v>
      </c>
      <c r="Y86" s="51">
        <v>2.383232</v>
      </c>
      <c r="Z86" s="51">
        <v>2.433751</v>
      </c>
      <c r="AA86" s="51">
        <v>2.485744</v>
      </c>
      <c r="AB86" s="51">
        <v>2.5390990000000002</v>
      </c>
      <c r="AC86" s="51">
        <v>2.5933630000000001</v>
      </c>
      <c r="AD86" s="51">
        <v>2.648279</v>
      </c>
      <c r="AE86" s="51">
        <v>2.7039409999999999</v>
      </c>
      <c r="AF86" s="51">
        <v>2.760643</v>
      </c>
      <c r="AG86" s="51">
        <v>2.8168869999999999</v>
      </c>
      <c r="AH86" s="51">
        <v>2.8733810000000002</v>
      </c>
      <c r="AI86" s="51">
        <v>2.9296319999999998</v>
      </c>
      <c r="AJ86" s="51">
        <v>2.9850400000000001</v>
      </c>
      <c r="AK86" s="50">
        <v>2.2790999999999999E-2</v>
      </c>
    </row>
    <row r="87" spans="1:37" ht="15" customHeight="1">
      <c r="A87" s="11" t="s">
        <v>283</v>
      </c>
      <c r="B87" s="15" t="s">
        <v>284</v>
      </c>
      <c r="C87" s="51">
        <v>141.399124</v>
      </c>
      <c r="D87" s="51">
        <v>146.027466</v>
      </c>
      <c r="E87" s="51">
        <v>150.817307</v>
      </c>
      <c r="F87" s="51">
        <v>155.70555100000001</v>
      </c>
      <c r="G87" s="51">
        <v>159.795807</v>
      </c>
      <c r="H87" s="51">
        <v>164.34103400000001</v>
      </c>
      <c r="I87" s="51">
        <v>169.270432</v>
      </c>
      <c r="J87" s="51">
        <v>174.30432099999999</v>
      </c>
      <c r="K87" s="51">
        <v>179.26792900000001</v>
      </c>
      <c r="L87" s="51">
        <v>183.979828</v>
      </c>
      <c r="M87" s="51">
        <v>188.80628999999999</v>
      </c>
      <c r="N87" s="51">
        <v>193.88288900000001</v>
      </c>
      <c r="O87" s="51">
        <v>199.06672699999999</v>
      </c>
      <c r="P87" s="51">
        <v>204.46949799999999</v>
      </c>
      <c r="Q87" s="51">
        <v>209.955658</v>
      </c>
      <c r="R87" s="51">
        <v>215.46075400000001</v>
      </c>
      <c r="S87" s="51">
        <v>221.21867399999999</v>
      </c>
      <c r="T87" s="51">
        <v>227.09373500000001</v>
      </c>
      <c r="U87" s="51">
        <v>232.99369799999999</v>
      </c>
      <c r="V87" s="51">
        <v>239.01260400000001</v>
      </c>
      <c r="W87" s="51">
        <v>245.120239</v>
      </c>
      <c r="X87" s="51">
        <v>251.276703</v>
      </c>
      <c r="Y87" s="51">
        <v>257.47619600000002</v>
      </c>
      <c r="Z87" s="51">
        <v>263.801514</v>
      </c>
      <c r="AA87" s="51">
        <v>270.32492100000002</v>
      </c>
      <c r="AB87" s="51">
        <v>276.76513699999998</v>
      </c>
      <c r="AC87" s="51">
        <v>283.56478900000002</v>
      </c>
      <c r="AD87" s="51">
        <v>290.13122600000003</v>
      </c>
      <c r="AE87" s="51">
        <v>297.02792399999998</v>
      </c>
      <c r="AF87" s="51">
        <v>303.70434599999999</v>
      </c>
      <c r="AG87" s="51">
        <v>310.48132299999997</v>
      </c>
      <c r="AH87" s="51">
        <v>317.346161</v>
      </c>
      <c r="AI87" s="51">
        <v>324.337738</v>
      </c>
      <c r="AJ87" s="51">
        <v>331.399902</v>
      </c>
      <c r="AK87" s="50">
        <v>2.5940999999999999E-2</v>
      </c>
    </row>
    <row r="89" spans="1:37" ht="15" customHeight="1">
      <c r="B89" s="14" t="s">
        <v>285</v>
      </c>
    </row>
    <row r="90" spans="1:37" ht="15" customHeight="1">
      <c r="A90" s="11" t="s">
        <v>286</v>
      </c>
      <c r="B90" s="15" t="s">
        <v>287</v>
      </c>
      <c r="C90" s="16">
        <v>1173.553467</v>
      </c>
      <c r="D90" s="16">
        <v>1188.868774</v>
      </c>
      <c r="E90" s="16">
        <v>1213.58313</v>
      </c>
      <c r="F90" s="16">
        <v>1235.7581789999999</v>
      </c>
      <c r="G90" s="16">
        <v>1255.533447</v>
      </c>
      <c r="H90" s="16">
        <v>1273.864746</v>
      </c>
      <c r="I90" s="16">
        <v>1293.1209719999999</v>
      </c>
      <c r="J90" s="16">
        <v>1313.797607</v>
      </c>
      <c r="K90" s="16">
        <v>1336.561279</v>
      </c>
      <c r="L90" s="16">
        <v>1360.685303</v>
      </c>
      <c r="M90" s="16">
        <v>1384.1838379999999</v>
      </c>
      <c r="N90" s="16">
        <v>1413.325073</v>
      </c>
      <c r="O90" s="16">
        <v>1439.089111</v>
      </c>
      <c r="P90" s="16">
        <v>1464.7561040000001</v>
      </c>
      <c r="Q90" s="16">
        <v>1491.255737</v>
      </c>
      <c r="R90" s="16">
        <v>1517.909302</v>
      </c>
      <c r="S90" s="16">
        <v>1544.9697269999999</v>
      </c>
      <c r="T90" s="16">
        <v>1572.876587</v>
      </c>
      <c r="U90" s="16">
        <v>1600.8291019999999</v>
      </c>
      <c r="V90" s="16">
        <v>1628.642212</v>
      </c>
      <c r="W90" s="16">
        <v>1656.959106</v>
      </c>
      <c r="X90" s="16">
        <v>1686.0645750000001</v>
      </c>
      <c r="Y90" s="16">
        <v>1715.3378909999999</v>
      </c>
      <c r="Z90" s="16">
        <v>1745.1475829999999</v>
      </c>
      <c r="AA90" s="16">
        <v>1774.8900149999999</v>
      </c>
      <c r="AB90" s="16">
        <v>1805.456543</v>
      </c>
      <c r="AC90" s="16">
        <v>1836.7897949999999</v>
      </c>
      <c r="AD90" s="16">
        <v>1868.791504</v>
      </c>
      <c r="AE90" s="16">
        <v>1901.8862300000001</v>
      </c>
      <c r="AF90" s="16">
        <v>1935.8135990000001</v>
      </c>
      <c r="AG90" s="16">
        <v>1970.7146</v>
      </c>
      <c r="AH90" s="16">
        <v>2005.9567870000001</v>
      </c>
      <c r="AI90" s="16">
        <v>2040.9736330000001</v>
      </c>
      <c r="AJ90" s="16">
        <v>2075.530029</v>
      </c>
      <c r="AK90" s="50">
        <v>1.7565000000000001E-2</v>
      </c>
    </row>
    <row r="91" spans="1:37" ht="15" customHeight="1">
      <c r="A91" s="11" t="s">
        <v>288</v>
      </c>
      <c r="B91" s="15" t="s">
        <v>289</v>
      </c>
      <c r="C91" s="16">
        <v>768.99224900000002</v>
      </c>
      <c r="D91" s="16">
        <v>778.29852300000005</v>
      </c>
      <c r="E91" s="16">
        <v>793.66339100000005</v>
      </c>
      <c r="F91" s="16">
        <v>807.41357400000004</v>
      </c>
      <c r="G91" s="16">
        <v>819.61895800000002</v>
      </c>
      <c r="H91" s="16">
        <v>830.89221199999997</v>
      </c>
      <c r="I91" s="16">
        <v>842.75421100000005</v>
      </c>
      <c r="J91" s="16">
        <v>855.51806599999998</v>
      </c>
      <c r="K91" s="16">
        <v>869.60705600000006</v>
      </c>
      <c r="L91" s="16">
        <v>884.54925500000002</v>
      </c>
      <c r="M91" s="16">
        <v>899.06225600000005</v>
      </c>
      <c r="N91" s="16">
        <v>917.16955600000006</v>
      </c>
      <c r="O91" s="16">
        <v>933.07238800000005</v>
      </c>
      <c r="P91" s="16">
        <v>948.87652600000001</v>
      </c>
      <c r="Q91" s="16">
        <v>965.17724599999997</v>
      </c>
      <c r="R91" s="16">
        <v>981.53637700000002</v>
      </c>
      <c r="S91" s="16">
        <v>998.11395300000004</v>
      </c>
      <c r="T91" s="16">
        <v>1015.188599</v>
      </c>
      <c r="U91" s="16">
        <v>1032.246216</v>
      </c>
      <c r="V91" s="16">
        <v>1049.1663820000001</v>
      </c>
      <c r="W91" s="16">
        <v>1066.3585210000001</v>
      </c>
      <c r="X91" s="16">
        <v>1084.0036620000001</v>
      </c>
      <c r="Y91" s="16">
        <v>1101.696655</v>
      </c>
      <c r="Z91" s="16">
        <v>1119.6716309999999</v>
      </c>
      <c r="AA91" s="16">
        <v>1137.778442</v>
      </c>
      <c r="AB91" s="16">
        <v>1156.3321530000001</v>
      </c>
      <c r="AC91" s="16">
        <v>1175.294189</v>
      </c>
      <c r="AD91" s="16">
        <v>1194.599487</v>
      </c>
      <c r="AE91" s="16">
        <v>1214.5164789999999</v>
      </c>
      <c r="AF91" s="16">
        <v>1234.876587</v>
      </c>
      <c r="AG91" s="16">
        <v>1255.7670900000001</v>
      </c>
      <c r="AH91" s="16">
        <v>1276.783203</v>
      </c>
      <c r="AI91" s="16">
        <v>1297.5631100000001</v>
      </c>
      <c r="AJ91" s="16">
        <v>1318.0313719999999</v>
      </c>
      <c r="AK91" s="50">
        <v>1.6598000000000002E-2</v>
      </c>
    </row>
    <row r="92" spans="1:37" ht="15" customHeight="1">
      <c r="A92" s="11" t="s">
        <v>290</v>
      </c>
      <c r="B92" s="15" t="s">
        <v>291</v>
      </c>
      <c r="C92" s="16">
        <v>294.35830700000002</v>
      </c>
      <c r="D92" s="16">
        <v>301.54443400000002</v>
      </c>
      <c r="E92" s="16">
        <v>311.27212500000002</v>
      </c>
      <c r="F92" s="16">
        <v>320.337311</v>
      </c>
      <c r="G92" s="16">
        <v>328.77761800000002</v>
      </c>
      <c r="H92" s="16">
        <v>336.84301799999997</v>
      </c>
      <c r="I92" s="16">
        <v>345.18457000000001</v>
      </c>
      <c r="J92" s="16">
        <v>353.95077500000002</v>
      </c>
      <c r="K92" s="16">
        <v>363.34167500000001</v>
      </c>
      <c r="L92" s="16">
        <v>373.16699199999999</v>
      </c>
      <c r="M92" s="16">
        <v>382.87454200000002</v>
      </c>
      <c r="N92" s="16">
        <v>394.25906400000002</v>
      </c>
      <c r="O92" s="16">
        <v>404.75292999999999</v>
      </c>
      <c r="P92" s="16">
        <v>415.28949</v>
      </c>
      <c r="Q92" s="16">
        <v>426.14044200000001</v>
      </c>
      <c r="R92" s="16">
        <v>437.11175500000002</v>
      </c>
      <c r="S92" s="16">
        <v>448.27981599999998</v>
      </c>
      <c r="T92" s="16">
        <v>459.77868699999999</v>
      </c>
      <c r="U92" s="16">
        <v>471.37286399999999</v>
      </c>
      <c r="V92" s="16">
        <v>483.00692700000002</v>
      </c>
      <c r="W92" s="16">
        <v>494.87606799999998</v>
      </c>
      <c r="X92" s="16">
        <v>507.06970200000001</v>
      </c>
      <c r="Y92" s="16">
        <v>519.40795900000001</v>
      </c>
      <c r="Z92" s="16">
        <v>532.00561500000003</v>
      </c>
      <c r="AA92" s="16">
        <v>544.22540300000003</v>
      </c>
      <c r="AB92" s="16">
        <v>556.80426</v>
      </c>
      <c r="AC92" s="16">
        <v>569.72760000000005</v>
      </c>
      <c r="AD92" s="16">
        <v>582.96777299999997</v>
      </c>
      <c r="AE92" s="16">
        <v>596.66162099999997</v>
      </c>
      <c r="AF92" s="16">
        <v>610.73126200000002</v>
      </c>
      <c r="AG92" s="16">
        <v>625.22515899999996</v>
      </c>
      <c r="AH92" s="16">
        <v>639.94482400000004</v>
      </c>
      <c r="AI92" s="16">
        <v>654.71002199999998</v>
      </c>
      <c r="AJ92" s="16">
        <v>669.35998500000005</v>
      </c>
      <c r="AK92" s="50">
        <v>2.5232000000000001E-2</v>
      </c>
    </row>
    <row r="93" spans="1:37" ht="15" customHeight="1">
      <c r="A93" s="11" t="s">
        <v>292</v>
      </c>
      <c r="B93" s="15" t="s">
        <v>293</v>
      </c>
      <c r="C93" s="16">
        <v>110.203041</v>
      </c>
      <c r="D93" s="16">
        <v>109.025764</v>
      </c>
      <c r="E93" s="16">
        <v>108.647659</v>
      </c>
      <c r="F93" s="16">
        <v>108.00733200000001</v>
      </c>
      <c r="G93" s="16">
        <v>107.1371</v>
      </c>
      <c r="H93" s="16">
        <v>106.129555</v>
      </c>
      <c r="I93" s="16">
        <v>105.182266</v>
      </c>
      <c r="J93" s="16">
        <v>104.328796</v>
      </c>
      <c r="K93" s="16">
        <v>103.612534</v>
      </c>
      <c r="L93" s="16">
        <v>102.968964</v>
      </c>
      <c r="M93" s="16">
        <v>102.247139</v>
      </c>
      <c r="N93" s="16">
        <v>101.896393</v>
      </c>
      <c r="O93" s="16">
        <v>101.263908</v>
      </c>
      <c r="P93" s="16">
        <v>100.590118</v>
      </c>
      <c r="Q93" s="16">
        <v>99.937911999999997</v>
      </c>
      <c r="R93" s="16">
        <v>99.261107999999993</v>
      </c>
      <c r="S93" s="16">
        <v>98.576065</v>
      </c>
      <c r="T93" s="16">
        <v>97.909255999999999</v>
      </c>
      <c r="U93" s="16">
        <v>97.210196999999994</v>
      </c>
      <c r="V93" s="16">
        <v>96.469054999999997</v>
      </c>
      <c r="W93" s="16">
        <v>95.724418999999997</v>
      </c>
      <c r="X93" s="16">
        <v>94.991432000000003</v>
      </c>
      <c r="Y93" s="16">
        <v>94.233337000000006</v>
      </c>
      <c r="Z93" s="16">
        <v>93.470450999999997</v>
      </c>
      <c r="AA93" s="16">
        <v>92.886191999999994</v>
      </c>
      <c r="AB93" s="16">
        <v>92.320106999999993</v>
      </c>
      <c r="AC93" s="16">
        <v>91.768058999999994</v>
      </c>
      <c r="AD93" s="16">
        <v>91.224236000000005</v>
      </c>
      <c r="AE93" s="16">
        <v>90.708145000000002</v>
      </c>
      <c r="AF93" s="16">
        <v>90.205757000000006</v>
      </c>
      <c r="AG93" s="16">
        <v>89.722397000000001</v>
      </c>
      <c r="AH93" s="16">
        <v>89.228606999999997</v>
      </c>
      <c r="AI93" s="16">
        <v>88.700348000000005</v>
      </c>
      <c r="AJ93" s="16">
        <v>88.138915999999995</v>
      </c>
      <c r="AK93" s="50">
        <v>-6.6239999999999997E-3</v>
      </c>
    </row>
    <row r="94" spans="1:37" ht="15" customHeight="1">
      <c r="A94" s="11" t="s">
        <v>294</v>
      </c>
      <c r="B94" s="15" t="s">
        <v>295</v>
      </c>
      <c r="C94" s="16">
        <v>179.353027</v>
      </c>
      <c r="D94" s="16">
        <v>182.94120799999999</v>
      </c>
      <c r="E94" s="16">
        <v>186.01928699999999</v>
      </c>
      <c r="F94" s="16">
        <v>189.453644</v>
      </c>
      <c r="G94" s="16">
        <v>192.848389</v>
      </c>
      <c r="H94" s="16">
        <v>196.286697</v>
      </c>
      <c r="I94" s="16">
        <v>199.85536200000001</v>
      </c>
      <c r="J94" s="16">
        <v>203.63107299999999</v>
      </c>
      <c r="K94" s="16">
        <v>207.36039700000001</v>
      </c>
      <c r="L94" s="16">
        <v>211.064651</v>
      </c>
      <c r="M94" s="16">
        <v>215.05484000000001</v>
      </c>
      <c r="N94" s="16">
        <v>219.20349100000001</v>
      </c>
      <c r="O94" s="16">
        <v>223.46028100000001</v>
      </c>
      <c r="P94" s="16">
        <v>227.87312299999999</v>
      </c>
      <c r="Q94" s="16">
        <v>232.332077</v>
      </c>
      <c r="R94" s="16">
        <v>237.009399</v>
      </c>
      <c r="S94" s="16">
        <v>242.01412999999999</v>
      </c>
      <c r="T94" s="16">
        <v>247.264816</v>
      </c>
      <c r="U94" s="16">
        <v>252.64054899999999</v>
      </c>
      <c r="V94" s="16">
        <v>258.08288599999997</v>
      </c>
      <c r="W94" s="16">
        <v>263.737549</v>
      </c>
      <c r="X94" s="16">
        <v>269.65112299999998</v>
      </c>
      <c r="Y94" s="16">
        <v>275.57656900000001</v>
      </c>
      <c r="Z94" s="16">
        <v>281.604736</v>
      </c>
      <c r="AA94" s="16">
        <v>287.84884599999998</v>
      </c>
      <c r="AB94" s="16">
        <v>294.260895</v>
      </c>
      <c r="AC94" s="16">
        <v>300.82318099999998</v>
      </c>
      <c r="AD94" s="16">
        <v>307.48614500000002</v>
      </c>
      <c r="AE94" s="16">
        <v>314.35827599999999</v>
      </c>
      <c r="AF94" s="16">
        <v>321.41461199999998</v>
      </c>
      <c r="AG94" s="16">
        <v>328.578033</v>
      </c>
      <c r="AH94" s="16">
        <v>335.91729700000002</v>
      </c>
      <c r="AI94" s="16">
        <v>343.50216699999999</v>
      </c>
      <c r="AJ94" s="16">
        <v>351.21640000000002</v>
      </c>
      <c r="AK94" s="50">
        <v>2.0591999999999999E-2</v>
      </c>
    </row>
    <row r="95" spans="1:37" ht="15" customHeight="1">
      <c r="A95" s="11" t="s">
        <v>296</v>
      </c>
      <c r="B95" s="15" t="s">
        <v>297</v>
      </c>
      <c r="C95" s="16">
        <v>184.79449500000001</v>
      </c>
      <c r="D95" s="16">
        <v>188.86505099999999</v>
      </c>
      <c r="E95" s="16">
        <v>193.46186800000001</v>
      </c>
      <c r="F95" s="16">
        <v>198.44021599999999</v>
      </c>
      <c r="G95" s="16">
        <v>203.580231</v>
      </c>
      <c r="H95" s="16">
        <v>208.972992</v>
      </c>
      <c r="I95" s="16">
        <v>214.41984600000001</v>
      </c>
      <c r="J95" s="16">
        <v>220.013397</v>
      </c>
      <c r="K95" s="16">
        <v>225.395126</v>
      </c>
      <c r="L95" s="16">
        <v>230.70253</v>
      </c>
      <c r="M95" s="16">
        <v>236.19914199999999</v>
      </c>
      <c r="N95" s="16">
        <v>241.94416799999999</v>
      </c>
      <c r="O95" s="16">
        <v>247.93394499999999</v>
      </c>
      <c r="P95" s="16">
        <v>254.07661400000001</v>
      </c>
      <c r="Q95" s="16">
        <v>260.40927099999999</v>
      </c>
      <c r="R95" s="16">
        <v>266.84832799999998</v>
      </c>
      <c r="S95" s="16">
        <v>273.693085</v>
      </c>
      <c r="T95" s="16">
        <v>280.85961900000001</v>
      </c>
      <c r="U95" s="16">
        <v>288.084137</v>
      </c>
      <c r="V95" s="16">
        <v>295.38244600000002</v>
      </c>
      <c r="W95" s="16">
        <v>302.81408699999997</v>
      </c>
      <c r="X95" s="16">
        <v>310.50753800000001</v>
      </c>
      <c r="Y95" s="16">
        <v>318.072632</v>
      </c>
      <c r="Z95" s="16">
        <v>329.35043300000001</v>
      </c>
      <c r="AA95" s="16">
        <v>338.38610799999998</v>
      </c>
      <c r="AB95" s="16">
        <v>347.53884900000003</v>
      </c>
      <c r="AC95" s="16">
        <v>356.86318999999997</v>
      </c>
      <c r="AD95" s="16">
        <v>366.21292099999999</v>
      </c>
      <c r="AE95" s="16">
        <v>375.75509599999998</v>
      </c>
      <c r="AF95" s="16">
        <v>385.43966699999999</v>
      </c>
      <c r="AG95" s="16">
        <v>395.04467799999998</v>
      </c>
      <c r="AH95" s="16">
        <v>404.86807299999998</v>
      </c>
      <c r="AI95" s="16">
        <v>415.08663899999999</v>
      </c>
      <c r="AJ95" s="16">
        <v>425.49056999999999</v>
      </c>
      <c r="AK95" s="50">
        <v>2.5706E-2</v>
      </c>
    </row>
    <row r="96" spans="1:37" ht="15" customHeight="1">
      <c r="A96" s="11" t="s">
        <v>298</v>
      </c>
      <c r="B96" s="15" t="s">
        <v>299</v>
      </c>
      <c r="C96" s="16">
        <v>239.749359</v>
      </c>
      <c r="D96" s="16">
        <v>247.276062</v>
      </c>
      <c r="E96" s="16">
        <v>256.62100199999998</v>
      </c>
      <c r="F96" s="16">
        <v>266.64501999999999</v>
      </c>
      <c r="G96" s="16">
        <v>276.50479100000001</v>
      </c>
      <c r="H96" s="16">
        <v>286.53619400000002</v>
      </c>
      <c r="I96" s="16">
        <v>296.88128699999999</v>
      </c>
      <c r="J96" s="16">
        <v>307.51419099999998</v>
      </c>
      <c r="K96" s="16">
        <v>318.13583399999999</v>
      </c>
      <c r="L96" s="16">
        <v>328.726135</v>
      </c>
      <c r="M96" s="16">
        <v>339.25357100000002</v>
      </c>
      <c r="N96" s="16">
        <v>350.10287499999998</v>
      </c>
      <c r="O96" s="16">
        <v>361.37109400000003</v>
      </c>
      <c r="P96" s="16">
        <v>372.96881100000002</v>
      </c>
      <c r="Q96" s="16">
        <v>384.842377</v>
      </c>
      <c r="R96" s="16">
        <v>396.89599600000003</v>
      </c>
      <c r="S96" s="16">
        <v>409.55496199999999</v>
      </c>
      <c r="T96" s="16">
        <v>422.763214</v>
      </c>
      <c r="U96" s="16">
        <v>436.323486</v>
      </c>
      <c r="V96" s="16">
        <v>450.33563199999998</v>
      </c>
      <c r="W96" s="16">
        <v>464.71850599999999</v>
      </c>
      <c r="X96" s="16">
        <v>479.68270899999999</v>
      </c>
      <c r="Y96" s="16">
        <v>495.07260100000002</v>
      </c>
      <c r="Z96" s="16">
        <v>510.36407500000001</v>
      </c>
      <c r="AA96" s="16">
        <v>527.62884499999996</v>
      </c>
      <c r="AB96" s="16">
        <v>545.19543499999997</v>
      </c>
      <c r="AC96" s="16">
        <v>563.25347899999997</v>
      </c>
      <c r="AD96" s="16">
        <v>581.84918200000004</v>
      </c>
      <c r="AE96" s="16">
        <v>601.06994599999996</v>
      </c>
      <c r="AF96" s="16">
        <v>620.94580099999996</v>
      </c>
      <c r="AG96" s="16">
        <v>641.04834000000005</v>
      </c>
      <c r="AH96" s="16">
        <v>661.90216099999998</v>
      </c>
      <c r="AI96" s="16">
        <v>683.68218999999999</v>
      </c>
      <c r="AJ96" s="16">
        <v>706.07287599999995</v>
      </c>
      <c r="AK96" s="50">
        <v>3.3331E-2</v>
      </c>
    </row>
    <row r="97" spans="1:37" ht="15" customHeight="1">
      <c r="A97" s="11" t="s">
        <v>300</v>
      </c>
      <c r="B97" s="15" t="s">
        <v>301</v>
      </c>
      <c r="C97" s="16">
        <v>1354.0001219999999</v>
      </c>
      <c r="D97" s="16">
        <v>1391.7960210000001</v>
      </c>
      <c r="E97" s="16">
        <v>1426.3477780000001</v>
      </c>
      <c r="F97" s="16">
        <v>1459.815186</v>
      </c>
      <c r="G97" s="16">
        <v>1492.348755</v>
      </c>
      <c r="H97" s="16">
        <v>1525.4602050000001</v>
      </c>
      <c r="I97" s="16">
        <v>1559.321533</v>
      </c>
      <c r="J97" s="16">
        <v>1594.785034</v>
      </c>
      <c r="K97" s="16">
        <v>1630.7170410000001</v>
      </c>
      <c r="L97" s="16">
        <v>1666.4542240000001</v>
      </c>
      <c r="M97" s="16">
        <v>1703.602173</v>
      </c>
      <c r="N97" s="16">
        <v>1741.7310789999999</v>
      </c>
      <c r="O97" s="16">
        <v>1780.271606</v>
      </c>
      <c r="P97" s="16">
        <v>1819.260254</v>
      </c>
      <c r="Q97" s="16">
        <v>1859.178467</v>
      </c>
      <c r="R97" s="16">
        <v>1899.805664</v>
      </c>
      <c r="S97" s="16">
        <v>1941.767456</v>
      </c>
      <c r="T97" s="16">
        <v>1984.8168949999999</v>
      </c>
      <c r="U97" s="16">
        <v>2028.509888</v>
      </c>
      <c r="V97" s="16">
        <v>2073.2702640000002</v>
      </c>
      <c r="W97" s="16">
        <v>2118.9184570000002</v>
      </c>
      <c r="X97" s="16">
        <v>2165.7685550000001</v>
      </c>
      <c r="Y97" s="16">
        <v>2212.9311520000001</v>
      </c>
      <c r="Z97" s="16">
        <v>2259.4672850000002</v>
      </c>
      <c r="AA97" s="16">
        <v>2308.860596</v>
      </c>
      <c r="AB97" s="16">
        <v>2359.092529</v>
      </c>
      <c r="AC97" s="16">
        <v>2409.8286130000001</v>
      </c>
      <c r="AD97" s="16">
        <v>2461.0183109999998</v>
      </c>
      <c r="AE97" s="16">
        <v>2513.389893</v>
      </c>
      <c r="AF97" s="16">
        <v>2567.336182</v>
      </c>
      <c r="AG97" s="16">
        <v>2622.8427729999999</v>
      </c>
      <c r="AH97" s="16">
        <v>2681.3447270000001</v>
      </c>
      <c r="AI97" s="16">
        <v>2743.9533689999998</v>
      </c>
      <c r="AJ97" s="16">
        <v>2809.7541500000002</v>
      </c>
      <c r="AK97" s="50">
        <v>2.2196E-2</v>
      </c>
    </row>
    <row r="98" spans="1:37" ht="15" customHeight="1">
      <c r="A98" s="11" t="s">
        <v>302</v>
      </c>
      <c r="B98" s="15" t="s">
        <v>303</v>
      </c>
      <c r="C98" s="16">
        <v>171.423416</v>
      </c>
      <c r="D98" s="16">
        <v>177.796066</v>
      </c>
      <c r="E98" s="16">
        <v>185.05226099999999</v>
      </c>
      <c r="F98" s="16">
        <v>193.27262899999999</v>
      </c>
      <c r="G98" s="16">
        <v>201.93403599999999</v>
      </c>
      <c r="H98" s="16">
        <v>211.09204099999999</v>
      </c>
      <c r="I98" s="16">
        <v>220.76738</v>
      </c>
      <c r="J98" s="16">
        <v>230.86192299999999</v>
      </c>
      <c r="K98" s="16">
        <v>241.27380400000001</v>
      </c>
      <c r="L98" s="16">
        <v>251.96818500000001</v>
      </c>
      <c r="M98" s="16">
        <v>262.99954200000002</v>
      </c>
      <c r="N98" s="16">
        <v>274.431488</v>
      </c>
      <c r="O98" s="16">
        <v>286.36175500000002</v>
      </c>
      <c r="P98" s="16">
        <v>298.69442700000002</v>
      </c>
      <c r="Q98" s="16">
        <v>311.62893700000001</v>
      </c>
      <c r="R98" s="16">
        <v>324.92260700000003</v>
      </c>
      <c r="S98" s="16">
        <v>338.89080799999999</v>
      </c>
      <c r="T98" s="16">
        <v>353.61044299999998</v>
      </c>
      <c r="U98" s="16">
        <v>369.01556399999998</v>
      </c>
      <c r="V98" s="16">
        <v>385.11248799999998</v>
      </c>
      <c r="W98" s="16">
        <v>401.86608899999999</v>
      </c>
      <c r="X98" s="16">
        <v>419.29892000000001</v>
      </c>
      <c r="Y98" s="16">
        <v>437.50100700000002</v>
      </c>
      <c r="Z98" s="16">
        <v>458.119507</v>
      </c>
      <c r="AA98" s="16">
        <v>478.865814</v>
      </c>
      <c r="AB98" s="16">
        <v>500.38995399999999</v>
      </c>
      <c r="AC98" s="16">
        <v>522.85601799999995</v>
      </c>
      <c r="AD98" s="16">
        <v>546.33630400000004</v>
      </c>
      <c r="AE98" s="16">
        <v>570.89331100000004</v>
      </c>
      <c r="AF98" s="16">
        <v>596.52313200000003</v>
      </c>
      <c r="AG98" s="16">
        <v>622.95623799999998</v>
      </c>
      <c r="AH98" s="16">
        <v>650.65093999999999</v>
      </c>
      <c r="AI98" s="16">
        <v>679.72882100000004</v>
      </c>
      <c r="AJ98" s="16">
        <v>710.17181400000004</v>
      </c>
      <c r="AK98" s="50">
        <v>4.4227000000000002E-2</v>
      </c>
    </row>
    <row r="99" spans="1:37" ht="15" customHeight="1">
      <c r="A99" s="11" t="s">
        <v>304</v>
      </c>
      <c r="B99" s="15" t="s">
        <v>305</v>
      </c>
      <c r="C99" s="16">
        <v>384.18606599999998</v>
      </c>
      <c r="D99" s="16">
        <v>395.62914999999998</v>
      </c>
      <c r="E99" s="16">
        <v>410.16345200000001</v>
      </c>
      <c r="F99" s="16">
        <v>426.49041699999998</v>
      </c>
      <c r="G99" s="16">
        <v>442.02673299999998</v>
      </c>
      <c r="H99" s="16">
        <v>457.36093099999999</v>
      </c>
      <c r="I99" s="16">
        <v>473.23107900000002</v>
      </c>
      <c r="J99" s="16">
        <v>489.62377900000001</v>
      </c>
      <c r="K99" s="16">
        <v>506.05426</v>
      </c>
      <c r="L99" s="16">
        <v>522.58624299999997</v>
      </c>
      <c r="M99" s="16">
        <v>540.43170199999997</v>
      </c>
      <c r="N99" s="16">
        <v>557.33392300000003</v>
      </c>
      <c r="O99" s="16">
        <v>575.07275400000003</v>
      </c>
      <c r="P99" s="16">
        <v>593.51019299999996</v>
      </c>
      <c r="Q99" s="16">
        <v>612.986267</v>
      </c>
      <c r="R99" s="16">
        <v>632.88622999999995</v>
      </c>
      <c r="S99" s="16">
        <v>653.229736</v>
      </c>
      <c r="T99" s="16">
        <v>674.63000499999998</v>
      </c>
      <c r="U99" s="16">
        <v>696.83007799999996</v>
      </c>
      <c r="V99" s="16">
        <v>719.72161900000003</v>
      </c>
      <c r="W99" s="16">
        <v>743.10784899999999</v>
      </c>
      <c r="X99" s="16">
        <v>766.35351600000001</v>
      </c>
      <c r="Y99" s="16">
        <v>790.38299600000005</v>
      </c>
      <c r="Z99" s="16">
        <v>813.08624299999997</v>
      </c>
      <c r="AA99" s="16">
        <v>839.77581799999996</v>
      </c>
      <c r="AB99" s="16">
        <v>867.45404099999996</v>
      </c>
      <c r="AC99" s="16">
        <v>894.88073699999995</v>
      </c>
      <c r="AD99" s="16">
        <v>923.29571499999997</v>
      </c>
      <c r="AE99" s="16">
        <v>953.01995799999997</v>
      </c>
      <c r="AF99" s="16">
        <v>984.08776899999998</v>
      </c>
      <c r="AG99" s="16">
        <v>1016.106628</v>
      </c>
      <c r="AH99" s="16">
        <v>1047.5850829999999</v>
      </c>
      <c r="AI99" s="16">
        <v>1080.488525</v>
      </c>
      <c r="AJ99" s="16">
        <v>1114.8985600000001</v>
      </c>
      <c r="AK99" s="50">
        <v>3.2905999999999998E-2</v>
      </c>
    </row>
    <row r="100" spans="1:37" ht="15" customHeight="1">
      <c r="A100" s="11" t="s">
        <v>306</v>
      </c>
      <c r="B100" s="15" t="s">
        <v>307</v>
      </c>
      <c r="C100" s="16">
        <v>253.76004</v>
      </c>
      <c r="D100" s="16">
        <v>259.09780899999998</v>
      </c>
      <c r="E100" s="16">
        <v>264.60684199999997</v>
      </c>
      <c r="F100" s="16">
        <v>270.50408900000002</v>
      </c>
      <c r="G100" s="16">
        <v>275.791382</v>
      </c>
      <c r="H100" s="16">
        <v>280.78213499999998</v>
      </c>
      <c r="I100" s="16">
        <v>285.75253300000003</v>
      </c>
      <c r="J100" s="16">
        <v>290.71292099999999</v>
      </c>
      <c r="K100" s="16">
        <v>295.67413299999998</v>
      </c>
      <c r="L100" s="16">
        <v>300.77993800000002</v>
      </c>
      <c r="M100" s="16">
        <v>306.30761699999999</v>
      </c>
      <c r="N100" s="16">
        <v>312.22210699999999</v>
      </c>
      <c r="O100" s="16">
        <v>318.45803799999999</v>
      </c>
      <c r="P100" s="16">
        <v>325.244415</v>
      </c>
      <c r="Q100" s="16">
        <v>332.70062300000001</v>
      </c>
      <c r="R100" s="16">
        <v>340.81310999999999</v>
      </c>
      <c r="S100" s="16">
        <v>349.279449</v>
      </c>
      <c r="T100" s="16">
        <v>357.904449</v>
      </c>
      <c r="U100" s="16">
        <v>366.42068499999999</v>
      </c>
      <c r="V100" s="16">
        <v>374.84719799999999</v>
      </c>
      <c r="W100" s="16">
        <v>383.454926</v>
      </c>
      <c r="X100" s="16">
        <v>392.060272</v>
      </c>
      <c r="Y100" s="16">
        <v>400.83960000000002</v>
      </c>
      <c r="Z100" s="16">
        <v>405.82324199999999</v>
      </c>
      <c r="AA100" s="16">
        <v>415.73266599999999</v>
      </c>
      <c r="AB100" s="16">
        <v>425.83624300000002</v>
      </c>
      <c r="AC100" s="16">
        <v>436.10672</v>
      </c>
      <c r="AD100" s="16">
        <v>446.65154999999999</v>
      </c>
      <c r="AE100" s="16">
        <v>457.42022700000001</v>
      </c>
      <c r="AF100" s="16">
        <v>468.40566999999999</v>
      </c>
      <c r="AG100" s="16">
        <v>479.50299100000001</v>
      </c>
      <c r="AH100" s="16">
        <v>490.93737800000002</v>
      </c>
      <c r="AI100" s="16">
        <v>502.87780800000002</v>
      </c>
      <c r="AJ100" s="16">
        <v>515.52246100000002</v>
      </c>
      <c r="AK100" s="50">
        <v>2.1732000000000001E-2</v>
      </c>
    </row>
    <row r="101" spans="1:37" ht="15" customHeight="1">
      <c r="A101" s="11" t="s">
        <v>308</v>
      </c>
      <c r="B101" s="15" t="s">
        <v>309</v>
      </c>
      <c r="C101" s="16">
        <v>741.28265399999998</v>
      </c>
      <c r="D101" s="16">
        <v>789.94354199999998</v>
      </c>
      <c r="E101" s="16">
        <v>839.93310499999995</v>
      </c>
      <c r="F101" s="16">
        <v>891.04272500000002</v>
      </c>
      <c r="G101" s="16">
        <v>943.34332300000005</v>
      </c>
      <c r="H101" s="16">
        <v>999.26739499999996</v>
      </c>
      <c r="I101" s="16">
        <v>1054.8989260000001</v>
      </c>
      <c r="J101" s="16">
        <v>1113.575439</v>
      </c>
      <c r="K101" s="16">
        <v>1173.167725</v>
      </c>
      <c r="L101" s="16">
        <v>1232.7062989999999</v>
      </c>
      <c r="M101" s="16">
        <v>1295.7854</v>
      </c>
      <c r="N101" s="16">
        <v>1363.4304199999999</v>
      </c>
      <c r="O101" s="16">
        <v>1433.656982</v>
      </c>
      <c r="P101" s="16">
        <v>1505.1724850000001</v>
      </c>
      <c r="Q101" s="16">
        <v>1578.919678</v>
      </c>
      <c r="R101" s="16">
        <v>1654.4698490000001</v>
      </c>
      <c r="S101" s="16">
        <v>1734.677246</v>
      </c>
      <c r="T101" s="16">
        <v>1817.5821530000001</v>
      </c>
      <c r="U101" s="16">
        <v>1902.442871</v>
      </c>
      <c r="V101" s="16">
        <v>1989.9229740000001</v>
      </c>
      <c r="W101" s="16">
        <v>2079.8134770000001</v>
      </c>
      <c r="X101" s="16">
        <v>2172.8542480000001</v>
      </c>
      <c r="Y101" s="16">
        <v>2269.091797</v>
      </c>
      <c r="Z101" s="16">
        <v>2345.7326659999999</v>
      </c>
      <c r="AA101" s="16">
        <v>2442.3774410000001</v>
      </c>
      <c r="AB101" s="16">
        <v>2542.4541020000001</v>
      </c>
      <c r="AC101" s="16">
        <v>2644.8920899999998</v>
      </c>
      <c r="AD101" s="16">
        <v>2748.7963869999999</v>
      </c>
      <c r="AE101" s="16">
        <v>2853.2578119999998</v>
      </c>
      <c r="AF101" s="16">
        <v>2959.9133299999999</v>
      </c>
      <c r="AG101" s="16">
        <v>3066.3276369999999</v>
      </c>
      <c r="AH101" s="16">
        <v>3176.116943</v>
      </c>
      <c r="AI101" s="16">
        <v>3286.6403810000002</v>
      </c>
      <c r="AJ101" s="16">
        <v>3395.88501</v>
      </c>
      <c r="AK101" s="50">
        <v>4.6628000000000003E-2</v>
      </c>
    </row>
    <row r="102" spans="1:37" ht="15" customHeight="1">
      <c r="A102" s="11" t="s">
        <v>310</v>
      </c>
      <c r="B102" s="15" t="s">
        <v>311</v>
      </c>
      <c r="C102" s="16">
        <v>311.477081</v>
      </c>
      <c r="D102" s="16">
        <v>319.43511999999998</v>
      </c>
      <c r="E102" s="16">
        <v>325.57019000000003</v>
      </c>
      <c r="F102" s="16">
        <v>329.82549999999998</v>
      </c>
      <c r="G102" s="16">
        <v>335.83429000000001</v>
      </c>
      <c r="H102" s="16">
        <v>341.52136200000001</v>
      </c>
      <c r="I102" s="16">
        <v>347.27001999999999</v>
      </c>
      <c r="J102" s="16">
        <v>353.32455399999998</v>
      </c>
      <c r="K102" s="16">
        <v>359.26959199999999</v>
      </c>
      <c r="L102" s="16">
        <v>365.02359000000001</v>
      </c>
      <c r="M102" s="16">
        <v>370.94885299999999</v>
      </c>
      <c r="N102" s="16">
        <v>377.17166099999997</v>
      </c>
      <c r="O102" s="16">
        <v>383.26916499999999</v>
      </c>
      <c r="P102" s="16">
        <v>388.888397</v>
      </c>
      <c r="Q102" s="16">
        <v>394.09082000000001</v>
      </c>
      <c r="R102" s="16">
        <v>399.171021</v>
      </c>
      <c r="S102" s="16">
        <v>404.57647700000001</v>
      </c>
      <c r="T102" s="16">
        <v>410.42364500000002</v>
      </c>
      <c r="U102" s="16">
        <v>416.43585200000001</v>
      </c>
      <c r="V102" s="16">
        <v>422.216431</v>
      </c>
      <c r="W102" s="16">
        <v>427.666809</v>
      </c>
      <c r="X102" s="16">
        <v>433.02261399999998</v>
      </c>
      <c r="Y102" s="16">
        <v>438.27624500000002</v>
      </c>
      <c r="Z102" s="16">
        <v>442.19970699999999</v>
      </c>
      <c r="AA102" s="16">
        <v>448.14172400000001</v>
      </c>
      <c r="AB102" s="16">
        <v>454.55499300000002</v>
      </c>
      <c r="AC102" s="16">
        <v>461.29061899999999</v>
      </c>
      <c r="AD102" s="16">
        <v>468.10379</v>
      </c>
      <c r="AE102" s="16">
        <v>474.93240400000002</v>
      </c>
      <c r="AF102" s="16">
        <v>481.89407299999999</v>
      </c>
      <c r="AG102" s="16">
        <v>488.959473</v>
      </c>
      <c r="AH102" s="16">
        <v>496.283142</v>
      </c>
      <c r="AI102" s="16">
        <v>504.07183800000001</v>
      </c>
      <c r="AJ102" s="16">
        <v>512.34960899999999</v>
      </c>
      <c r="AK102" s="50">
        <v>1.4874E-2</v>
      </c>
    </row>
    <row r="103" spans="1:37" ht="15" customHeight="1">
      <c r="A103" s="11" t="s">
        <v>312</v>
      </c>
      <c r="B103" s="15" t="s">
        <v>313</v>
      </c>
      <c r="C103" s="16">
        <v>460.38107300000001</v>
      </c>
      <c r="D103" s="16">
        <v>489.36459400000001</v>
      </c>
      <c r="E103" s="16">
        <v>519.61199999999997</v>
      </c>
      <c r="F103" s="16">
        <v>550.92401099999995</v>
      </c>
      <c r="G103" s="16">
        <v>583.75567599999999</v>
      </c>
      <c r="H103" s="16">
        <v>618.88867200000004</v>
      </c>
      <c r="I103" s="16">
        <v>656.27874799999995</v>
      </c>
      <c r="J103" s="16">
        <v>695.68780500000003</v>
      </c>
      <c r="K103" s="16">
        <v>736.57769800000005</v>
      </c>
      <c r="L103" s="16">
        <v>778.714294</v>
      </c>
      <c r="M103" s="16">
        <v>823.23175000000003</v>
      </c>
      <c r="N103" s="16">
        <v>870.28527799999995</v>
      </c>
      <c r="O103" s="16">
        <v>919.05645800000002</v>
      </c>
      <c r="P103" s="16">
        <v>969.65411400000005</v>
      </c>
      <c r="Q103" s="16">
        <v>1022.1161499999999</v>
      </c>
      <c r="R103" s="16">
        <v>1076.4685059999999</v>
      </c>
      <c r="S103" s="16">
        <v>1133.665405</v>
      </c>
      <c r="T103" s="16">
        <v>1193.7841800000001</v>
      </c>
      <c r="U103" s="16">
        <v>1256.2921140000001</v>
      </c>
      <c r="V103" s="16">
        <v>1321.322876</v>
      </c>
      <c r="W103" s="16">
        <v>1389.0563959999999</v>
      </c>
      <c r="X103" s="16">
        <v>1460.088135</v>
      </c>
      <c r="Y103" s="16">
        <v>1533.7604980000001</v>
      </c>
      <c r="Z103" s="16">
        <v>1626.7177730000001</v>
      </c>
      <c r="AA103" s="16">
        <v>1710.394409</v>
      </c>
      <c r="AB103" s="16">
        <v>1797.2791749999999</v>
      </c>
      <c r="AC103" s="16">
        <v>1887.884644</v>
      </c>
      <c r="AD103" s="16">
        <v>1982.0876459999999</v>
      </c>
      <c r="AE103" s="16">
        <v>2080.6191410000001</v>
      </c>
      <c r="AF103" s="16">
        <v>2182.797607</v>
      </c>
      <c r="AG103" s="16">
        <v>2287.6694339999999</v>
      </c>
      <c r="AH103" s="16">
        <v>2397.5407709999999</v>
      </c>
      <c r="AI103" s="16">
        <v>2513.8476559999999</v>
      </c>
      <c r="AJ103" s="16">
        <v>2634.9609380000002</v>
      </c>
      <c r="AK103" s="50">
        <v>5.4017999999999997E-2</v>
      </c>
    </row>
    <row r="104" spans="1:37" ht="15" customHeight="1">
      <c r="A104" s="11" t="s">
        <v>314</v>
      </c>
      <c r="B104" s="15" t="s">
        <v>315</v>
      </c>
      <c r="C104" s="16">
        <v>204.121048</v>
      </c>
      <c r="D104" s="16">
        <v>219.022842</v>
      </c>
      <c r="E104" s="16">
        <v>234.22122200000001</v>
      </c>
      <c r="F104" s="16">
        <v>249.97868299999999</v>
      </c>
      <c r="G104" s="16">
        <v>266.23580900000002</v>
      </c>
      <c r="H104" s="16">
        <v>283.503174</v>
      </c>
      <c r="I104" s="16">
        <v>302.31912199999999</v>
      </c>
      <c r="J104" s="16">
        <v>322.74188199999998</v>
      </c>
      <c r="K104" s="16">
        <v>344.38619999999997</v>
      </c>
      <c r="L104" s="16">
        <v>367.32607999999999</v>
      </c>
      <c r="M104" s="16">
        <v>391.829926</v>
      </c>
      <c r="N104" s="16">
        <v>417.788116</v>
      </c>
      <c r="O104" s="16">
        <v>445.02508499999999</v>
      </c>
      <c r="P104" s="16">
        <v>473.62924199999998</v>
      </c>
      <c r="Q104" s="16">
        <v>503.72799700000002</v>
      </c>
      <c r="R104" s="16">
        <v>535.57843000000003</v>
      </c>
      <c r="S104" s="16">
        <v>569.45001200000002</v>
      </c>
      <c r="T104" s="16">
        <v>605.24823000000004</v>
      </c>
      <c r="U104" s="16">
        <v>642.90283199999999</v>
      </c>
      <c r="V104" s="16">
        <v>682.71185300000002</v>
      </c>
      <c r="W104" s="16">
        <v>724.72302200000001</v>
      </c>
      <c r="X104" s="16">
        <v>768.99865699999998</v>
      </c>
      <c r="Y104" s="16">
        <v>815.32214399999998</v>
      </c>
      <c r="Z104" s="16">
        <v>870.93426499999998</v>
      </c>
      <c r="AA104" s="16">
        <v>923.71490500000004</v>
      </c>
      <c r="AB104" s="16">
        <v>978.98175000000003</v>
      </c>
      <c r="AC104" s="16">
        <v>1036.965942</v>
      </c>
      <c r="AD104" s="16">
        <v>1097.583862</v>
      </c>
      <c r="AE104" s="16">
        <v>1161.2532960000001</v>
      </c>
      <c r="AF104" s="16">
        <v>1227.783936</v>
      </c>
      <c r="AG104" s="16">
        <v>1297.0043949999999</v>
      </c>
      <c r="AH104" s="16">
        <v>1369.5483400000001</v>
      </c>
      <c r="AI104" s="16">
        <v>1446.094482</v>
      </c>
      <c r="AJ104" s="16">
        <v>1526.1755370000001</v>
      </c>
      <c r="AK104" s="50">
        <v>6.2545000000000003E-2</v>
      </c>
    </row>
    <row r="105" spans="1:37" ht="15" customHeight="1">
      <c r="A105" s="11" t="s">
        <v>316</v>
      </c>
      <c r="B105" s="15" t="s">
        <v>317</v>
      </c>
      <c r="C105" s="16">
        <v>179.85549900000001</v>
      </c>
      <c r="D105" s="16">
        <v>185.61161799999999</v>
      </c>
      <c r="E105" s="16">
        <v>191.95015000000001</v>
      </c>
      <c r="F105" s="16">
        <v>198.843018</v>
      </c>
      <c r="G105" s="16">
        <v>206.449219</v>
      </c>
      <c r="H105" s="16">
        <v>214.436081</v>
      </c>
      <c r="I105" s="16">
        <v>222.22479200000001</v>
      </c>
      <c r="J105" s="16">
        <v>229.99224899999999</v>
      </c>
      <c r="K105" s="16">
        <v>237.67254600000001</v>
      </c>
      <c r="L105" s="16">
        <v>245.376587</v>
      </c>
      <c r="M105" s="16">
        <v>253.29110700000001</v>
      </c>
      <c r="N105" s="16">
        <v>261.55944799999997</v>
      </c>
      <c r="O105" s="16">
        <v>270.088257</v>
      </c>
      <c r="P105" s="16">
        <v>278.84545900000001</v>
      </c>
      <c r="Q105" s="16">
        <v>287.68090799999999</v>
      </c>
      <c r="R105" s="16">
        <v>296.67422499999998</v>
      </c>
      <c r="S105" s="16">
        <v>306.23968500000001</v>
      </c>
      <c r="T105" s="16">
        <v>316.204071</v>
      </c>
      <c r="U105" s="16">
        <v>326.39727800000003</v>
      </c>
      <c r="V105" s="16">
        <v>336.81484999999998</v>
      </c>
      <c r="W105" s="16">
        <v>347.58987400000001</v>
      </c>
      <c r="X105" s="16">
        <v>358.68908699999997</v>
      </c>
      <c r="Y105" s="16">
        <v>370.07577500000002</v>
      </c>
      <c r="Z105" s="16">
        <v>383.81130999999999</v>
      </c>
      <c r="AA105" s="16">
        <v>396.16317700000002</v>
      </c>
      <c r="AB105" s="16">
        <v>408.980591</v>
      </c>
      <c r="AC105" s="16">
        <v>422.20336900000001</v>
      </c>
      <c r="AD105" s="16">
        <v>435.79904199999999</v>
      </c>
      <c r="AE105" s="16">
        <v>449.790955</v>
      </c>
      <c r="AF105" s="16">
        <v>464.23818999999997</v>
      </c>
      <c r="AG105" s="16">
        <v>478.89877300000001</v>
      </c>
      <c r="AH105" s="16">
        <v>493.89587399999999</v>
      </c>
      <c r="AI105" s="16">
        <v>509.15103099999999</v>
      </c>
      <c r="AJ105" s="16">
        <v>524.56280500000003</v>
      </c>
      <c r="AK105" s="50">
        <v>3.2999000000000001E-2</v>
      </c>
    </row>
    <row r="106" spans="1:37" ht="15" customHeight="1">
      <c r="A106" s="11" t="s">
        <v>318</v>
      </c>
      <c r="B106" s="15" t="s">
        <v>319</v>
      </c>
      <c r="C106" s="16">
        <v>5837.9370120000003</v>
      </c>
      <c r="D106" s="16">
        <v>6035.6484380000002</v>
      </c>
      <c r="E106" s="16">
        <v>6247.142578</v>
      </c>
      <c r="F106" s="16">
        <v>6460.9931640000004</v>
      </c>
      <c r="G106" s="16">
        <v>6676.1865230000003</v>
      </c>
      <c r="H106" s="16">
        <v>6897.9731449999999</v>
      </c>
      <c r="I106" s="16">
        <v>7126.3413090000004</v>
      </c>
      <c r="J106" s="16">
        <v>7366.2612300000001</v>
      </c>
      <c r="K106" s="16">
        <v>7612.2456050000001</v>
      </c>
      <c r="L106" s="16">
        <v>7862.1142579999996</v>
      </c>
      <c r="M106" s="16">
        <v>8123.1191410000001</v>
      </c>
      <c r="N106" s="16">
        <v>8400.5292969999991</v>
      </c>
      <c r="O106" s="16">
        <v>8683.1142579999996</v>
      </c>
      <c r="P106" s="16">
        <v>8972.5732420000004</v>
      </c>
      <c r="Q106" s="16">
        <v>9271.8681639999995</v>
      </c>
      <c r="R106" s="16">
        <v>9579.4521480000003</v>
      </c>
      <c r="S106" s="16">
        <v>9902.0078119999998</v>
      </c>
      <c r="T106" s="16">
        <v>10237.967773</v>
      </c>
      <c r="U106" s="16">
        <v>10583.124023</v>
      </c>
      <c r="V106" s="16">
        <v>10938.383789</v>
      </c>
      <c r="W106" s="16">
        <v>11304.426758</v>
      </c>
      <c r="X106" s="16">
        <v>11683.040039</v>
      </c>
      <c r="Y106" s="16">
        <v>12072.241211</v>
      </c>
      <c r="Z106" s="16">
        <v>12472.360352</v>
      </c>
      <c r="AA106" s="16">
        <v>12892.779296999999</v>
      </c>
      <c r="AB106" s="16">
        <v>13327.474609000001</v>
      </c>
      <c r="AC106" s="16">
        <v>13774.639648</v>
      </c>
      <c r="AD106" s="16">
        <v>14234.011719</v>
      </c>
      <c r="AE106" s="16">
        <v>14707.647461</v>
      </c>
      <c r="AF106" s="16">
        <v>15196.594727</v>
      </c>
      <c r="AG106" s="16">
        <v>15695.652344</v>
      </c>
      <c r="AH106" s="16">
        <v>16212.547852</v>
      </c>
      <c r="AI106" s="16">
        <v>16750.099609000001</v>
      </c>
      <c r="AJ106" s="16">
        <v>17302.589843999998</v>
      </c>
      <c r="AK106" s="50">
        <v>3.3459000000000003E-2</v>
      </c>
    </row>
    <row r="108" spans="1:37" ht="15" customHeight="1">
      <c r="B108" s="14" t="s">
        <v>320</v>
      </c>
    </row>
    <row r="109" spans="1:37" ht="15" customHeight="1">
      <c r="A109" s="11" t="s">
        <v>321</v>
      </c>
      <c r="B109" s="15" t="s">
        <v>287</v>
      </c>
      <c r="C109" s="16">
        <v>327.14013699999998</v>
      </c>
      <c r="D109" s="16">
        <v>332.10501099999999</v>
      </c>
      <c r="E109" s="16">
        <v>339.16467299999999</v>
      </c>
      <c r="F109" s="16">
        <v>346.68398999999999</v>
      </c>
      <c r="G109" s="16">
        <v>351.26861600000001</v>
      </c>
      <c r="H109" s="16">
        <v>353.95343000000003</v>
      </c>
      <c r="I109" s="16">
        <v>356.61172499999998</v>
      </c>
      <c r="J109" s="16">
        <v>359.14718599999998</v>
      </c>
      <c r="K109" s="16">
        <v>362.06951900000001</v>
      </c>
      <c r="L109" s="16">
        <v>365.42816199999999</v>
      </c>
      <c r="M109" s="16">
        <v>368.88403299999999</v>
      </c>
      <c r="N109" s="16">
        <v>372.54312099999999</v>
      </c>
      <c r="O109" s="16">
        <v>376.474152</v>
      </c>
      <c r="P109" s="16">
        <v>380.03060900000003</v>
      </c>
      <c r="Q109" s="16">
        <v>383.77349900000002</v>
      </c>
      <c r="R109" s="16">
        <v>387.40243500000003</v>
      </c>
      <c r="S109" s="16">
        <v>390.61471599999999</v>
      </c>
      <c r="T109" s="16">
        <v>394.05114700000001</v>
      </c>
      <c r="U109" s="16">
        <v>397.38909899999999</v>
      </c>
      <c r="V109" s="16">
        <v>400.31634500000001</v>
      </c>
      <c r="W109" s="16">
        <v>403.11544800000001</v>
      </c>
      <c r="X109" s="16">
        <v>405.95330799999999</v>
      </c>
      <c r="Y109" s="16">
        <v>408.80389400000001</v>
      </c>
      <c r="Z109" s="16">
        <v>411.574341</v>
      </c>
      <c r="AA109" s="16">
        <v>414.32092299999999</v>
      </c>
      <c r="AB109" s="16">
        <v>416.87576300000001</v>
      </c>
      <c r="AC109" s="16">
        <v>419.55892899999998</v>
      </c>
      <c r="AD109" s="16">
        <v>422.20593300000002</v>
      </c>
      <c r="AE109" s="16">
        <v>424.71636999999998</v>
      </c>
      <c r="AF109" s="16">
        <v>427.26800500000002</v>
      </c>
      <c r="AG109" s="16">
        <v>429.51437399999998</v>
      </c>
      <c r="AH109" s="16">
        <v>431.83654799999999</v>
      </c>
      <c r="AI109" s="16">
        <v>433.75665300000003</v>
      </c>
      <c r="AJ109" s="16">
        <v>435.44921900000003</v>
      </c>
      <c r="AK109" s="50">
        <v>8.5019999999999991E-3</v>
      </c>
    </row>
    <row r="110" spans="1:37" ht="15" customHeight="1">
      <c r="A110" s="11" t="s">
        <v>322</v>
      </c>
      <c r="B110" s="15" t="s">
        <v>289</v>
      </c>
      <c r="C110" s="16">
        <v>199.44215399999999</v>
      </c>
      <c r="D110" s="16">
        <v>205.11587499999999</v>
      </c>
      <c r="E110" s="16">
        <v>215.96121199999999</v>
      </c>
      <c r="F110" s="16">
        <v>221.89613299999999</v>
      </c>
      <c r="G110" s="16">
        <v>224.32615699999999</v>
      </c>
      <c r="H110" s="16">
        <v>224.854477</v>
      </c>
      <c r="I110" s="16">
        <v>219.39846800000001</v>
      </c>
      <c r="J110" s="16">
        <v>218.252106</v>
      </c>
      <c r="K110" s="16">
        <v>221.103836</v>
      </c>
      <c r="L110" s="16">
        <v>227.25250199999999</v>
      </c>
      <c r="M110" s="16">
        <v>229.94129899999999</v>
      </c>
      <c r="N110" s="16">
        <v>232.732147</v>
      </c>
      <c r="O110" s="16">
        <v>235.45477299999999</v>
      </c>
      <c r="P110" s="16">
        <v>237.248718</v>
      </c>
      <c r="Q110" s="16">
        <v>238.98036200000001</v>
      </c>
      <c r="R110" s="16">
        <v>240.62397799999999</v>
      </c>
      <c r="S110" s="16">
        <v>242.06669600000001</v>
      </c>
      <c r="T110" s="16">
        <v>244.372681</v>
      </c>
      <c r="U110" s="16">
        <v>246.93785099999999</v>
      </c>
      <c r="V110" s="16">
        <v>249.18652299999999</v>
      </c>
      <c r="W110" s="16">
        <v>250.95285000000001</v>
      </c>
      <c r="X110" s="16">
        <v>252.686646</v>
      </c>
      <c r="Y110" s="16">
        <v>254.368607</v>
      </c>
      <c r="Z110" s="16">
        <v>255.96099899999999</v>
      </c>
      <c r="AA110" s="16">
        <v>257.57043499999997</v>
      </c>
      <c r="AB110" s="16">
        <v>259.11523399999999</v>
      </c>
      <c r="AC110" s="16">
        <v>260.801605</v>
      </c>
      <c r="AD110" s="16">
        <v>262.52731299999999</v>
      </c>
      <c r="AE110" s="16">
        <v>264.15811200000002</v>
      </c>
      <c r="AF110" s="16">
        <v>265.76919600000002</v>
      </c>
      <c r="AG110" s="16">
        <v>267.146973</v>
      </c>
      <c r="AH110" s="16">
        <v>268.56716899999998</v>
      </c>
      <c r="AI110" s="16">
        <v>269.738159</v>
      </c>
      <c r="AJ110" s="16">
        <v>270.77496300000001</v>
      </c>
      <c r="AK110" s="50">
        <v>8.7159999999999998E-3</v>
      </c>
    </row>
    <row r="111" spans="1:37" ht="15" customHeight="1">
      <c r="A111" s="11" t="s">
        <v>323</v>
      </c>
      <c r="B111" s="15" t="s">
        <v>291</v>
      </c>
      <c r="C111" s="16">
        <v>24.800540999999999</v>
      </c>
      <c r="D111" s="16">
        <v>24.786788999999999</v>
      </c>
      <c r="E111" s="16">
        <v>27.589085000000001</v>
      </c>
      <c r="F111" s="16">
        <v>28.272711000000001</v>
      </c>
      <c r="G111" s="16">
        <v>29.186682000000001</v>
      </c>
      <c r="H111" s="16">
        <v>31.770482999999999</v>
      </c>
      <c r="I111" s="16">
        <v>32.034686999999998</v>
      </c>
      <c r="J111" s="16">
        <v>32.267646999999997</v>
      </c>
      <c r="K111" s="16">
        <v>32.461483000000001</v>
      </c>
      <c r="L111" s="16">
        <v>30.037699</v>
      </c>
      <c r="M111" s="16">
        <v>30.902145000000001</v>
      </c>
      <c r="N111" s="16">
        <v>31.505289000000001</v>
      </c>
      <c r="O111" s="16">
        <v>32.211669999999998</v>
      </c>
      <c r="P111" s="16">
        <v>32.676231000000001</v>
      </c>
      <c r="Q111" s="16">
        <v>33.168120999999999</v>
      </c>
      <c r="R111" s="16">
        <v>33.611030999999997</v>
      </c>
      <c r="S111" s="16">
        <v>33.772582999999997</v>
      </c>
      <c r="T111" s="16">
        <v>33.936881999999997</v>
      </c>
      <c r="U111" s="16">
        <v>34.076439000000001</v>
      </c>
      <c r="V111" s="16">
        <v>34.171149999999997</v>
      </c>
      <c r="W111" s="16">
        <v>34.537537</v>
      </c>
      <c r="X111" s="16">
        <v>34.857985999999997</v>
      </c>
      <c r="Y111" s="16">
        <v>35.155853</v>
      </c>
      <c r="Z111" s="16">
        <v>35.412025</v>
      </c>
      <c r="AA111" s="16">
        <v>35.650714999999998</v>
      </c>
      <c r="AB111" s="16">
        <v>35.854702000000003</v>
      </c>
      <c r="AC111" s="16">
        <v>36.053936</v>
      </c>
      <c r="AD111" s="16">
        <v>36.259140000000002</v>
      </c>
      <c r="AE111" s="16">
        <v>36.464419999999997</v>
      </c>
      <c r="AF111" s="16">
        <v>36.687987999999997</v>
      </c>
      <c r="AG111" s="16">
        <v>36.902614999999997</v>
      </c>
      <c r="AH111" s="16">
        <v>37.112518000000001</v>
      </c>
      <c r="AI111" s="16">
        <v>37.280746000000001</v>
      </c>
      <c r="AJ111" s="16">
        <v>37.424114000000003</v>
      </c>
      <c r="AK111" s="50">
        <v>1.2958000000000001E-2</v>
      </c>
    </row>
    <row r="112" spans="1:37" ht="15" customHeight="1">
      <c r="A112" s="11" t="s">
        <v>324</v>
      </c>
      <c r="B112" s="15" t="s">
        <v>293</v>
      </c>
      <c r="C112" s="16">
        <v>102.89743799999999</v>
      </c>
      <c r="D112" s="16">
        <v>102.202347</v>
      </c>
      <c r="E112" s="16">
        <v>95.614379999999997</v>
      </c>
      <c r="F112" s="16">
        <v>96.515159999999995</v>
      </c>
      <c r="G112" s="16">
        <v>97.755791000000002</v>
      </c>
      <c r="H112" s="16">
        <v>97.328461000000004</v>
      </c>
      <c r="I112" s="16">
        <v>105.178574</v>
      </c>
      <c r="J112" s="16">
        <v>108.627449</v>
      </c>
      <c r="K112" s="16">
        <v>108.504204</v>
      </c>
      <c r="L112" s="16">
        <v>108.137962</v>
      </c>
      <c r="M112" s="16">
        <v>108.040588</v>
      </c>
      <c r="N112" s="16">
        <v>108.30568700000001</v>
      </c>
      <c r="O112" s="16">
        <v>108.807709</v>
      </c>
      <c r="P112" s="16">
        <v>110.10565200000001</v>
      </c>
      <c r="Q112" s="16">
        <v>111.62500799999999</v>
      </c>
      <c r="R112" s="16">
        <v>113.167419</v>
      </c>
      <c r="S112" s="16">
        <v>114.775414</v>
      </c>
      <c r="T112" s="16">
        <v>115.741585</v>
      </c>
      <c r="U112" s="16">
        <v>116.374809</v>
      </c>
      <c r="V112" s="16">
        <v>116.95867200000001</v>
      </c>
      <c r="W112" s="16">
        <v>117.625069</v>
      </c>
      <c r="X112" s="16">
        <v>118.40868399999999</v>
      </c>
      <c r="Y112" s="16">
        <v>119.279404</v>
      </c>
      <c r="Z112" s="16">
        <v>120.20130899999999</v>
      </c>
      <c r="AA112" s="16">
        <v>121.099754</v>
      </c>
      <c r="AB112" s="16">
        <v>121.90582999999999</v>
      </c>
      <c r="AC112" s="16">
        <v>122.703407</v>
      </c>
      <c r="AD112" s="16">
        <v>123.41951</v>
      </c>
      <c r="AE112" s="16">
        <v>124.09382600000001</v>
      </c>
      <c r="AF112" s="16">
        <v>124.810822</v>
      </c>
      <c r="AG112" s="16">
        <v>125.46478999999999</v>
      </c>
      <c r="AH112" s="16">
        <v>126.156868</v>
      </c>
      <c r="AI112" s="16">
        <v>126.737747</v>
      </c>
      <c r="AJ112" s="16">
        <v>127.250137</v>
      </c>
      <c r="AK112" s="50">
        <v>6.8729999999999998E-3</v>
      </c>
    </row>
    <row r="113" spans="1:37" ht="15" customHeight="1">
      <c r="A113" s="11" t="s">
        <v>325</v>
      </c>
      <c r="B113" s="15" t="s">
        <v>295</v>
      </c>
      <c r="C113" s="16">
        <v>27.865206000000001</v>
      </c>
      <c r="D113" s="16">
        <v>28.468515</v>
      </c>
      <c r="E113" s="16">
        <v>28.94763</v>
      </c>
      <c r="F113" s="16">
        <v>29.486259</v>
      </c>
      <c r="G113" s="16">
        <v>29.996326</v>
      </c>
      <c r="H113" s="16">
        <v>30.495933999999998</v>
      </c>
      <c r="I113" s="16">
        <v>31.002528999999999</v>
      </c>
      <c r="J113" s="16">
        <v>31.530646999999998</v>
      </c>
      <c r="K113" s="16">
        <v>32.027904999999997</v>
      </c>
      <c r="L113" s="16">
        <v>32.499336</v>
      </c>
      <c r="M113" s="16">
        <v>33.005543000000003</v>
      </c>
      <c r="N113" s="16">
        <v>33.519821</v>
      </c>
      <c r="O113" s="16">
        <v>34.031585999999997</v>
      </c>
      <c r="P113" s="16">
        <v>34.548839999999998</v>
      </c>
      <c r="Q113" s="16">
        <v>35.050587</v>
      </c>
      <c r="R113" s="16">
        <v>35.567203999999997</v>
      </c>
      <c r="S113" s="16">
        <v>36.115952</v>
      </c>
      <c r="T113" s="16">
        <v>36.680228999999997</v>
      </c>
      <c r="U113" s="16">
        <v>37.237808000000001</v>
      </c>
      <c r="V113" s="16">
        <v>37.778336000000003</v>
      </c>
      <c r="W113" s="16">
        <v>38.325294</v>
      </c>
      <c r="X113" s="16">
        <v>38.884720000000002</v>
      </c>
      <c r="Y113" s="16">
        <v>39.416237000000002</v>
      </c>
      <c r="Z113" s="16">
        <v>39.943485000000003</v>
      </c>
      <c r="AA113" s="16">
        <v>40.465462000000002</v>
      </c>
      <c r="AB113" s="16">
        <v>40.982430000000001</v>
      </c>
      <c r="AC113" s="16">
        <v>41.491095999999999</v>
      </c>
      <c r="AD113" s="16">
        <v>41.983822000000004</v>
      </c>
      <c r="AE113" s="16">
        <v>42.475746000000001</v>
      </c>
      <c r="AF113" s="16">
        <v>42.962508999999997</v>
      </c>
      <c r="AG113" s="16">
        <v>43.432968000000002</v>
      </c>
      <c r="AH113" s="16">
        <v>43.896239999999999</v>
      </c>
      <c r="AI113" s="16">
        <v>44.360878</v>
      </c>
      <c r="AJ113" s="16">
        <v>44.811607000000002</v>
      </c>
      <c r="AK113" s="50">
        <v>1.4278000000000001E-2</v>
      </c>
    </row>
    <row r="114" spans="1:37" ht="15" customHeight="1">
      <c r="A114" s="11" t="s">
        <v>326</v>
      </c>
      <c r="B114" s="15" t="s">
        <v>289</v>
      </c>
      <c r="C114" s="16">
        <v>9.1465940000000003</v>
      </c>
      <c r="D114" s="16">
        <v>9.3446269999999991</v>
      </c>
      <c r="E114" s="16">
        <v>9.5018940000000001</v>
      </c>
      <c r="F114" s="16">
        <v>9.6786969999999997</v>
      </c>
      <c r="G114" s="16">
        <v>9.8461230000000004</v>
      </c>
      <c r="H114" s="16">
        <v>10.010116</v>
      </c>
      <c r="I114" s="16">
        <v>10.176404</v>
      </c>
      <c r="J114" s="16">
        <v>10.349755</v>
      </c>
      <c r="K114" s="16">
        <v>10.512976</v>
      </c>
      <c r="L114" s="16">
        <v>10.667721999999999</v>
      </c>
      <c r="M114" s="16">
        <v>10.833881</v>
      </c>
      <c r="N114" s="16">
        <v>11.002689999999999</v>
      </c>
      <c r="O114" s="16">
        <v>11.170674</v>
      </c>
      <c r="P114" s="16">
        <v>11.340458999999999</v>
      </c>
      <c r="Q114" s="16">
        <v>11.505155999999999</v>
      </c>
      <c r="R114" s="16">
        <v>11.674732000000001</v>
      </c>
      <c r="S114" s="16">
        <v>11.854856</v>
      </c>
      <c r="T114" s="16">
        <v>12.040075</v>
      </c>
      <c r="U114" s="16">
        <v>12.223098999999999</v>
      </c>
      <c r="V114" s="16">
        <v>12.400522</v>
      </c>
      <c r="W114" s="16">
        <v>12.580059</v>
      </c>
      <c r="X114" s="16">
        <v>12.763688</v>
      </c>
      <c r="Y114" s="16">
        <v>12.938154000000001</v>
      </c>
      <c r="Z114" s="16">
        <v>13.111221</v>
      </c>
      <c r="AA114" s="16">
        <v>13.282557000000001</v>
      </c>
      <c r="AB114" s="16">
        <v>13.452249</v>
      </c>
      <c r="AC114" s="16">
        <v>13.619216</v>
      </c>
      <c r="AD114" s="16">
        <v>13.780951</v>
      </c>
      <c r="AE114" s="16">
        <v>13.942422000000001</v>
      </c>
      <c r="AF114" s="16">
        <v>14.102198</v>
      </c>
      <c r="AG114" s="16">
        <v>14.256622999999999</v>
      </c>
      <c r="AH114" s="16">
        <v>14.40869</v>
      </c>
      <c r="AI114" s="16">
        <v>14.561204999999999</v>
      </c>
      <c r="AJ114" s="16">
        <v>14.709154</v>
      </c>
      <c r="AK114" s="50">
        <v>1.4278000000000001E-2</v>
      </c>
    </row>
    <row r="115" spans="1:37" ht="15" customHeight="1">
      <c r="A115" s="11" t="s">
        <v>327</v>
      </c>
      <c r="B115" s="15" t="s">
        <v>291</v>
      </c>
      <c r="C115" s="16">
        <v>5.9559220000000002</v>
      </c>
      <c r="D115" s="16">
        <v>6.0848740000000001</v>
      </c>
      <c r="E115" s="16">
        <v>6.1872800000000003</v>
      </c>
      <c r="F115" s="16">
        <v>6.3024060000000004</v>
      </c>
      <c r="G115" s="16">
        <v>6.4114279999999999</v>
      </c>
      <c r="H115" s="16">
        <v>6.5182149999999996</v>
      </c>
      <c r="I115" s="16">
        <v>6.6264950000000002</v>
      </c>
      <c r="J115" s="16">
        <v>6.7393749999999999</v>
      </c>
      <c r="K115" s="16">
        <v>6.8456580000000002</v>
      </c>
      <c r="L115" s="16">
        <v>6.9464230000000002</v>
      </c>
      <c r="M115" s="16">
        <v>7.0546199999999999</v>
      </c>
      <c r="N115" s="16">
        <v>7.164542</v>
      </c>
      <c r="O115" s="16">
        <v>7.2739269999999996</v>
      </c>
      <c r="P115" s="16">
        <v>7.3844839999999996</v>
      </c>
      <c r="Q115" s="16">
        <v>7.4917280000000002</v>
      </c>
      <c r="R115" s="16">
        <v>7.60215</v>
      </c>
      <c r="S115" s="16">
        <v>7.7194399999999996</v>
      </c>
      <c r="T115" s="16">
        <v>7.8400480000000003</v>
      </c>
      <c r="U115" s="16">
        <v>7.9592260000000001</v>
      </c>
      <c r="V115" s="16">
        <v>8.0747579999999992</v>
      </c>
      <c r="W115" s="16">
        <v>8.1916670000000007</v>
      </c>
      <c r="X115" s="16">
        <v>8.3112379999999995</v>
      </c>
      <c r="Y115" s="16">
        <v>8.4248440000000002</v>
      </c>
      <c r="Z115" s="16">
        <v>8.5375390000000007</v>
      </c>
      <c r="AA115" s="16">
        <v>8.6491059999999997</v>
      </c>
      <c r="AB115" s="16">
        <v>8.7596039999999995</v>
      </c>
      <c r="AC115" s="16">
        <v>8.8683259999999997</v>
      </c>
      <c r="AD115" s="16">
        <v>8.9736399999999996</v>
      </c>
      <c r="AE115" s="16">
        <v>9.0787849999999999</v>
      </c>
      <c r="AF115" s="16">
        <v>9.1828260000000004</v>
      </c>
      <c r="AG115" s="16">
        <v>9.2833819999999996</v>
      </c>
      <c r="AH115" s="16">
        <v>9.3824020000000008</v>
      </c>
      <c r="AI115" s="16">
        <v>9.4817149999999994</v>
      </c>
      <c r="AJ115" s="16">
        <v>9.5780530000000006</v>
      </c>
      <c r="AK115" s="50">
        <v>1.4278000000000001E-2</v>
      </c>
    </row>
    <row r="116" spans="1:37" ht="15" customHeight="1">
      <c r="A116" s="11" t="s">
        <v>328</v>
      </c>
      <c r="B116" s="15" t="s">
        <v>293</v>
      </c>
      <c r="C116" s="16">
        <v>12.762689999999999</v>
      </c>
      <c r="D116" s="16">
        <v>13.039014999999999</v>
      </c>
      <c r="E116" s="16">
        <v>13.258456000000001</v>
      </c>
      <c r="F116" s="16">
        <v>13.505157000000001</v>
      </c>
      <c r="G116" s="16">
        <v>13.738775</v>
      </c>
      <c r="H116" s="16">
        <v>13.967603</v>
      </c>
      <c r="I116" s="16">
        <v>14.199631999999999</v>
      </c>
      <c r="J116" s="16">
        <v>14.441518</v>
      </c>
      <c r="K116" s="16">
        <v>14.669269</v>
      </c>
      <c r="L116" s="16">
        <v>14.885192</v>
      </c>
      <c r="M116" s="16">
        <v>15.117043000000001</v>
      </c>
      <c r="N116" s="16">
        <v>15.352589999999999</v>
      </c>
      <c r="O116" s="16">
        <v>15.586987000000001</v>
      </c>
      <c r="P116" s="16">
        <v>15.823895</v>
      </c>
      <c r="Q116" s="16">
        <v>16.053702999999999</v>
      </c>
      <c r="R116" s="16">
        <v>16.290320999999999</v>
      </c>
      <c r="S116" s="16">
        <v>16.541658000000002</v>
      </c>
      <c r="T116" s="16">
        <v>16.800104000000001</v>
      </c>
      <c r="U116" s="16">
        <v>17.055485000000001</v>
      </c>
      <c r="V116" s="16">
        <v>17.303052999999998</v>
      </c>
      <c r="W116" s="16">
        <v>17.553571999999999</v>
      </c>
      <c r="X116" s="16">
        <v>17.809795000000001</v>
      </c>
      <c r="Y116" s="16">
        <v>18.053238</v>
      </c>
      <c r="Z116" s="16">
        <v>18.294725</v>
      </c>
      <c r="AA116" s="16">
        <v>18.533798000000001</v>
      </c>
      <c r="AB116" s="16">
        <v>18.770578</v>
      </c>
      <c r="AC116" s="16">
        <v>19.003554999999999</v>
      </c>
      <c r="AD116" s="16">
        <v>19.229230999999999</v>
      </c>
      <c r="AE116" s="16">
        <v>19.454540000000001</v>
      </c>
      <c r="AF116" s="16">
        <v>19.677485000000001</v>
      </c>
      <c r="AG116" s="16">
        <v>19.892962000000001</v>
      </c>
      <c r="AH116" s="16">
        <v>20.105148</v>
      </c>
      <c r="AI116" s="16">
        <v>20.317961</v>
      </c>
      <c r="AJ116" s="16">
        <v>20.524401000000001</v>
      </c>
      <c r="AK116" s="50">
        <v>1.4278000000000001E-2</v>
      </c>
    </row>
    <row r="117" spans="1:37" ht="15" customHeight="1">
      <c r="A117" s="11" t="s">
        <v>329</v>
      </c>
      <c r="B117" s="15" t="s">
        <v>297</v>
      </c>
      <c r="C117" s="16">
        <v>48.645184</v>
      </c>
      <c r="D117" s="16">
        <v>49.833534</v>
      </c>
      <c r="E117" s="16">
        <v>51.176842000000001</v>
      </c>
      <c r="F117" s="16">
        <v>52.623150000000003</v>
      </c>
      <c r="G117" s="16">
        <v>54.100113</v>
      </c>
      <c r="H117" s="16">
        <v>55.632820000000002</v>
      </c>
      <c r="I117" s="16">
        <v>57.156204000000002</v>
      </c>
      <c r="J117" s="16">
        <v>58.699013000000001</v>
      </c>
      <c r="K117" s="16">
        <v>60.148646999999997</v>
      </c>
      <c r="L117" s="16">
        <v>61.551178</v>
      </c>
      <c r="M117" s="16">
        <v>62.985458000000001</v>
      </c>
      <c r="N117" s="16">
        <v>64.467827</v>
      </c>
      <c r="O117" s="16">
        <v>65.995193</v>
      </c>
      <c r="P117" s="16">
        <v>67.538405999999995</v>
      </c>
      <c r="Q117" s="16">
        <v>69.108825999999993</v>
      </c>
      <c r="R117" s="16">
        <v>70.678825000000003</v>
      </c>
      <c r="S117" s="16">
        <v>72.333893000000003</v>
      </c>
      <c r="T117" s="16">
        <v>74.046959000000001</v>
      </c>
      <c r="U117" s="16">
        <v>75.741028</v>
      </c>
      <c r="V117" s="16">
        <v>77.421547000000004</v>
      </c>
      <c r="W117" s="16">
        <v>79.103240999999997</v>
      </c>
      <c r="X117" s="16">
        <v>80.820740000000001</v>
      </c>
      <c r="Y117" s="16">
        <v>82.465912000000003</v>
      </c>
      <c r="Z117" s="16">
        <v>84.103920000000002</v>
      </c>
      <c r="AA117" s="16">
        <v>85.753112999999999</v>
      </c>
      <c r="AB117" s="16">
        <v>87.380843999999996</v>
      </c>
      <c r="AC117" s="16">
        <v>89.000793000000002</v>
      </c>
      <c r="AD117" s="16">
        <v>90.575042999999994</v>
      </c>
      <c r="AE117" s="16">
        <v>92.145995999999997</v>
      </c>
      <c r="AF117" s="16">
        <v>93.700728999999995</v>
      </c>
      <c r="AG117" s="16">
        <v>95.183937</v>
      </c>
      <c r="AH117" s="16">
        <v>96.668930000000003</v>
      </c>
      <c r="AI117" s="16">
        <v>98.196594000000005</v>
      </c>
      <c r="AJ117" s="16">
        <v>99.715050000000005</v>
      </c>
      <c r="AK117" s="50">
        <v>2.1912999999999998E-2</v>
      </c>
    </row>
    <row r="118" spans="1:37" ht="15" customHeight="1">
      <c r="A118" s="11" t="s">
        <v>330</v>
      </c>
      <c r="B118" s="15" t="s">
        <v>289</v>
      </c>
      <c r="C118" s="16">
        <v>31.072914000000001</v>
      </c>
      <c r="D118" s="16">
        <v>31.831990999999999</v>
      </c>
      <c r="E118" s="16">
        <v>32.690052000000001</v>
      </c>
      <c r="F118" s="16">
        <v>33.613906999999998</v>
      </c>
      <c r="G118" s="16">
        <v>34.557338999999999</v>
      </c>
      <c r="H118" s="16">
        <v>35.536380999999999</v>
      </c>
      <c r="I118" s="16">
        <v>36.509467999999998</v>
      </c>
      <c r="J118" s="16">
        <v>37.494965000000001</v>
      </c>
      <c r="K118" s="16">
        <v>38.420940000000002</v>
      </c>
      <c r="L118" s="16">
        <v>39.316833000000003</v>
      </c>
      <c r="M118" s="16">
        <v>40.233001999999999</v>
      </c>
      <c r="N118" s="16">
        <v>41.17989</v>
      </c>
      <c r="O118" s="16">
        <v>42.155521</v>
      </c>
      <c r="P118" s="16">
        <v>43.141272999999998</v>
      </c>
      <c r="Q118" s="16">
        <v>44.144404999999999</v>
      </c>
      <c r="R118" s="16">
        <v>45.147266000000002</v>
      </c>
      <c r="S118" s="16">
        <v>46.204467999999999</v>
      </c>
      <c r="T118" s="16">
        <v>47.298717000000003</v>
      </c>
      <c r="U118" s="16">
        <v>48.380833000000003</v>
      </c>
      <c r="V118" s="16">
        <v>49.454287999999998</v>
      </c>
      <c r="W118" s="16">
        <v>50.528500000000001</v>
      </c>
      <c r="X118" s="16">
        <v>51.625579999999999</v>
      </c>
      <c r="Y118" s="16">
        <v>52.676464000000003</v>
      </c>
      <c r="Z118" s="16">
        <v>53.722766999999997</v>
      </c>
      <c r="AA118" s="16">
        <v>54.776215000000001</v>
      </c>
      <c r="AB118" s="16">
        <v>55.815956</v>
      </c>
      <c r="AC118" s="16">
        <v>56.850726999999999</v>
      </c>
      <c r="AD118" s="16">
        <v>57.856304000000002</v>
      </c>
      <c r="AE118" s="16">
        <v>58.859775999999997</v>
      </c>
      <c r="AF118" s="16">
        <v>59.852885999999998</v>
      </c>
      <c r="AG118" s="16">
        <v>60.800308000000001</v>
      </c>
      <c r="AH118" s="16">
        <v>61.748874999999998</v>
      </c>
      <c r="AI118" s="16">
        <v>62.724696999999999</v>
      </c>
      <c r="AJ118" s="16">
        <v>63.694637</v>
      </c>
      <c r="AK118" s="50">
        <v>2.1912999999999998E-2</v>
      </c>
    </row>
    <row r="119" spans="1:37" ht="15" customHeight="1">
      <c r="A119" s="11" t="s">
        <v>331</v>
      </c>
      <c r="B119" s="15" t="s">
        <v>291</v>
      </c>
      <c r="C119" s="16">
        <v>2.785847</v>
      </c>
      <c r="D119" s="16">
        <v>2.8539029999999999</v>
      </c>
      <c r="E119" s="16">
        <v>2.9308320000000001</v>
      </c>
      <c r="F119" s="16">
        <v>3.0136609999999999</v>
      </c>
      <c r="G119" s="16">
        <v>3.0982440000000002</v>
      </c>
      <c r="H119" s="16">
        <v>3.1860200000000001</v>
      </c>
      <c r="I119" s="16">
        <v>3.273263</v>
      </c>
      <c r="J119" s="16">
        <v>3.361618</v>
      </c>
      <c r="K119" s="16">
        <v>3.444636</v>
      </c>
      <c r="L119" s="16">
        <v>3.5249579999999998</v>
      </c>
      <c r="M119" s="16">
        <v>3.607097</v>
      </c>
      <c r="N119" s="16">
        <v>3.6919900000000001</v>
      </c>
      <c r="O119" s="16">
        <v>3.779461</v>
      </c>
      <c r="P119" s="16">
        <v>3.8678379999999999</v>
      </c>
      <c r="Q119" s="16">
        <v>3.9577740000000001</v>
      </c>
      <c r="R119" s="16">
        <v>4.0476859999999997</v>
      </c>
      <c r="S119" s="16">
        <v>4.1424700000000003</v>
      </c>
      <c r="T119" s="16">
        <v>4.2405749999999998</v>
      </c>
      <c r="U119" s="16">
        <v>4.3375919999999999</v>
      </c>
      <c r="V119" s="16">
        <v>4.4338329999999999</v>
      </c>
      <c r="W119" s="16">
        <v>4.5301410000000004</v>
      </c>
      <c r="X119" s="16">
        <v>4.6284999999999998</v>
      </c>
      <c r="Y119" s="16">
        <v>4.7227180000000004</v>
      </c>
      <c r="Z119" s="16">
        <v>4.8165250000000004</v>
      </c>
      <c r="AA119" s="16">
        <v>4.910971</v>
      </c>
      <c r="AB119" s="16">
        <v>5.0041890000000002</v>
      </c>
      <c r="AC119" s="16">
        <v>5.0969620000000004</v>
      </c>
      <c r="AD119" s="16">
        <v>5.1871169999999998</v>
      </c>
      <c r="AE119" s="16">
        <v>5.2770840000000003</v>
      </c>
      <c r="AF119" s="16">
        <v>5.3661209999999997</v>
      </c>
      <c r="AG119" s="16">
        <v>5.4510630000000004</v>
      </c>
      <c r="AH119" s="16">
        <v>5.5361070000000003</v>
      </c>
      <c r="AI119" s="16">
        <v>5.6235939999999998</v>
      </c>
      <c r="AJ119" s="16">
        <v>5.7105540000000001</v>
      </c>
      <c r="AK119" s="50">
        <v>2.1912999999999998E-2</v>
      </c>
    </row>
    <row r="120" spans="1:37" ht="15" customHeight="1">
      <c r="A120" s="11" t="s">
        <v>332</v>
      </c>
      <c r="B120" s="15" t="s">
        <v>293</v>
      </c>
      <c r="C120" s="16">
        <v>14.786422</v>
      </c>
      <c r="D120" s="16">
        <v>15.147638000000001</v>
      </c>
      <c r="E120" s="16">
        <v>15.555956999999999</v>
      </c>
      <c r="F120" s="16">
        <v>15.995583999999999</v>
      </c>
      <c r="G120" s="16">
        <v>16.444528999999999</v>
      </c>
      <c r="H120" s="16">
        <v>16.910418</v>
      </c>
      <c r="I120" s="16">
        <v>17.373472</v>
      </c>
      <c r="J120" s="16">
        <v>17.842431999999999</v>
      </c>
      <c r="K120" s="16">
        <v>18.283069999999999</v>
      </c>
      <c r="L120" s="16">
        <v>18.709391</v>
      </c>
      <c r="M120" s="16">
        <v>19.145361000000001</v>
      </c>
      <c r="N120" s="16">
        <v>19.595949000000001</v>
      </c>
      <c r="O120" s="16">
        <v>20.060214999999999</v>
      </c>
      <c r="P120" s="16">
        <v>20.529297</v>
      </c>
      <c r="Q120" s="16">
        <v>21.006648999999999</v>
      </c>
      <c r="R120" s="16">
        <v>21.483872999999999</v>
      </c>
      <c r="S120" s="16">
        <v>21.986954000000001</v>
      </c>
      <c r="T120" s="16">
        <v>22.507669</v>
      </c>
      <c r="U120" s="16">
        <v>23.022604000000001</v>
      </c>
      <c r="V120" s="16">
        <v>23.533422000000002</v>
      </c>
      <c r="W120" s="16">
        <v>24.044598000000001</v>
      </c>
      <c r="X120" s="16">
        <v>24.566658</v>
      </c>
      <c r="Y120" s="16">
        <v>25.06673</v>
      </c>
      <c r="Z120" s="16">
        <v>25.564630999999999</v>
      </c>
      <c r="AA120" s="16">
        <v>26.065922</v>
      </c>
      <c r="AB120" s="16">
        <v>26.560699</v>
      </c>
      <c r="AC120" s="16">
        <v>27.053108000000002</v>
      </c>
      <c r="AD120" s="16">
        <v>27.531624000000001</v>
      </c>
      <c r="AE120" s="16">
        <v>28.009138</v>
      </c>
      <c r="AF120" s="16">
        <v>28.481718000000001</v>
      </c>
      <c r="AG120" s="16">
        <v>28.932563999999999</v>
      </c>
      <c r="AH120" s="16">
        <v>29.383951</v>
      </c>
      <c r="AI120" s="16">
        <v>29.848305</v>
      </c>
      <c r="AJ120" s="16">
        <v>30.309861999999999</v>
      </c>
      <c r="AK120" s="50">
        <v>2.1912999999999998E-2</v>
      </c>
    </row>
    <row r="121" spans="1:37" ht="15" customHeight="1">
      <c r="A121" s="11" t="s">
        <v>333</v>
      </c>
      <c r="B121" s="15" t="s">
        <v>299</v>
      </c>
      <c r="C121" s="16">
        <v>82.862533999999997</v>
      </c>
      <c r="D121" s="16">
        <v>84.941353000000007</v>
      </c>
      <c r="E121" s="16">
        <v>87.676529000000002</v>
      </c>
      <c r="F121" s="16">
        <v>90.568068999999994</v>
      </c>
      <c r="G121" s="16">
        <v>93.272300999999999</v>
      </c>
      <c r="H121" s="16">
        <v>95.922782999999995</v>
      </c>
      <c r="I121" s="16">
        <v>98.573166000000001</v>
      </c>
      <c r="J121" s="16">
        <v>101.210167</v>
      </c>
      <c r="K121" s="16">
        <v>103.720596</v>
      </c>
      <c r="L121" s="16">
        <v>106.103615</v>
      </c>
      <c r="M121" s="16">
        <v>108.348297</v>
      </c>
      <c r="N121" s="16">
        <v>110.59309399999999</v>
      </c>
      <c r="O121" s="16">
        <v>112.86794999999999</v>
      </c>
      <c r="P121" s="16">
        <v>115.137939</v>
      </c>
      <c r="Q121" s="16">
        <v>117.384888</v>
      </c>
      <c r="R121" s="16">
        <v>119.572968</v>
      </c>
      <c r="S121" s="16">
        <v>121.837357</v>
      </c>
      <c r="T121" s="16">
        <v>124.153137</v>
      </c>
      <c r="U121" s="16">
        <v>126.45362900000001</v>
      </c>
      <c r="V121" s="16">
        <v>128.76823400000001</v>
      </c>
      <c r="W121" s="16">
        <v>131.06677199999999</v>
      </c>
      <c r="X121" s="16">
        <v>133.40786700000001</v>
      </c>
      <c r="Y121" s="16">
        <v>135.741409</v>
      </c>
      <c r="Z121" s="16">
        <v>138.08221399999999</v>
      </c>
      <c r="AA121" s="16">
        <v>140.45225500000001</v>
      </c>
      <c r="AB121" s="16">
        <v>142.755585</v>
      </c>
      <c r="AC121" s="16">
        <v>145.041946</v>
      </c>
      <c r="AD121" s="16">
        <v>147.320099</v>
      </c>
      <c r="AE121" s="16">
        <v>149.60855100000001</v>
      </c>
      <c r="AF121" s="16">
        <v>151.91055299999999</v>
      </c>
      <c r="AG121" s="16">
        <v>154.11639400000001</v>
      </c>
      <c r="AH121" s="16">
        <v>156.352341</v>
      </c>
      <c r="AI121" s="16">
        <v>158.653198</v>
      </c>
      <c r="AJ121" s="16">
        <v>160.93897999999999</v>
      </c>
      <c r="AK121" s="50">
        <v>2.0171999999999999E-2</v>
      </c>
    </row>
    <row r="122" spans="1:37" ht="15" customHeight="1">
      <c r="A122" s="11" t="s">
        <v>334</v>
      </c>
      <c r="B122" s="15" t="s">
        <v>289</v>
      </c>
      <c r="C122" s="16">
        <v>43.705539999999999</v>
      </c>
      <c r="D122" s="16">
        <v>44.802002000000002</v>
      </c>
      <c r="E122" s="16">
        <v>46.244663000000003</v>
      </c>
      <c r="F122" s="16">
        <v>47.769793999999997</v>
      </c>
      <c r="G122" s="16">
        <v>49.196128999999999</v>
      </c>
      <c r="H122" s="16">
        <v>50.594116</v>
      </c>
      <c r="I122" s="16">
        <v>51.992049999999999</v>
      </c>
      <c r="J122" s="16">
        <v>53.382930999999999</v>
      </c>
      <c r="K122" s="16">
        <v>54.707042999999999</v>
      </c>
      <c r="L122" s="16">
        <v>55.963959000000003</v>
      </c>
      <c r="M122" s="16">
        <v>57.147906999999996</v>
      </c>
      <c r="N122" s="16">
        <v>58.331916999999997</v>
      </c>
      <c r="O122" s="16">
        <v>59.531784000000002</v>
      </c>
      <c r="P122" s="16">
        <v>60.729087999999997</v>
      </c>
      <c r="Q122" s="16">
        <v>61.914223</v>
      </c>
      <c r="R122" s="16">
        <v>63.068317</v>
      </c>
      <c r="S122" s="16">
        <v>64.262664999999998</v>
      </c>
      <c r="T122" s="16">
        <v>65.484108000000006</v>
      </c>
      <c r="U122" s="16">
        <v>66.697502</v>
      </c>
      <c r="V122" s="16">
        <v>67.918327000000005</v>
      </c>
      <c r="W122" s="16">
        <v>69.130691999999996</v>
      </c>
      <c r="X122" s="16">
        <v>70.365493999999998</v>
      </c>
      <c r="Y122" s="16">
        <v>71.596305999999998</v>
      </c>
      <c r="Z122" s="16">
        <v>72.830956</v>
      </c>
      <c r="AA122" s="16">
        <v>74.081023999999999</v>
      </c>
      <c r="AB122" s="16">
        <v>75.295906000000002</v>
      </c>
      <c r="AC122" s="16">
        <v>76.501846</v>
      </c>
      <c r="AD122" s="16">
        <v>77.703445000000002</v>
      </c>
      <c r="AE122" s="16">
        <v>78.910483999999997</v>
      </c>
      <c r="AF122" s="16">
        <v>80.124656999999999</v>
      </c>
      <c r="AG122" s="16">
        <v>81.288116000000002</v>
      </c>
      <c r="AH122" s="16">
        <v>82.467467999999997</v>
      </c>
      <c r="AI122" s="16">
        <v>83.681045999999995</v>
      </c>
      <c r="AJ122" s="16">
        <v>84.886673000000002</v>
      </c>
      <c r="AK122" s="50">
        <v>2.0171999999999999E-2</v>
      </c>
    </row>
    <row r="123" spans="1:37" ht="15" customHeight="1">
      <c r="A123" s="11" t="s">
        <v>335</v>
      </c>
      <c r="B123" s="15" t="s">
        <v>291</v>
      </c>
      <c r="C123" s="16">
        <v>14.436669</v>
      </c>
      <c r="D123" s="16">
        <v>14.79885</v>
      </c>
      <c r="E123" s="16">
        <v>15.275385</v>
      </c>
      <c r="F123" s="16">
        <v>15.779159999999999</v>
      </c>
      <c r="G123" s="16">
        <v>16.250305000000001</v>
      </c>
      <c r="H123" s="16">
        <v>16.712084000000001</v>
      </c>
      <c r="I123" s="16">
        <v>17.173843000000002</v>
      </c>
      <c r="J123" s="16">
        <v>17.633272000000002</v>
      </c>
      <c r="K123" s="16">
        <v>18.070651999999999</v>
      </c>
      <c r="L123" s="16">
        <v>18.48583</v>
      </c>
      <c r="M123" s="16">
        <v>18.876909000000001</v>
      </c>
      <c r="N123" s="16">
        <v>19.268008999999999</v>
      </c>
      <c r="O123" s="16">
        <v>19.664342999999999</v>
      </c>
      <c r="P123" s="16">
        <v>20.059832</v>
      </c>
      <c r="Q123" s="16">
        <v>20.451305000000001</v>
      </c>
      <c r="R123" s="16">
        <v>20.832521</v>
      </c>
      <c r="S123" s="16">
        <v>21.227034</v>
      </c>
      <c r="T123" s="16">
        <v>21.630496999999998</v>
      </c>
      <c r="U123" s="16">
        <v>22.031300000000002</v>
      </c>
      <c r="V123" s="16">
        <v>22.434559</v>
      </c>
      <c r="W123" s="16">
        <v>22.835021999999999</v>
      </c>
      <c r="X123" s="16">
        <v>23.242899000000001</v>
      </c>
      <c r="Y123" s="16">
        <v>23.649457999999999</v>
      </c>
      <c r="Z123" s="16">
        <v>24.057283000000002</v>
      </c>
      <c r="AA123" s="16">
        <v>24.470199999999998</v>
      </c>
      <c r="AB123" s="16">
        <v>24.871496</v>
      </c>
      <c r="AC123" s="16">
        <v>25.269836000000002</v>
      </c>
      <c r="AD123" s="16">
        <v>25.666747999999998</v>
      </c>
      <c r="AE123" s="16">
        <v>26.065450999999999</v>
      </c>
      <c r="AF123" s="16">
        <v>26.466512999999999</v>
      </c>
      <c r="AG123" s="16">
        <v>26.850826000000001</v>
      </c>
      <c r="AH123" s="16">
        <v>27.240380999999999</v>
      </c>
      <c r="AI123" s="16">
        <v>27.641251</v>
      </c>
      <c r="AJ123" s="16">
        <v>28.039487999999999</v>
      </c>
      <c r="AK123" s="50">
        <v>2.0171999999999999E-2</v>
      </c>
    </row>
    <row r="124" spans="1:37" ht="15" customHeight="1">
      <c r="A124" s="11" t="s">
        <v>336</v>
      </c>
      <c r="B124" s="15" t="s">
        <v>293</v>
      </c>
      <c r="C124" s="16">
        <v>24.720324999999999</v>
      </c>
      <c r="D124" s="16">
        <v>25.340499999999999</v>
      </c>
      <c r="E124" s="16">
        <v>26.156483000000001</v>
      </c>
      <c r="F124" s="16">
        <v>27.019112</v>
      </c>
      <c r="G124" s="16">
        <v>27.825865</v>
      </c>
      <c r="H124" s="16">
        <v>28.616582999999999</v>
      </c>
      <c r="I124" s="16">
        <v>29.40727</v>
      </c>
      <c r="J124" s="16">
        <v>30.193961999999999</v>
      </c>
      <c r="K124" s="16">
        <v>30.942900000000002</v>
      </c>
      <c r="L124" s="16">
        <v>31.653822000000002</v>
      </c>
      <c r="M124" s="16">
        <v>32.323475000000002</v>
      </c>
      <c r="N124" s="16">
        <v>32.993167999999997</v>
      </c>
      <c r="O124" s="16">
        <v>33.671821999999999</v>
      </c>
      <c r="P124" s="16">
        <v>34.349026000000002</v>
      </c>
      <c r="Q124" s="16">
        <v>35.019359999999999</v>
      </c>
      <c r="R124" s="16">
        <v>35.672127000000003</v>
      </c>
      <c r="S124" s="16">
        <v>36.347659999999998</v>
      </c>
      <c r="T124" s="16">
        <v>37.038525</v>
      </c>
      <c r="U124" s="16">
        <v>37.724826999999998</v>
      </c>
      <c r="V124" s="16">
        <v>38.415343999999997</v>
      </c>
      <c r="W124" s="16">
        <v>39.101067</v>
      </c>
      <c r="X124" s="16">
        <v>39.799484</v>
      </c>
      <c r="Y124" s="16">
        <v>40.495646999999998</v>
      </c>
      <c r="Z124" s="16">
        <v>41.193976999999997</v>
      </c>
      <c r="AA124" s="16">
        <v>41.901031000000003</v>
      </c>
      <c r="AB124" s="16">
        <v>42.588180999999999</v>
      </c>
      <c r="AC124" s="16">
        <v>43.270263999999997</v>
      </c>
      <c r="AD124" s="16">
        <v>43.949913000000002</v>
      </c>
      <c r="AE124" s="16">
        <v>44.632621999999998</v>
      </c>
      <c r="AF124" s="16">
        <v>45.319374000000003</v>
      </c>
      <c r="AG124" s="16">
        <v>45.977440000000001</v>
      </c>
      <c r="AH124" s="16">
        <v>46.644492999999997</v>
      </c>
      <c r="AI124" s="16">
        <v>47.330910000000003</v>
      </c>
      <c r="AJ124" s="16">
        <v>48.012821000000002</v>
      </c>
      <c r="AK124" s="50">
        <v>2.0171999999999999E-2</v>
      </c>
    </row>
    <row r="125" spans="1:37" ht="15" customHeight="1">
      <c r="A125" s="11" t="s">
        <v>337</v>
      </c>
      <c r="B125" s="15" t="s">
        <v>301</v>
      </c>
      <c r="C125" s="16">
        <v>278.82748400000003</v>
      </c>
      <c r="D125" s="16">
        <v>285.14386000000002</v>
      </c>
      <c r="E125" s="16">
        <v>290.53924599999999</v>
      </c>
      <c r="F125" s="16">
        <v>295.531586</v>
      </c>
      <c r="G125" s="16">
        <v>300.167236</v>
      </c>
      <c r="H125" s="16">
        <v>304.783905</v>
      </c>
      <c r="I125" s="16">
        <v>309.40939300000002</v>
      </c>
      <c r="J125" s="16">
        <v>314.21991000000003</v>
      </c>
      <c r="K125" s="16">
        <v>318.96017499999999</v>
      </c>
      <c r="L125" s="16">
        <v>323.49276700000001</v>
      </c>
      <c r="M125" s="16">
        <v>328.15472399999999</v>
      </c>
      <c r="N125" s="16">
        <v>332.849762</v>
      </c>
      <c r="O125" s="16">
        <v>337.45825200000002</v>
      </c>
      <c r="P125" s="16">
        <v>341.986694</v>
      </c>
      <c r="Q125" s="16">
        <v>346.53088400000001</v>
      </c>
      <c r="R125" s="16">
        <v>351.043274</v>
      </c>
      <c r="S125" s="16">
        <v>355.64254799999998</v>
      </c>
      <c r="T125" s="16">
        <v>360.27539100000001</v>
      </c>
      <c r="U125" s="16">
        <v>364.85415599999999</v>
      </c>
      <c r="V125" s="16">
        <v>369.45590199999998</v>
      </c>
      <c r="W125" s="16">
        <v>374.04333500000001</v>
      </c>
      <c r="X125" s="16">
        <v>378.67031900000001</v>
      </c>
      <c r="Y125" s="16">
        <v>383.17358400000001</v>
      </c>
      <c r="Z125" s="16">
        <v>387.72085600000003</v>
      </c>
      <c r="AA125" s="16">
        <v>392.37420700000001</v>
      </c>
      <c r="AB125" s="16">
        <v>396.99276700000001</v>
      </c>
      <c r="AC125" s="16">
        <v>401.51806599999998</v>
      </c>
      <c r="AD125" s="16">
        <v>405.94189499999999</v>
      </c>
      <c r="AE125" s="16">
        <v>410.38452100000001</v>
      </c>
      <c r="AF125" s="16">
        <v>414.90661599999999</v>
      </c>
      <c r="AG125" s="16">
        <v>419.49917599999998</v>
      </c>
      <c r="AH125" s="16">
        <v>424.38449100000003</v>
      </c>
      <c r="AI125" s="16">
        <v>429.72280899999998</v>
      </c>
      <c r="AJ125" s="16">
        <v>435.352081</v>
      </c>
      <c r="AK125" s="50">
        <v>1.3311999999999999E-2</v>
      </c>
    </row>
    <row r="126" spans="1:37" ht="15" customHeight="1">
      <c r="A126" s="11" t="s">
        <v>338</v>
      </c>
      <c r="B126" s="15" t="s">
        <v>289</v>
      </c>
      <c r="C126" s="16">
        <v>177.68836999999999</v>
      </c>
      <c r="D126" s="16">
        <v>181.71360799999999</v>
      </c>
      <c r="E126" s="16">
        <v>185.151917</v>
      </c>
      <c r="F126" s="16">
        <v>188.333405</v>
      </c>
      <c r="G126" s="16">
        <v>191.287567</v>
      </c>
      <c r="H126" s="16">
        <v>194.229614</v>
      </c>
      <c r="I126" s="16">
        <v>197.177322</v>
      </c>
      <c r="J126" s="16">
        <v>200.24288899999999</v>
      </c>
      <c r="K126" s="16">
        <v>203.26374799999999</v>
      </c>
      <c r="L126" s="16">
        <v>206.15222199999999</v>
      </c>
      <c r="M126" s="16">
        <v>209.12313800000001</v>
      </c>
      <c r="N126" s="16">
        <v>212.11514299999999</v>
      </c>
      <c r="O126" s="16">
        <v>215.051987</v>
      </c>
      <c r="P126" s="16">
        <v>217.937836</v>
      </c>
      <c r="Q126" s="16">
        <v>220.83369400000001</v>
      </c>
      <c r="R126" s="16">
        <v>223.70933500000001</v>
      </c>
      <c r="S126" s="16">
        <v>226.64030500000001</v>
      </c>
      <c r="T126" s="16">
        <v>229.59266700000001</v>
      </c>
      <c r="U126" s="16">
        <v>232.510605</v>
      </c>
      <c r="V126" s="16">
        <v>235.44314600000001</v>
      </c>
      <c r="W126" s="16">
        <v>238.36656199999999</v>
      </c>
      <c r="X126" s="16">
        <v>241.315201</v>
      </c>
      <c r="Y126" s="16">
        <v>244.185013</v>
      </c>
      <c r="Z126" s="16">
        <v>247.08284</v>
      </c>
      <c r="AA126" s="16">
        <v>250.04827900000001</v>
      </c>
      <c r="AB126" s="16">
        <v>252.99157700000001</v>
      </c>
      <c r="AC126" s="16">
        <v>255.87539699999999</v>
      </c>
      <c r="AD126" s="16">
        <v>258.69454999999999</v>
      </c>
      <c r="AE126" s="16">
        <v>261.52572600000002</v>
      </c>
      <c r="AF126" s="16">
        <v>264.40750100000002</v>
      </c>
      <c r="AG126" s="16">
        <v>267.33422899999999</v>
      </c>
      <c r="AH126" s="16">
        <v>270.44747899999999</v>
      </c>
      <c r="AI126" s="16">
        <v>273.84942599999999</v>
      </c>
      <c r="AJ126" s="16">
        <v>277.43679800000001</v>
      </c>
      <c r="AK126" s="50">
        <v>1.3311999999999999E-2</v>
      </c>
    </row>
    <row r="127" spans="1:37" ht="15" customHeight="1">
      <c r="A127" s="11" t="s">
        <v>339</v>
      </c>
      <c r="B127" s="15" t="s">
        <v>291</v>
      </c>
      <c r="C127" s="16">
        <v>58.801806999999997</v>
      </c>
      <c r="D127" s="16">
        <v>60.133862000000001</v>
      </c>
      <c r="E127" s="16">
        <v>61.27169</v>
      </c>
      <c r="F127" s="16">
        <v>62.324528000000001</v>
      </c>
      <c r="G127" s="16">
        <v>63.302138999999997</v>
      </c>
      <c r="H127" s="16">
        <v>64.275741999999994</v>
      </c>
      <c r="I127" s="16">
        <v>65.251213000000007</v>
      </c>
      <c r="J127" s="16">
        <v>66.265701000000007</v>
      </c>
      <c r="K127" s="16">
        <v>67.265372999999997</v>
      </c>
      <c r="L127" s="16">
        <v>68.221252000000007</v>
      </c>
      <c r="M127" s="16">
        <v>69.204407000000003</v>
      </c>
      <c r="N127" s="16">
        <v>70.194534000000004</v>
      </c>
      <c r="O127" s="16">
        <v>71.166420000000002</v>
      </c>
      <c r="P127" s="16">
        <v>72.121421999999995</v>
      </c>
      <c r="Q127" s="16">
        <v>73.079741999999996</v>
      </c>
      <c r="R127" s="16">
        <v>74.031363999999996</v>
      </c>
      <c r="S127" s="16">
        <v>75.001296999999994</v>
      </c>
      <c r="T127" s="16">
        <v>75.978317000000004</v>
      </c>
      <c r="U127" s="16">
        <v>76.943932000000004</v>
      </c>
      <c r="V127" s="16">
        <v>77.914398000000006</v>
      </c>
      <c r="W127" s="16">
        <v>78.881836000000007</v>
      </c>
      <c r="X127" s="16">
        <v>79.857613000000001</v>
      </c>
      <c r="Y127" s="16">
        <v>80.807311999999996</v>
      </c>
      <c r="Z127" s="16">
        <v>81.766281000000006</v>
      </c>
      <c r="AA127" s="16">
        <v>82.747626999999994</v>
      </c>
      <c r="AB127" s="16">
        <v>83.721633999999995</v>
      </c>
      <c r="AC127" s="16">
        <v>84.675972000000002</v>
      </c>
      <c r="AD127" s="16">
        <v>85.608902</v>
      </c>
      <c r="AE127" s="16">
        <v>86.545822000000001</v>
      </c>
      <c r="AF127" s="16">
        <v>87.499474000000006</v>
      </c>
      <c r="AG127" s="16">
        <v>88.467995000000002</v>
      </c>
      <c r="AH127" s="16">
        <v>89.498260000000002</v>
      </c>
      <c r="AI127" s="16">
        <v>90.624054000000001</v>
      </c>
      <c r="AJ127" s="16">
        <v>91.811211</v>
      </c>
      <c r="AK127" s="50">
        <v>1.3311999999999999E-2</v>
      </c>
    </row>
    <row r="128" spans="1:37" ht="15" customHeight="1">
      <c r="A128" s="11" t="s">
        <v>340</v>
      </c>
      <c r="B128" s="15" t="s">
        <v>293</v>
      </c>
      <c r="C128" s="16">
        <v>42.337302999999999</v>
      </c>
      <c r="D128" s="16">
        <v>43.296382999999999</v>
      </c>
      <c r="E128" s="16">
        <v>44.11562</v>
      </c>
      <c r="F128" s="16">
        <v>44.873660999999998</v>
      </c>
      <c r="G128" s="16">
        <v>45.577540999999997</v>
      </c>
      <c r="H128" s="16">
        <v>46.278537999999998</v>
      </c>
      <c r="I128" s="16">
        <v>46.980873000000003</v>
      </c>
      <c r="J128" s="16">
        <v>47.711308000000002</v>
      </c>
      <c r="K128" s="16">
        <v>48.431068000000003</v>
      </c>
      <c r="L128" s="16">
        <v>49.119304999999997</v>
      </c>
      <c r="M128" s="16">
        <v>49.827174999999997</v>
      </c>
      <c r="N128" s="16">
        <v>50.540073</v>
      </c>
      <c r="O128" s="16">
        <v>51.239821999999997</v>
      </c>
      <c r="P128" s="16">
        <v>51.927422</v>
      </c>
      <c r="Q128" s="16">
        <v>52.617415999999999</v>
      </c>
      <c r="R128" s="16">
        <v>53.302585999999998</v>
      </c>
      <c r="S128" s="16">
        <v>54.000934999999998</v>
      </c>
      <c r="T128" s="16">
        <v>54.704391000000001</v>
      </c>
      <c r="U128" s="16">
        <v>55.399635000000004</v>
      </c>
      <c r="V128" s="16">
        <v>56.098370000000003</v>
      </c>
      <c r="W128" s="16">
        <v>56.794925999999997</v>
      </c>
      <c r="X128" s="16">
        <v>57.497486000000002</v>
      </c>
      <c r="Y128" s="16">
        <v>58.181266999999998</v>
      </c>
      <c r="Z128" s="16">
        <v>58.871727</v>
      </c>
      <c r="AA128" s="16">
        <v>59.578293000000002</v>
      </c>
      <c r="AB128" s="16">
        <v>60.279578999999998</v>
      </c>
      <c r="AC128" s="16">
        <v>60.966704999999997</v>
      </c>
      <c r="AD128" s="16">
        <v>61.638412000000002</v>
      </c>
      <c r="AE128" s="16">
        <v>62.312992000000001</v>
      </c>
      <c r="AF128" s="16">
        <v>62.999625999999999</v>
      </c>
      <c r="AG128" s="16">
        <v>63.696959999999997</v>
      </c>
      <c r="AH128" s="16">
        <v>64.438750999999996</v>
      </c>
      <c r="AI128" s="16">
        <v>65.249320999999995</v>
      </c>
      <c r="AJ128" s="16">
        <v>66.104073</v>
      </c>
      <c r="AK128" s="50">
        <v>1.3311999999999999E-2</v>
      </c>
    </row>
    <row r="129" spans="1:37" ht="15" customHeight="1">
      <c r="A129" s="11" t="s">
        <v>341</v>
      </c>
      <c r="B129" s="15" t="s">
        <v>303</v>
      </c>
      <c r="C129" s="16">
        <v>40.01923</v>
      </c>
      <c r="D129" s="16">
        <v>41.337971000000003</v>
      </c>
      <c r="E129" s="16">
        <v>42.848511000000002</v>
      </c>
      <c r="F129" s="16">
        <v>44.567008999999999</v>
      </c>
      <c r="G129" s="16">
        <v>46.372070000000001</v>
      </c>
      <c r="H129" s="16">
        <v>48.274749999999997</v>
      </c>
      <c r="I129" s="16">
        <v>50.278483999999999</v>
      </c>
      <c r="J129" s="16">
        <v>52.359825000000001</v>
      </c>
      <c r="K129" s="16">
        <v>54.494830999999998</v>
      </c>
      <c r="L129" s="16">
        <v>56.675251000000003</v>
      </c>
      <c r="M129" s="16">
        <v>58.912135999999997</v>
      </c>
      <c r="N129" s="16">
        <v>61.218792000000001</v>
      </c>
      <c r="O129" s="16">
        <v>63.615822000000001</v>
      </c>
      <c r="P129" s="16">
        <v>66.080871999999999</v>
      </c>
      <c r="Q129" s="16">
        <v>68.656936999999999</v>
      </c>
      <c r="R129" s="16">
        <v>71.289176999999995</v>
      </c>
      <c r="S129" s="16">
        <v>74.045387000000005</v>
      </c>
      <c r="T129" s="16">
        <v>76.940535999999994</v>
      </c>
      <c r="U129" s="16">
        <v>79.958511000000001</v>
      </c>
      <c r="V129" s="16">
        <v>83.099113000000003</v>
      </c>
      <c r="W129" s="16">
        <v>86.352844000000005</v>
      </c>
      <c r="X129" s="16">
        <v>89.722915999999998</v>
      </c>
      <c r="Y129" s="16">
        <v>93.226760999999996</v>
      </c>
      <c r="Z129" s="16">
        <v>96.865509000000003</v>
      </c>
      <c r="AA129" s="16">
        <v>100.626801</v>
      </c>
      <c r="AB129" s="16">
        <v>104.499908</v>
      </c>
      <c r="AC129" s="16">
        <v>108.51618999999999</v>
      </c>
      <c r="AD129" s="16">
        <v>112.687347</v>
      </c>
      <c r="AE129" s="16">
        <v>117.02274300000001</v>
      </c>
      <c r="AF129" s="16">
        <v>121.517937</v>
      </c>
      <c r="AG129" s="16">
        <v>126.114754</v>
      </c>
      <c r="AH129" s="16">
        <v>130.90275600000001</v>
      </c>
      <c r="AI129" s="16">
        <v>135.902039</v>
      </c>
      <c r="AJ129" s="16">
        <v>141.10434000000001</v>
      </c>
      <c r="AK129" s="50">
        <v>3.9112000000000001E-2</v>
      </c>
    </row>
    <row r="130" spans="1:37" ht="15" customHeight="1">
      <c r="A130" s="11" t="s">
        <v>342</v>
      </c>
      <c r="B130" s="15" t="s">
        <v>289</v>
      </c>
      <c r="C130" s="16">
        <v>14.354723</v>
      </c>
      <c r="D130" s="16">
        <v>14.82775</v>
      </c>
      <c r="E130" s="16">
        <v>15.369574</v>
      </c>
      <c r="F130" s="16">
        <v>15.985991</v>
      </c>
      <c r="G130" s="16">
        <v>16.633458999999998</v>
      </c>
      <c r="H130" s="16">
        <v>17.315943000000001</v>
      </c>
      <c r="I130" s="16">
        <v>18.034673999999999</v>
      </c>
      <c r="J130" s="16">
        <v>18.781241999999999</v>
      </c>
      <c r="K130" s="16">
        <v>19.547058</v>
      </c>
      <c r="L130" s="16">
        <v>20.329166000000001</v>
      </c>
      <c r="M130" s="16">
        <v>21.131526999999998</v>
      </c>
      <c r="N130" s="16">
        <v>21.958914</v>
      </c>
      <c r="O130" s="16">
        <v>22.818718000000001</v>
      </c>
      <c r="P130" s="16">
        <v>23.702919000000001</v>
      </c>
      <c r="Q130" s="16">
        <v>24.626944999999999</v>
      </c>
      <c r="R130" s="16">
        <v>25.571117000000001</v>
      </c>
      <c r="S130" s="16">
        <v>26.559757000000001</v>
      </c>
      <c r="T130" s="16">
        <v>27.598236</v>
      </c>
      <c r="U130" s="16">
        <v>28.680769000000002</v>
      </c>
      <c r="V130" s="16">
        <v>29.807289000000001</v>
      </c>
      <c r="W130" s="16">
        <v>30.974388000000001</v>
      </c>
      <c r="X130" s="16">
        <v>32.183219999999999</v>
      </c>
      <c r="Y130" s="16">
        <v>33.440033</v>
      </c>
      <c r="Z130" s="16">
        <v>34.745235000000001</v>
      </c>
      <c r="AA130" s="16">
        <v>36.094394999999999</v>
      </c>
      <c r="AB130" s="16">
        <v>37.483662000000002</v>
      </c>
      <c r="AC130" s="16">
        <v>38.924286000000002</v>
      </c>
      <c r="AD130" s="16">
        <v>40.420459999999999</v>
      </c>
      <c r="AE130" s="16">
        <v>41.975548000000003</v>
      </c>
      <c r="AF130" s="16">
        <v>43.587955000000001</v>
      </c>
      <c r="AG130" s="16">
        <v>45.236812999999998</v>
      </c>
      <c r="AH130" s="16">
        <v>46.954250000000002</v>
      </c>
      <c r="AI130" s="16">
        <v>48.747467</v>
      </c>
      <c r="AJ130" s="16">
        <v>50.613514000000002</v>
      </c>
      <c r="AK130" s="50">
        <v>3.9112000000000001E-2</v>
      </c>
    </row>
    <row r="131" spans="1:37" ht="15" customHeight="1">
      <c r="A131" s="11" t="s">
        <v>343</v>
      </c>
      <c r="B131" s="15" t="s">
        <v>291</v>
      </c>
      <c r="C131" s="16">
        <v>15.007212000000001</v>
      </c>
      <c r="D131" s="16">
        <v>15.50174</v>
      </c>
      <c r="E131" s="16">
        <v>16.068192</v>
      </c>
      <c r="F131" s="16">
        <v>16.712627000000001</v>
      </c>
      <c r="G131" s="16">
        <v>17.389526</v>
      </c>
      <c r="H131" s="16">
        <v>18.103031000000001</v>
      </c>
      <c r="I131" s="16">
        <v>18.854433</v>
      </c>
      <c r="J131" s="16">
        <v>19.634934999999999</v>
      </c>
      <c r="K131" s="16">
        <v>20.435562000000001</v>
      </c>
      <c r="L131" s="16">
        <v>21.253219999999999</v>
      </c>
      <c r="M131" s="16">
        <v>22.092051999999999</v>
      </c>
      <c r="N131" s="16">
        <v>22.957046999999999</v>
      </c>
      <c r="O131" s="16">
        <v>23.855931999999999</v>
      </c>
      <c r="P131" s="16">
        <v>24.780325000000001</v>
      </c>
      <c r="Q131" s="16">
        <v>25.746352999999999</v>
      </c>
      <c r="R131" s="16">
        <v>26.733440000000002</v>
      </c>
      <c r="S131" s="16">
        <v>27.767021</v>
      </c>
      <c r="T131" s="16">
        <v>28.852701</v>
      </c>
      <c r="U131" s="16">
        <v>29.984442000000001</v>
      </c>
      <c r="V131" s="16">
        <v>31.162167</v>
      </c>
      <c r="W131" s="16">
        <v>32.382317</v>
      </c>
      <c r="X131" s="16">
        <v>33.646090999999998</v>
      </c>
      <c r="Y131" s="16">
        <v>34.960037</v>
      </c>
      <c r="Z131" s="16">
        <v>36.324565999999997</v>
      </c>
      <c r="AA131" s="16">
        <v>37.735050000000001</v>
      </c>
      <c r="AB131" s="16">
        <v>39.187466000000001</v>
      </c>
      <c r="AC131" s="16">
        <v>40.693573000000001</v>
      </c>
      <c r="AD131" s="16">
        <v>42.257755000000003</v>
      </c>
      <c r="AE131" s="16">
        <v>43.88353</v>
      </c>
      <c r="AF131" s="16">
        <v>45.569229</v>
      </c>
      <c r="AG131" s="16">
        <v>47.293033999999999</v>
      </c>
      <c r="AH131" s="16">
        <v>49.088535</v>
      </c>
      <c r="AI131" s="16">
        <v>50.963264000000002</v>
      </c>
      <c r="AJ131" s="16">
        <v>52.914130999999998</v>
      </c>
      <c r="AK131" s="50">
        <v>3.9112000000000001E-2</v>
      </c>
    </row>
    <row r="132" spans="1:37" ht="15" customHeight="1">
      <c r="A132" s="11" t="s">
        <v>344</v>
      </c>
      <c r="B132" s="15" t="s">
        <v>293</v>
      </c>
      <c r="C132" s="16">
        <v>10.657295</v>
      </c>
      <c r="D132" s="16">
        <v>11.008481</v>
      </c>
      <c r="E132" s="16">
        <v>11.410743999999999</v>
      </c>
      <c r="F132" s="16">
        <v>11.868387</v>
      </c>
      <c r="G132" s="16">
        <v>12.349083</v>
      </c>
      <c r="H132" s="16">
        <v>12.855776000000001</v>
      </c>
      <c r="I132" s="16">
        <v>13.389379</v>
      </c>
      <c r="J132" s="16">
        <v>13.94365</v>
      </c>
      <c r="K132" s="16">
        <v>14.51221</v>
      </c>
      <c r="L132" s="16">
        <v>15.092866000000001</v>
      </c>
      <c r="M132" s="16">
        <v>15.688558</v>
      </c>
      <c r="N132" s="16">
        <v>16.30283</v>
      </c>
      <c r="O132" s="16">
        <v>16.94117</v>
      </c>
      <c r="P132" s="16">
        <v>17.597622000000001</v>
      </c>
      <c r="Q132" s="16">
        <v>18.283642</v>
      </c>
      <c r="R132" s="16">
        <v>18.984617</v>
      </c>
      <c r="S132" s="16">
        <v>19.718609000000001</v>
      </c>
      <c r="T132" s="16">
        <v>20.489598999999998</v>
      </c>
      <c r="U132" s="16">
        <v>21.293299000000001</v>
      </c>
      <c r="V132" s="16">
        <v>22.129656000000001</v>
      </c>
      <c r="W132" s="16">
        <v>22.996136</v>
      </c>
      <c r="X132" s="16">
        <v>23.893599999999999</v>
      </c>
      <c r="Y132" s="16">
        <v>24.826691</v>
      </c>
      <c r="Z132" s="16">
        <v>25.795705999999999</v>
      </c>
      <c r="AA132" s="16">
        <v>26.797353999999999</v>
      </c>
      <c r="AB132" s="16">
        <v>27.828776999999999</v>
      </c>
      <c r="AC132" s="16">
        <v>28.898334999999999</v>
      </c>
      <c r="AD132" s="16">
        <v>30.009129000000001</v>
      </c>
      <c r="AE132" s="16">
        <v>31.163665999999999</v>
      </c>
      <c r="AF132" s="16">
        <v>32.360756000000002</v>
      </c>
      <c r="AG132" s="16">
        <v>33.584907999999999</v>
      </c>
      <c r="AH132" s="16">
        <v>34.859974000000001</v>
      </c>
      <c r="AI132" s="16">
        <v>36.191302999999998</v>
      </c>
      <c r="AJ132" s="16">
        <v>37.576698</v>
      </c>
      <c r="AK132" s="50">
        <v>3.9112000000000001E-2</v>
      </c>
    </row>
    <row r="133" spans="1:37" ht="15" customHeight="1">
      <c r="A133" s="11" t="s">
        <v>345</v>
      </c>
      <c r="B133" s="15" t="s">
        <v>305</v>
      </c>
      <c r="C133" s="16">
        <v>117.727699</v>
      </c>
      <c r="D133" s="16">
        <v>121.74144</v>
      </c>
      <c r="E133" s="16">
        <v>126.97663900000001</v>
      </c>
      <c r="F133" s="16">
        <v>132.81320199999999</v>
      </c>
      <c r="G133" s="16">
        <v>138.23413099999999</v>
      </c>
      <c r="H133" s="16">
        <v>143.407715</v>
      </c>
      <c r="I133" s="16">
        <v>148.63516200000001</v>
      </c>
      <c r="J133" s="16">
        <v>153.901917</v>
      </c>
      <c r="K133" s="16">
        <v>159.01019299999999</v>
      </c>
      <c r="L133" s="16">
        <v>164.03598</v>
      </c>
      <c r="M133" s="16">
        <v>169.388306</v>
      </c>
      <c r="N133" s="16">
        <v>174.19984400000001</v>
      </c>
      <c r="O133" s="16">
        <v>179.148956</v>
      </c>
      <c r="P133" s="16">
        <v>184.174744</v>
      </c>
      <c r="Q133" s="16">
        <v>189.41433699999999</v>
      </c>
      <c r="R133" s="16">
        <v>194.609329</v>
      </c>
      <c r="S133" s="16">
        <v>199.76327499999999</v>
      </c>
      <c r="T133" s="16">
        <v>205.08154300000001</v>
      </c>
      <c r="U133" s="16">
        <v>210.465408</v>
      </c>
      <c r="V133" s="16">
        <v>215.881821</v>
      </c>
      <c r="W133" s="16">
        <v>221.24684099999999</v>
      </c>
      <c r="X133" s="16">
        <v>226.354919</v>
      </c>
      <c r="Y133" s="16">
        <v>231.50314299999999</v>
      </c>
      <c r="Z133" s="16">
        <v>236.72659300000001</v>
      </c>
      <c r="AA133" s="16">
        <v>242.07914700000001</v>
      </c>
      <c r="AB133" s="16">
        <v>247.49255400000001</v>
      </c>
      <c r="AC133" s="16">
        <v>252.59259</v>
      </c>
      <c r="AD133" s="16">
        <v>257.74755900000002</v>
      </c>
      <c r="AE133" s="16">
        <v>263.039917</v>
      </c>
      <c r="AF133" s="16">
        <v>268.47018400000002</v>
      </c>
      <c r="AG133" s="16">
        <v>273.91110200000003</v>
      </c>
      <c r="AH133" s="16">
        <v>278.952789</v>
      </c>
      <c r="AI133" s="16">
        <v>284.130585</v>
      </c>
      <c r="AJ133" s="16">
        <v>289.45251500000001</v>
      </c>
      <c r="AK133" s="50">
        <v>2.7435000000000001E-2</v>
      </c>
    </row>
    <row r="134" spans="1:37" ht="15" customHeight="1">
      <c r="A134" s="11" t="s">
        <v>346</v>
      </c>
      <c r="B134" s="15" t="s">
        <v>289</v>
      </c>
      <c r="C134" s="16">
        <v>43.384838000000002</v>
      </c>
      <c r="D134" s="16">
        <v>44.863971999999997</v>
      </c>
      <c r="E134" s="16">
        <v>46.793242999999997</v>
      </c>
      <c r="F134" s="16">
        <v>48.944125999999997</v>
      </c>
      <c r="G134" s="16">
        <v>50.941837</v>
      </c>
      <c r="H134" s="16">
        <v>52.848396000000001</v>
      </c>
      <c r="I134" s="16">
        <v>54.774811</v>
      </c>
      <c r="J134" s="16">
        <v>56.715710000000001</v>
      </c>
      <c r="K134" s="16">
        <v>58.598202000000001</v>
      </c>
      <c r="L134" s="16">
        <v>60.450294</v>
      </c>
      <c r="M134" s="16">
        <v>62.422728999999997</v>
      </c>
      <c r="N134" s="16">
        <v>64.195869000000002</v>
      </c>
      <c r="O134" s="16">
        <v>66.019706999999997</v>
      </c>
      <c r="P134" s="16">
        <v>67.871803</v>
      </c>
      <c r="Q134" s="16">
        <v>69.802689000000001</v>
      </c>
      <c r="R134" s="16">
        <v>71.717140000000001</v>
      </c>
      <c r="S134" s="16">
        <v>73.616470000000007</v>
      </c>
      <c r="T134" s="16">
        <v>75.576346999999998</v>
      </c>
      <c r="U134" s="16">
        <v>77.560401999999996</v>
      </c>
      <c r="V134" s="16">
        <v>79.556449999999998</v>
      </c>
      <c r="W134" s="16">
        <v>81.533562000000003</v>
      </c>
      <c r="X134" s="16">
        <v>83.415976999999998</v>
      </c>
      <c r="Y134" s="16">
        <v>85.313193999999996</v>
      </c>
      <c r="Z134" s="16">
        <v>87.238129000000001</v>
      </c>
      <c r="AA134" s="16">
        <v>89.210639999999998</v>
      </c>
      <c r="AB134" s="16">
        <v>91.205582000000007</v>
      </c>
      <c r="AC134" s="16">
        <v>93.085044999999994</v>
      </c>
      <c r="AD134" s="16">
        <v>94.984748999999994</v>
      </c>
      <c r="AE134" s="16">
        <v>96.935074</v>
      </c>
      <c r="AF134" s="16">
        <v>98.936240999999995</v>
      </c>
      <c r="AG134" s="16">
        <v>100.941299</v>
      </c>
      <c r="AH134" s="16">
        <v>102.799271</v>
      </c>
      <c r="AI134" s="16">
        <v>104.707382</v>
      </c>
      <c r="AJ134" s="16">
        <v>106.66861</v>
      </c>
      <c r="AK134" s="50">
        <v>2.7435000000000001E-2</v>
      </c>
    </row>
    <row r="135" spans="1:37" ht="15" customHeight="1">
      <c r="A135" s="11" t="s">
        <v>347</v>
      </c>
      <c r="B135" s="15" t="s">
        <v>291</v>
      </c>
      <c r="C135" s="16">
        <v>69.982581999999994</v>
      </c>
      <c r="D135" s="16">
        <v>72.368522999999996</v>
      </c>
      <c r="E135" s="16">
        <v>75.480559999999997</v>
      </c>
      <c r="F135" s="16">
        <v>78.950073000000003</v>
      </c>
      <c r="G135" s="16">
        <v>82.172516000000002</v>
      </c>
      <c r="H135" s="16">
        <v>85.247917000000001</v>
      </c>
      <c r="I135" s="16">
        <v>88.355354000000005</v>
      </c>
      <c r="J135" s="16">
        <v>91.486136999999999</v>
      </c>
      <c r="K135" s="16">
        <v>94.522728000000001</v>
      </c>
      <c r="L135" s="16">
        <v>97.510277000000002</v>
      </c>
      <c r="M135" s="16">
        <v>100.69194</v>
      </c>
      <c r="N135" s="16">
        <v>103.552132</v>
      </c>
      <c r="O135" s="16">
        <v>106.494102</v>
      </c>
      <c r="P135" s="16">
        <v>109.481651</v>
      </c>
      <c r="Q135" s="16">
        <v>112.596306</v>
      </c>
      <c r="R135" s="16">
        <v>115.684433</v>
      </c>
      <c r="S135" s="16">
        <v>118.748169</v>
      </c>
      <c r="T135" s="16">
        <v>121.909592</v>
      </c>
      <c r="U135" s="16">
        <v>125.109993</v>
      </c>
      <c r="V135" s="16">
        <v>128.329758</v>
      </c>
      <c r="W135" s="16">
        <v>131.518967</v>
      </c>
      <c r="X135" s="16">
        <v>134.55543499999999</v>
      </c>
      <c r="Y135" s="16">
        <v>137.61575300000001</v>
      </c>
      <c r="Z135" s="16">
        <v>140.72081</v>
      </c>
      <c r="AA135" s="16">
        <v>143.902603</v>
      </c>
      <c r="AB135" s="16">
        <v>147.120575</v>
      </c>
      <c r="AC135" s="16">
        <v>150.15226699999999</v>
      </c>
      <c r="AD135" s="16">
        <v>153.21661399999999</v>
      </c>
      <c r="AE135" s="16">
        <v>156.36260999999999</v>
      </c>
      <c r="AF135" s="16">
        <v>159.590622</v>
      </c>
      <c r="AG135" s="16">
        <v>162.82492099999999</v>
      </c>
      <c r="AH135" s="16">
        <v>165.821945</v>
      </c>
      <c r="AI135" s="16">
        <v>168.899857</v>
      </c>
      <c r="AJ135" s="16">
        <v>172.063446</v>
      </c>
      <c r="AK135" s="50">
        <v>2.7435000000000001E-2</v>
      </c>
    </row>
    <row r="136" spans="1:37" ht="15" customHeight="1">
      <c r="A136" s="11" t="s">
        <v>348</v>
      </c>
      <c r="B136" s="15" t="s">
        <v>293</v>
      </c>
      <c r="C136" s="16">
        <v>4.3602850000000002</v>
      </c>
      <c r="D136" s="16">
        <v>4.5089420000000002</v>
      </c>
      <c r="E136" s="16">
        <v>4.7028379999999999</v>
      </c>
      <c r="F136" s="16">
        <v>4.9190069999999997</v>
      </c>
      <c r="G136" s="16">
        <v>5.1197819999999998</v>
      </c>
      <c r="H136" s="16">
        <v>5.3113960000000002</v>
      </c>
      <c r="I136" s="16">
        <v>5.5050059999999998</v>
      </c>
      <c r="J136" s="16">
        <v>5.7000719999999996</v>
      </c>
      <c r="K136" s="16">
        <v>5.8892660000000001</v>
      </c>
      <c r="L136" s="16">
        <v>6.0754070000000002</v>
      </c>
      <c r="M136" s="16">
        <v>6.2736409999999996</v>
      </c>
      <c r="N136" s="16">
        <v>6.4518459999999997</v>
      </c>
      <c r="O136" s="16">
        <v>6.6351459999999998</v>
      </c>
      <c r="P136" s="16">
        <v>6.8212869999999999</v>
      </c>
      <c r="Q136" s="16">
        <v>7.0153460000000001</v>
      </c>
      <c r="R136" s="16">
        <v>7.2077530000000003</v>
      </c>
      <c r="S136" s="16">
        <v>7.3986400000000003</v>
      </c>
      <c r="T136" s="16">
        <v>7.595612</v>
      </c>
      <c r="U136" s="16">
        <v>7.7950150000000002</v>
      </c>
      <c r="V136" s="16">
        <v>7.9956230000000001</v>
      </c>
      <c r="W136" s="16">
        <v>8.1943269999999995</v>
      </c>
      <c r="X136" s="16">
        <v>8.3835149999999992</v>
      </c>
      <c r="Y136" s="16">
        <v>8.5741899999999998</v>
      </c>
      <c r="Z136" s="16">
        <v>8.7676510000000007</v>
      </c>
      <c r="AA136" s="16">
        <v>8.9658940000000005</v>
      </c>
      <c r="AB136" s="16">
        <v>9.1663899999999998</v>
      </c>
      <c r="AC136" s="16">
        <v>9.3552809999999997</v>
      </c>
      <c r="AD136" s="16">
        <v>9.5462059999999997</v>
      </c>
      <c r="AE136" s="16">
        <v>9.7422179999999994</v>
      </c>
      <c r="AF136" s="16">
        <v>9.9433399999999992</v>
      </c>
      <c r="AG136" s="16">
        <v>10.144854</v>
      </c>
      <c r="AH136" s="16">
        <v>10.331585</v>
      </c>
      <c r="AI136" s="16">
        <v>10.523355</v>
      </c>
      <c r="AJ136" s="16">
        <v>10.720463000000001</v>
      </c>
      <c r="AK136" s="50">
        <v>2.7435000000000001E-2</v>
      </c>
    </row>
    <row r="137" spans="1:37" ht="15" customHeight="1">
      <c r="A137" s="11" t="s">
        <v>349</v>
      </c>
      <c r="B137" s="15" t="s">
        <v>307</v>
      </c>
      <c r="C137" s="16">
        <v>50.590995999999997</v>
      </c>
      <c r="D137" s="16">
        <v>51.710621000000003</v>
      </c>
      <c r="E137" s="16">
        <v>52.840949999999999</v>
      </c>
      <c r="F137" s="16">
        <v>54.028671000000003</v>
      </c>
      <c r="G137" s="16">
        <v>55.039017000000001</v>
      </c>
      <c r="H137" s="16">
        <v>55.948310999999997</v>
      </c>
      <c r="I137" s="16">
        <v>56.820518</v>
      </c>
      <c r="J137" s="16">
        <v>57.659934999999997</v>
      </c>
      <c r="K137" s="16">
        <v>58.467399999999998</v>
      </c>
      <c r="L137" s="16">
        <v>59.278503000000001</v>
      </c>
      <c r="M137" s="16">
        <v>60.150886999999997</v>
      </c>
      <c r="N137" s="16">
        <v>61.073639</v>
      </c>
      <c r="O137" s="16">
        <v>62.029819000000003</v>
      </c>
      <c r="P137" s="16">
        <v>63.065109</v>
      </c>
      <c r="Q137" s="16">
        <v>64.203102000000001</v>
      </c>
      <c r="R137" s="16">
        <v>65.435349000000002</v>
      </c>
      <c r="S137" s="16">
        <v>66.695258999999993</v>
      </c>
      <c r="T137" s="16">
        <v>67.941070999999994</v>
      </c>
      <c r="U137" s="16">
        <v>69.118561</v>
      </c>
      <c r="V137" s="16">
        <v>70.233406000000002</v>
      </c>
      <c r="W137" s="16">
        <v>71.339798000000002</v>
      </c>
      <c r="X137" s="16">
        <v>72.401641999999995</v>
      </c>
      <c r="Y137" s="16">
        <v>73.453177999999994</v>
      </c>
      <c r="Z137" s="16">
        <v>74.498183999999995</v>
      </c>
      <c r="AA137" s="16">
        <v>75.556640999999999</v>
      </c>
      <c r="AB137" s="16">
        <v>76.602363999999994</v>
      </c>
      <c r="AC137" s="16">
        <v>77.630463000000006</v>
      </c>
      <c r="AD137" s="16">
        <v>78.659813</v>
      </c>
      <c r="AE137" s="16">
        <v>79.680351000000002</v>
      </c>
      <c r="AF137" s="16">
        <v>80.690574999999995</v>
      </c>
      <c r="AG137" s="16">
        <v>81.671477999999993</v>
      </c>
      <c r="AH137" s="16">
        <v>82.661697000000004</v>
      </c>
      <c r="AI137" s="16">
        <v>83.687995999999998</v>
      </c>
      <c r="AJ137" s="16">
        <v>84.780579000000003</v>
      </c>
      <c r="AK137" s="50">
        <v>1.5570000000000001E-2</v>
      </c>
    </row>
    <row r="138" spans="1:37" ht="15" customHeight="1">
      <c r="A138" s="11" t="s">
        <v>350</v>
      </c>
      <c r="B138" s="15" t="s">
        <v>289</v>
      </c>
      <c r="C138" s="16">
        <v>28.524712000000001</v>
      </c>
      <c r="D138" s="16">
        <v>29.155991</v>
      </c>
      <c r="E138" s="16">
        <v>29.793301</v>
      </c>
      <c r="F138" s="16">
        <v>30.462975</v>
      </c>
      <c r="G138" s="16">
        <v>31.032637000000001</v>
      </c>
      <c r="H138" s="16">
        <v>31.545324000000001</v>
      </c>
      <c r="I138" s="16">
        <v>32.037101999999997</v>
      </c>
      <c r="J138" s="16">
        <v>32.510387000000001</v>
      </c>
      <c r="K138" s="16">
        <v>32.96566</v>
      </c>
      <c r="L138" s="16">
        <v>33.422984999999997</v>
      </c>
      <c r="M138" s="16">
        <v>33.914864000000001</v>
      </c>
      <c r="N138" s="16">
        <v>34.435138999999999</v>
      </c>
      <c r="O138" s="16">
        <v>34.974257999999999</v>
      </c>
      <c r="P138" s="16">
        <v>35.557986999999997</v>
      </c>
      <c r="Q138" s="16">
        <v>36.199618999999998</v>
      </c>
      <c r="R138" s="16">
        <v>36.894398000000002</v>
      </c>
      <c r="S138" s="16">
        <v>37.604773999999999</v>
      </c>
      <c r="T138" s="16">
        <v>38.307198</v>
      </c>
      <c r="U138" s="16">
        <v>38.971103999999997</v>
      </c>
      <c r="V138" s="16">
        <v>39.599685999999998</v>
      </c>
      <c r="W138" s="16">
        <v>40.223503000000001</v>
      </c>
      <c r="X138" s="16">
        <v>40.822201</v>
      </c>
      <c r="Y138" s="16">
        <v>41.415089000000002</v>
      </c>
      <c r="Z138" s="16">
        <v>42.004294999999999</v>
      </c>
      <c r="AA138" s="16">
        <v>42.601086000000002</v>
      </c>
      <c r="AB138" s="16">
        <v>43.190697</v>
      </c>
      <c r="AC138" s="16">
        <v>43.770367</v>
      </c>
      <c r="AD138" s="16">
        <v>44.350746000000001</v>
      </c>
      <c r="AE138" s="16">
        <v>44.926155000000001</v>
      </c>
      <c r="AF138" s="16">
        <v>45.495750000000001</v>
      </c>
      <c r="AG138" s="16">
        <v>46.048808999999999</v>
      </c>
      <c r="AH138" s="16">
        <v>46.607128000000003</v>
      </c>
      <c r="AI138" s="16">
        <v>47.185786999999998</v>
      </c>
      <c r="AJ138" s="16">
        <v>47.801814999999998</v>
      </c>
      <c r="AK138" s="50">
        <v>1.5570000000000001E-2</v>
      </c>
    </row>
    <row r="139" spans="1:37" ht="15" customHeight="1">
      <c r="A139" s="11" t="s">
        <v>351</v>
      </c>
      <c r="B139" s="15" t="s">
        <v>291</v>
      </c>
      <c r="C139" s="16">
        <v>7.1042670000000001</v>
      </c>
      <c r="D139" s="16">
        <v>7.2614910000000004</v>
      </c>
      <c r="E139" s="16">
        <v>7.4202180000000002</v>
      </c>
      <c r="F139" s="16">
        <v>7.5870040000000003</v>
      </c>
      <c r="G139" s="16">
        <v>7.7288819999999996</v>
      </c>
      <c r="H139" s="16">
        <v>7.8565709999999997</v>
      </c>
      <c r="I139" s="16">
        <v>7.9790510000000001</v>
      </c>
      <c r="J139" s="16">
        <v>8.0969259999999998</v>
      </c>
      <c r="K139" s="16">
        <v>8.2103149999999996</v>
      </c>
      <c r="L139" s="16">
        <v>8.3242139999999996</v>
      </c>
      <c r="M139" s="16">
        <v>8.4467199999999991</v>
      </c>
      <c r="N139" s="16">
        <v>8.5762990000000006</v>
      </c>
      <c r="O139" s="16">
        <v>8.7105700000000006</v>
      </c>
      <c r="P139" s="16">
        <v>8.8559509999999992</v>
      </c>
      <c r="Q139" s="16">
        <v>9.0157539999999994</v>
      </c>
      <c r="R139" s="16">
        <v>9.1887930000000004</v>
      </c>
      <c r="S139" s="16">
        <v>9.3657170000000001</v>
      </c>
      <c r="T139" s="16">
        <v>9.5406600000000008</v>
      </c>
      <c r="U139" s="16">
        <v>9.7060099999999991</v>
      </c>
      <c r="V139" s="16">
        <v>9.8625629999999997</v>
      </c>
      <c r="W139" s="16">
        <v>10.017929000000001</v>
      </c>
      <c r="X139" s="16">
        <v>10.167038</v>
      </c>
      <c r="Y139" s="16">
        <v>10.314700999999999</v>
      </c>
      <c r="Z139" s="16">
        <v>10.461446</v>
      </c>
      <c r="AA139" s="16">
        <v>10.610080999999999</v>
      </c>
      <c r="AB139" s="16">
        <v>10.756926999999999</v>
      </c>
      <c r="AC139" s="16">
        <v>10.901299</v>
      </c>
      <c r="AD139" s="16">
        <v>11.045845</v>
      </c>
      <c r="AE139" s="16">
        <v>11.189155</v>
      </c>
      <c r="AF139" s="16">
        <v>11.331016</v>
      </c>
      <c r="AG139" s="16">
        <v>11.46876</v>
      </c>
      <c r="AH139" s="16">
        <v>11.607810000000001</v>
      </c>
      <c r="AI139" s="16">
        <v>11.751931000000001</v>
      </c>
      <c r="AJ139" s="16">
        <v>11.905358</v>
      </c>
      <c r="AK139" s="50">
        <v>1.5570000000000001E-2</v>
      </c>
    </row>
    <row r="140" spans="1:37" ht="15" customHeight="1">
      <c r="A140" s="11" t="s">
        <v>352</v>
      </c>
      <c r="B140" s="15" t="s">
        <v>293</v>
      </c>
      <c r="C140" s="16">
        <v>14.962018</v>
      </c>
      <c r="D140" s="16">
        <v>15.293141</v>
      </c>
      <c r="E140" s="16">
        <v>15.627428999999999</v>
      </c>
      <c r="F140" s="16">
        <v>15.978691</v>
      </c>
      <c r="G140" s="16">
        <v>16.277495999999999</v>
      </c>
      <c r="H140" s="16">
        <v>16.546415</v>
      </c>
      <c r="I140" s="16">
        <v>16.804366999999999</v>
      </c>
      <c r="J140" s="16">
        <v>17.052617999999999</v>
      </c>
      <c r="K140" s="16">
        <v>17.291422000000001</v>
      </c>
      <c r="L140" s="16">
        <v>17.531300999999999</v>
      </c>
      <c r="M140" s="16">
        <v>17.789304999999999</v>
      </c>
      <c r="N140" s="16">
        <v>18.062204000000001</v>
      </c>
      <c r="O140" s="16">
        <v>18.344989999999999</v>
      </c>
      <c r="P140" s="16">
        <v>18.651171000000001</v>
      </c>
      <c r="Q140" s="16">
        <v>18.987725999999999</v>
      </c>
      <c r="R140" s="16">
        <v>19.352156000000001</v>
      </c>
      <c r="S140" s="16">
        <v>19.724769999999999</v>
      </c>
      <c r="T140" s="16">
        <v>20.093209999999999</v>
      </c>
      <c r="U140" s="16">
        <v>20.44145</v>
      </c>
      <c r="V140" s="16">
        <v>20.771156000000001</v>
      </c>
      <c r="W140" s="16">
        <v>21.098365999999999</v>
      </c>
      <c r="X140" s="16">
        <v>21.412400999999999</v>
      </c>
      <c r="Y140" s="16">
        <v>21.723386999999999</v>
      </c>
      <c r="Z140" s="16">
        <v>22.032442</v>
      </c>
      <c r="AA140" s="16">
        <v>22.345473999999999</v>
      </c>
      <c r="AB140" s="16">
        <v>22.654741000000001</v>
      </c>
      <c r="AC140" s="16">
        <v>22.958797000000001</v>
      </c>
      <c r="AD140" s="16">
        <v>23.263221999999999</v>
      </c>
      <c r="AE140" s="16">
        <v>23.565041000000001</v>
      </c>
      <c r="AF140" s="16">
        <v>23.863810000000001</v>
      </c>
      <c r="AG140" s="16">
        <v>24.153904000000001</v>
      </c>
      <c r="AH140" s="16">
        <v>24.446753999999999</v>
      </c>
      <c r="AI140" s="16">
        <v>24.75028</v>
      </c>
      <c r="AJ140" s="16">
        <v>25.073402000000002</v>
      </c>
      <c r="AK140" s="50">
        <v>1.5570000000000001E-2</v>
      </c>
    </row>
    <row r="141" spans="1:37" ht="15" customHeight="1">
      <c r="A141" s="11" t="s">
        <v>353</v>
      </c>
      <c r="B141" s="15" t="s">
        <v>309</v>
      </c>
      <c r="C141" s="16">
        <v>395.01907299999999</v>
      </c>
      <c r="D141" s="16">
        <v>419.364014</v>
      </c>
      <c r="E141" s="16">
        <v>443.83010899999999</v>
      </c>
      <c r="F141" s="16">
        <v>468.28250100000002</v>
      </c>
      <c r="G141" s="16">
        <v>492.74688700000002</v>
      </c>
      <c r="H141" s="16">
        <v>518.55249000000003</v>
      </c>
      <c r="I141" s="16">
        <v>543.49530000000004</v>
      </c>
      <c r="J141" s="16">
        <v>569.39154099999996</v>
      </c>
      <c r="K141" s="16">
        <v>595.05621299999996</v>
      </c>
      <c r="L141" s="16">
        <v>619.97357199999999</v>
      </c>
      <c r="M141" s="16">
        <v>646.02319299999999</v>
      </c>
      <c r="N141" s="16">
        <v>673.67242399999998</v>
      </c>
      <c r="O141" s="16">
        <v>701.83978300000001</v>
      </c>
      <c r="P141" s="16">
        <v>729.84271200000001</v>
      </c>
      <c r="Q141" s="16">
        <v>758.13610800000004</v>
      </c>
      <c r="R141" s="16">
        <v>786.48413100000005</v>
      </c>
      <c r="S141" s="16">
        <v>816.240723</v>
      </c>
      <c r="T141" s="16">
        <v>846.40393100000006</v>
      </c>
      <c r="U141" s="16">
        <v>876.59204099999999</v>
      </c>
      <c r="V141" s="16">
        <v>907.09362799999997</v>
      </c>
      <c r="W141" s="16">
        <v>937.78326400000003</v>
      </c>
      <c r="X141" s="16">
        <v>968.96948199999997</v>
      </c>
      <c r="Y141" s="16">
        <v>1000.635254</v>
      </c>
      <c r="Z141" s="16">
        <v>1032.0961910000001</v>
      </c>
      <c r="AA141" s="16">
        <v>1065.3498540000001</v>
      </c>
      <c r="AB141" s="16">
        <v>1099.325439</v>
      </c>
      <c r="AC141" s="16">
        <v>1133.5277100000001</v>
      </c>
      <c r="AD141" s="16">
        <v>1167.555664</v>
      </c>
      <c r="AE141" s="16">
        <v>1201.017578</v>
      </c>
      <c r="AF141" s="16">
        <v>1234.6035159999999</v>
      </c>
      <c r="AG141" s="16">
        <v>1267.289307</v>
      </c>
      <c r="AH141" s="16">
        <v>1300.572144</v>
      </c>
      <c r="AI141" s="16">
        <v>1333.350342</v>
      </c>
      <c r="AJ141" s="16">
        <v>1364.8176269999999</v>
      </c>
      <c r="AK141" s="50">
        <v>3.7565000000000001E-2</v>
      </c>
    </row>
    <row r="142" spans="1:37" ht="15" customHeight="1">
      <c r="A142" s="11" t="s">
        <v>354</v>
      </c>
      <c r="B142" s="15" t="s">
        <v>289</v>
      </c>
      <c r="C142" s="16">
        <v>307.77560399999999</v>
      </c>
      <c r="D142" s="16">
        <v>326.74374399999999</v>
      </c>
      <c r="E142" s="16">
        <v>345.80627399999997</v>
      </c>
      <c r="F142" s="16">
        <v>364.85812399999998</v>
      </c>
      <c r="G142" s="16">
        <v>383.91937300000001</v>
      </c>
      <c r="H142" s="16">
        <v>404.02554300000003</v>
      </c>
      <c r="I142" s="16">
        <v>423.45950299999998</v>
      </c>
      <c r="J142" s="16">
        <v>443.63635299999999</v>
      </c>
      <c r="K142" s="16">
        <v>463.632721</v>
      </c>
      <c r="L142" s="16">
        <v>483.04690599999998</v>
      </c>
      <c r="M142" s="16">
        <v>503.34320100000002</v>
      </c>
      <c r="N142" s="16">
        <v>524.88586399999997</v>
      </c>
      <c r="O142" s="16">
        <v>546.83221400000002</v>
      </c>
      <c r="P142" s="16">
        <v>568.65045199999997</v>
      </c>
      <c r="Q142" s="16">
        <v>590.69500700000003</v>
      </c>
      <c r="R142" s="16">
        <v>612.782104</v>
      </c>
      <c r="S142" s="16">
        <v>635.96667500000001</v>
      </c>
      <c r="T142" s="16">
        <v>659.46807899999999</v>
      </c>
      <c r="U142" s="16">
        <v>682.98889199999996</v>
      </c>
      <c r="V142" s="16">
        <v>706.75390600000003</v>
      </c>
      <c r="W142" s="16">
        <v>730.66546600000004</v>
      </c>
      <c r="X142" s="16">
        <v>754.96392800000001</v>
      </c>
      <c r="Y142" s="16">
        <v>779.63604699999996</v>
      </c>
      <c r="Z142" s="16">
        <v>804.14855999999997</v>
      </c>
      <c r="AA142" s="16">
        <v>830.057861</v>
      </c>
      <c r="AB142" s="16">
        <v>856.52966300000003</v>
      </c>
      <c r="AC142" s="16">
        <v>883.17797900000005</v>
      </c>
      <c r="AD142" s="16">
        <v>909.69061299999998</v>
      </c>
      <c r="AE142" s="16">
        <v>935.76214600000003</v>
      </c>
      <c r="AF142" s="16">
        <v>961.93035899999995</v>
      </c>
      <c r="AG142" s="16">
        <v>987.39709500000004</v>
      </c>
      <c r="AH142" s="16">
        <v>1013.329224</v>
      </c>
      <c r="AI142" s="16">
        <v>1038.8680420000001</v>
      </c>
      <c r="AJ142" s="16">
        <v>1063.3854980000001</v>
      </c>
      <c r="AK142" s="50">
        <v>3.7565000000000001E-2</v>
      </c>
    </row>
    <row r="143" spans="1:37" ht="15" customHeight="1">
      <c r="A143" s="11" t="s">
        <v>355</v>
      </c>
      <c r="B143" s="15" t="s">
        <v>291</v>
      </c>
      <c r="C143" s="16">
        <v>66.401984999999996</v>
      </c>
      <c r="D143" s="16">
        <v>70.494324000000006</v>
      </c>
      <c r="E143" s="16">
        <v>74.607024999999993</v>
      </c>
      <c r="F143" s="16">
        <v>78.717421999999999</v>
      </c>
      <c r="G143" s="16">
        <v>82.829848999999996</v>
      </c>
      <c r="H143" s="16">
        <v>87.167716999999996</v>
      </c>
      <c r="I143" s="16">
        <v>91.360557999999997</v>
      </c>
      <c r="J143" s="16">
        <v>95.713684000000001</v>
      </c>
      <c r="K143" s="16">
        <v>100.027855</v>
      </c>
      <c r="L143" s="16">
        <v>104.21642300000001</v>
      </c>
      <c r="M143" s="16">
        <v>108.595314</v>
      </c>
      <c r="N143" s="16">
        <v>113.243095</v>
      </c>
      <c r="O143" s="16">
        <v>117.977982</v>
      </c>
      <c r="P143" s="16">
        <v>122.685219</v>
      </c>
      <c r="Q143" s="16">
        <v>127.441292</v>
      </c>
      <c r="R143" s="16">
        <v>132.20654300000001</v>
      </c>
      <c r="S143" s="16">
        <v>137.20855700000001</v>
      </c>
      <c r="T143" s="16">
        <v>142.27894599999999</v>
      </c>
      <c r="U143" s="16">
        <v>147.35351600000001</v>
      </c>
      <c r="V143" s="16">
        <v>152.480774</v>
      </c>
      <c r="W143" s="16">
        <v>157.63964799999999</v>
      </c>
      <c r="X143" s="16">
        <v>162.881989</v>
      </c>
      <c r="Y143" s="16">
        <v>168.20494099999999</v>
      </c>
      <c r="Z143" s="16">
        <v>173.493469</v>
      </c>
      <c r="AA143" s="16">
        <v>179.083359</v>
      </c>
      <c r="AB143" s="16">
        <v>184.794601</v>
      </c>
      <c r="AC143" s="16">
        <v>190.543915</v>
      </c>
      <c r="AD143" s="16">
        <v>196.26397700000001</v>
      </c>
      <c r="AE143" s="16">
        <v>201.88885500000001</v>
      </c>
      <c r="AF143" s="16">
        <v>207.534592</v>
      </c>
      <c r="AG143" s="16">
        <v>213.02900700000001</v>
      </c>
      <c r="AH143" s="16">
        <v>218.62380999999999</v>
      </c>
      <c r="AI143" s="16">
        <v>224.13377399999999</v>
      </c>
      <c r="AJ143" s="16">
        <v>229.42334</v>
      </c>
      <c r="AK143" s="50">
        <v>3.7565000000000001E-2</v>
      </c>
    </row>
    <row r="144" spans="1:37" ht="15" customHeight="1">
      <c r="A144" s="11" t="s">
        <v>356</v>
      </c>
      <c r="B144" s="15" t="s">
        <v>293</v>
      </c>
      <c r="C144" s="16">
        <v>20.841497</v>
      </c>
      <c r="D144" s="16">
        <v>22.125955999999999</v>
      </c>
      <c r="E144" s="16">
        <v>23.416801</v>
      </c>
      <c r="F144" s="16">
        <v>24.706925999999999</v>
      </c>
      <c r="G144" s="16">
        <v>25.997689999999999</v>
      </c>
      <c r="H144" s="16">
        <v>27.359209</v>
      </c>
      <c r="I144" s="16">
        <v>28.675208999999999</v>
      </c>
      <c r="J144" s="16">
        <v>30.041519000000001</v>
      </c>
      <c r="K144" s="16">
        <v>31.395603000000001</v>
      </c>
      <c r="L144" s="16">
        <v>32.710262</v>
      </c>
      <c r="M144" s="16">
        <v>34.084656000000003</v>
      </c>
      <c r="N144" s="16">
        <v>35.543453</v>
      </c>
      <c r="O144" s="16">
        <v>37.029583000000002</v>
      </c>
      <c r="P144" s="16">
        <v>38.507038000000001</v>
      </c>
      <c r="Q144" s="16">
        <v>39.999820999999997</v>
      </c>
      <c r="R144" s="16">
        <v>41.495480000000001</v>
      </c>
      <c r="S144" s="16">
        <v>43.065460000000002</v>
      </c>
      <c r="T144" s="16">
        <v>44.656894999999999</v>
      </c>
      <c r="U144" s="16">
        <v>46.249640999999997</v>
      </c>
      <c r="V144" s="16">
        <v>47.858924999999999</v>
      </c>
      <c r="W144" s="16">
        <v>49.478133999999997</v>
      </c>
      <c r="X144" s="16">
        <v>51.123542999999998</v>
      </c>
      <c r="Y144" s="16">
        <v>52.794249999999998</v>
      </c>
      <c r="Z144" s="16">
        <v>54.454155</v>
      </c>
      <c r="AA144" s="16">
        <v>56.208641</v>
      </c>
      <c r="AB144" s="16">
        <v>58.001221000000001</v>
      </c>
      <c r="AC144" s="16">
        <v>59.805751999999998</v>
      </c>
      <c r="AD144" s="16">
        <v>61.601092999999999</v>
      </c>
      <c r="AE144" s="16">
        <v>63.366570000000003</v>
      </c>
      <c r="AF144" s="16">
        <v>65.138587999999999</v>
      </c>
      <c r="AG144" s="16">
        <v>66.863112999999998</v>
      </c>
      <c r="AH144" s="16">
        <v>68.619147999999996</v>
      </c>
      <c r="AI144" s="16">
        <v>70.348549000000006</v>
      </c>
      <c r="AJ144" s="16">
        <v>72.008780999999999</v>
      </c>
      <c r="AK144" s="50">
        <v>3.7565000000000001E-2</v>
      </c>
    </row>
    <row r="145" spans="1:37" ht="15" customHeight="1">
      <c r="A145" s="11" t="s">
        <v>357</v>
      </c>
      <c r="B145" s="15" t="s">
        <v>311</v>
      </c>
      <c r="C145" s="16">
        <v>70.226241999999999</v>
      </c>
      <c r="D145" s="16">
        <v>71.667113999999998</v>
      </c>
      <c r="E145" s="16">
        <v>72.628142999999994</v>
      </c>
      <c r="F145" s="16">
        <v>73.109634</v>
      </c>
      <c r="G145" s="16">
        <v>73.988631999999996</v>
      </c>
      <c r="H145" s="16">
        <v>74.764770999999996</v>
      </c>
      <c r="I145" s="16">
        <v>75.529678000000004</v>
      </c>
      <c r="J145" s="16">
        <v>76.339309999999998</v>
      </c>
      <c r="K145" s="16">
        <v>77.097106999999994</v>
      </c>
      <c r="L145" s="16">
        <v>77.785781999999998</v>
      </c>
      <c r="M145" s="16">
        <v>78.487846000000005</v>
      </c>
      <c r="N145" s="16">
        <v>79.230216999999996</v>
      </c>
      <c r="O145" s="16">
        <v>79.918777000000006</v>
      </c>
      <c r="P145" s="16">
        <v>80.478401000000005</v>
      </c>
      <c r="Q145" s="16">
        <v>80.925858000000005</v>
      </c>
      <c r="R145" s="16">
        <v>81.326569000000006</v>
      </c>
      <c r="S145" s="16">
        <v>81.775283999999999</v>
      </c>
      <c r="T145" s="16">
        <v>82.294235</v>
      </c>
      <c r="U145" s="16">
        <v>82.824036000000007</v>
      </c>
      <c r="V145" s="16">
        <v>83.283630000000002</v>
      </c>
      <c r="W145" s="16">
        <v>83.654983999999999</v>
      </c>
      <c r="X145" s="16">
        <v>83.987235999999996</v>
      </c>
      <c r="Y145" s="16">
        <v>84.279670999999993</v>
      </c>
      <c r="Z145" s="16">
        <v>84.591682000000006</v>
      </c>
      <c r="AA145" s="16">
        <v>84.980339000000001</v>
      </c>
      <c r="AB145" s="16">
        <v>85.438118000000003</v>
      </c>
      <c r="AC145" s="16">
        <v>85.934273000000005</v>
      </c>
      <c r="AD145" s="16">
        <v>86.421509</v>
      </c>
      <c r="AE145" s="16">
        <v>86.888260000000002</v>
      </c>
      <c r="AF145" s="16">
        <v>87.356346000000002</v>
      </c>
      <c r="AG145" s="16">
        <v>87.820114000000004</v>
      </c>
      <c r="AH145" s="16">
        <v>88.306976000000006</v>
      </c>
      <c r="AI145" s="16">
        <v>88.852363999999994</v>
      </c>
      <c r="AJ145" s="16">
        <v>89.458281999999997</v>
      </c>
      <c r="AK145" s="50">
        <v>6.953E-3</v>
      </c>
    </row>
    <row r="146" spans="1:37" ht="15" customHeight="1">
      <c r="A146" s="11" t="s">
        <v>358</v>
      </c>
      <c r="B146" s="15" t="s">
        <v>289</v>
      </c>
      <c r="C146" s="16">
        <v>33.431052999999999</v>
      </c>
      <c r="D146" s="16">
        <v>34.116978000000003</v>
      </c>
      <c r="E146" s="16">
        <v>34.574471000000003</v>
      </c>
      <c r="F146" s="16">
        <v>34.803688000000001</v>
      </c>
      <c r="G146" s="16">
        <v>35.222133999999997</v>
      </c>
      <c r="H146" s="16">
        <v>35.591610000000003</v>
      </c>
      <c r="I146" s="16">
        <v>35.955742000000001</v>
      </c>
      <c r="J146" s="16">
        <v>36.341166999999999</v>
      </c>
      <c r="K146" s="16">
        <v>36.701915999999997</v>
      </c>
      <c r="L146" s="16">
        <v>37.029758000000001</v>
      </c>
      <c r="M146" s="16">
        <v>37.363971999999997</v>
      </c>
      <c r="N146" s="16">
        <v>37.717376999999999</v>
      </c>
      <c r="O146" s="16">
        <v>38.045161999999998</v>
      </c>
      <c r="P146" s="16">
        <v>38.311573000000003</v>
      </c>
      <c r="Q146" s="16">
        <v>38.524582000000002</v>
      </c>
      <c r="R146" s="16">
        <v>38.715342999999997</v>
      </c>
      <c r="S146" s="16">
        <v>38.928950999999998</v>
      </c>
      <c r="T146" s="16">
        <v>39.175995</v>
      </c>
      <c r="U146" s="16">
        <v>39.428207</v>
      </c>
      <c r="V146" s="16">
        <v>39.646996000000001</v>
      </c>
      <c r="W146" s="16">
        <v>39.823779999999999</v>
      </c>
      <c r="X146" s="16">
        <v>39.981949</v>
      </c>
      <c r="Y146" s="16">
        <v>40.121161999999998</v>
      </c>
      <c r="Z146" s="16">
        <v>40.269691000000002</v>
      </c>
      <c r="AA146" s="16">
        <v>40.454712000000001</v>
      </c>
      <c r="AB146" s="16">
        <v>40.672634000000002</v>
      </c>
      <c r="AC146" s="16">
        <v>40.908833000000001</v>
      </c>
      <c r="AD146" s="16">
        <v>41.140780999999997</v>
      </c>
      <c r="AE146" s="16">
        <v>41.362971999999999</v>
      </c>
      <c r="AF146" s="16">
        <v>41.585804000000003</v>
      </c>
      <c r="AG146" s="16">
        <v>41.806579999999997</v>
      </c>
      <c r="AH146" s="16">
        <v>42.038348999999997</v>
      </c>
      <c r="AI146" s="16">
        <v>42.297977000000003</v>
      </c>
      <c r="AJ146" s="16">
        <v>42.586426000000003</v>
      </c>
      <c r="AK146" s="50">
        <v>6.953E-3</v>
      </c>
    </row>
    <row r="147" spans="1:37" ht="15" customHeight="1">
      <c r="A147" s="11" t="s">
        <v>359</v>
      </c>
      <c r="B147" s="15" t="s">
        <v>291</v>
      </c>
      <c r="C147" s="16">
        <v>30.697699</v>
      </c>
      <c r="D147" s="16">
        <v>31.327539000000002</v>
      </c>
      <c r="E147" s="16">
        <v>31.747633</v>
      </c>
      <c r="F147" s="16">
        <v>31.958106999999998</v>
      </c>
      <c r="G147" s="16">
        <v>32.342339000000003</v>
      </c>
      <c r="H147" s="16">
        <v>32.681606000000002</v>
      </c>
      <c r="I147" s="16">
        <v>33.015968000000001</v>
      </c>
      <c r="J147" s="16">
        <v>33.369880999999999</v>
      </c>
      <c r="K147" s="16">
        <v>33.701134000000003</v>
      </c>
      <c r="L147" s="16">
        <v>34.002170999999997</v>
      </c>
      <c r="M147" s="16">
        <v>34.309058999999998</v>
      </c>
      <c r="N147" s="16">
        <v>34.633567999999997</v>
      </c>
      <c r="O147" s="16">
        <v>34.934555000000003</v>
      </c>
      <c r="P147" s="16">
        <v>35.179183999999999</v>
      </c>
      <c r="Q147" s="16">
        <v>35.374778999999997</v>
      </c>
      <c r="R147" s="16">
        <v>35.549937999999997</v>
      </c>
      <c r="S147" s="16">
        <v>35.746082000000001</v>
      </c>
      <c r="T147" s="16">
        <v>35.972926999999999</v>
      </c>
      <c r="U147" s="16">
        <v>36.204521</v>
      </c>
      <c r="V147" s="16">
        <v>36.405417999999997</v>
      </c>
      <c r="W147" s="16">
        <v>36.567748999999999</v>
      </c>
      <c r="X147" s="16">
        <v>36.712986000000001</v>
      </c>
      <c r="Y147" s="16">
        <v>36.840815999999997</v>
      </c>
      <c r="Z147" s="16">
        <v>36.977203000000003</v>
      </c>
      <c r="AA147" s="16">
        <v>37.147095</v>
      </c>
      <c r="AB147" s="16">
        <v>37.347202000000003</v>
      </c>
      <c r="AC147" s="16">
        <v>37.564087000000001</v>
      </c>
      <c r="AD147" s="16">
        <v>37.777068999999997</v>
      </c>
      <c r="AE147" s="16">
        <v>37.981093999999999</v>
      </c>
      <c r="AF147" s="16">
        <v>38.185707000000001</v>
      </c>
      <c r="AG147" s="16">
        <v>38.388435000000001</v>
      </c>
      <c r="AH147" s="16">
        <v>38.601253999999997</v>
      </c>
      <c r="AI147" s="16">
        <v>38.839652999999998</v>
      </c>
      <c r="AJ147" s="16">
        <v>39.104519000000003</v>
      </c>
      <c r="AK147" s="50">
        <v>6.953E-3</v>
      </c>
    </row>
    <row r="148" spans="1:37" ht="15" customHeight="1">
      <c r="A148" s="11" t="s">
        <v>360</v>
      </c>
      <c r="B148" s="15" t="s">
        <v>293</v>
      </c>
      <c r="C148" s="16">
        <v>6.0974880000000002</v>
      </c>
      <c r="D148" s="16">
        <v>6.2225929999999998</v>
      </c>
      <c r="E148" s="16">
        <v>6.3060359999999998</v>
      </c>
      <c r="F148" s="16">
        <v>6.3478430000000001</v>
      </c>
      <c r="G148" s="16">
        <v>6.4241630000000001</v>
      </c>
      <c r="H148" s="16">
        <v>6.4915520000000004</v>
      </c>
      <c r="I148" s="16">
        <v>6.5579669999999997</v>
      </c>
      <c r="J148" s="16">
        <v>6.6282639999999997</v>
      </c>
      <c r="K148" s="16">
        <v>6.6940609999999996</v>
      </c>
      <c r="L148" s="16">
        <v>6.7538559999999999</v>
      </c>
      <c r="M148" s="16">
        <v>6.814813</v>
      </c>
      <c r="N148" s="16">
        <v>6.87927</v>
      </c>
      <c r="O148" s="16">
        <v>6.9390549999999998</v>
      </c>
      <c r="P148" s="16">
        <v>6.9876459999999998</v>
      </c>
      <c r="Q148" s="16">
        <v>7.026497</v>
      </c>
      <c r="R148" s="16">
        <v>7.0612890000000004</v>
      </c>
      <c r="S148" s="16">
        <v>7.1002489999999998</v>
      </c>
      <c r="T148" s="16">
        <v>7.145308</v>
      </c>
      <c r="U148" s="16">
        <v>7.1913090000000004</v>
      </c>
      <c r="V148" s="16">
        <v>7.2312139999999996</v>
      </c>
      <c r="W148" s="16">
        <v>7.2634569999999998</v>
      </c>
      <c r="X148" s="16">
        <v>7.2923049999999998</v>
      </c>
      <c r="Y148" s="16">
        <v>7.3176969999999999</v>
      </c>
      <c r="Z148" s="16">
        <v>7.3447870000000002</v>
      </c>
      <c r="AA148" s="16">
        <v>7.3785319999999999</v>
      </c>
      <c r="AB148" s="16">
        <v>7.4182800000000002</v>
      </c>
      <c r="AC148" s="16">
        <v>7.46136</v>
      </c>
      <c r="AD148" s="16">
        <v>7.5036649999999998</v>
      </c>
      <c r="AE148" s="16">
        <v>7.5441900000000004</v>
      </c>
      <c r="AF148" s="16">
        <v>7.5848319999999996</v>
      </c>
      <c r="AG148" s="16">
        <v>7.6250999999999998</v>
      </c>
      <c r="AH148" s="16">
        <v>7.6673730000000004</v>
      </c>
      <c r="AI148" s="16">
        <v>7.7147259999999998</v>
      </c>
      <c r="AJ148" s="16">
        <v>7.7673360000000002</v>
      </c>
      <c r="AK148" s="50">
        <v>6.953E-3</v>
      </c>
    </row>
    <row r="149" spans="1:37" ht="15" customHeight="1">
      <c r="A149" s="11" t="s">
        <v>361</v>
      </c>
      <c r="B149" s="15" t="s">
        <v>313</v>
      </c>
      <c r="C149" s="16">
        <v>225.482834</v>
      </c>
      <c r="D149" s="16">
        <v>236.33403000000001</v>
      </c>
      <c r="E149" s="16">
        <v>247.455612</v>
      </c>
      <c r="F149" s="16">
        <v>258.73767099999998</v>
      </c>
      <c r="G149" s="16">
        <v>270.37478599999997</v>
      </c>
      <c r="H149" s="16">
        <v>282.69927999999999</v>
      </c>
      <c r="I149" s="16">
        <v>295.657196</v>
      </c>
      <c r="J149" s="16">
        <v>309.11077899999998</v>
      </c>
      <c r="K149" s="16">
        <v>322.798248</v>
      </c>
      <c r="L149" s="16">
        <v>336.60000600000001</v>
      </c>
      <c r="M149" s="16">
        <v>350.98336799999998</v>
      </c>
      <c r="N149" s="16">
        <v>365.98098800000002</v>
      </c>
      <c r="O149" s="16">
        <v>381.221405</v>
      </c>
      <c r="P149" s="16">
        <v>396.72869900000001</v>
      </c>
      <c r="Q149" s="16">
        <v>412.496399</v>
      </c>
      <c r="R149" s="16">
        <v>428.514343</v>
      </c>
      <c r="S149" s="16">
        <v>445.13445999999999</v>
      </c>
      <c r="T149" s="16">
        <v>462.35125699999998</v>
      </c>
      <c r="U149" s="16">
        <v>479.925995</v>
      </c>
      <c r="V149" s="16">
        <v>497.88192700000002</v>
      </c>
      <c r="W149" s="16">
        <v>516.25817900000004</v>
      </c>
      <c r="X149" s="16">
        <v>535.24230999999997</v>
      </c>
      <c r="Y149" s="16">
        <v>554.55902100000003</v>
      </c>
      <c r="Z149" s="16">
        <v>574.38983199999996</v>
      </c>
      <c r="AA149" s="16">
        <v>594.85827600000005</v>
      </c>
      <c r="AB149" s="16">
        <v>615.67114300000003</v>
      </c>
      <c r="AC149" s="16">
        <v>636.96783400000004</v>
      </c>
      <c r="AD149" s="16">
        <v>658.66699200000005</v>
      </c>
      <c r="AE149" s="16">
        <v>680.97070299999996</v>
      </c>
      <c r="AF149" s="16">
        <v>703.61224400000003</v>
      </c>
      <c r="AG149" s="16">
        <v>726.25390600000003</v>
      </c>
      <c r="AH149" s="16">
        <v>749.59570299999996</v>
      </c>
      <c r="AI149" s="16">
        <v>774.02710000000002</v>
      </c>
      <c r="AJ149" s="16">
        <v>798.98309300000005</v>
      </c>
      <c r="AK149" s="50">
        <v>3.8799E-2</v>
      </c>
    </row>
    <row r="150" spans="1:37" ht="15" customHeight="1">
      <c r="A150" s="11" t="s">
        <v>362</v>
      </c>
      <c r="B150" s="15" t="s">
        <v>289</v>
      </c>
      <c r="C150" s="16">
        <v>134.968887</v>
      </c>
      <c r="D150" s="16">
        <v>141.46417199999999</v>
      </c>
      <c r="E150" s="16">
        <v>148.12129200000001</v>
      </c>
      <c r="F150" s="16">
        <v>154.874481</v>
      </c>
      <c r="G150" s="16">
        <v>161.84019499999999</v>
      </c>
      <c r="H150" s="16">
        <v>169.21734599999999</v>
      </c>
      <c r="I150" s="16">
        <v>176.97366299999999</v>
      </c>
      <c r="J150" s="16">
        <v>185.02668800000001</v>
      </c>
      <c r="K150" s="16">
        <v>193.21966599999999</v>
      </c>
      <c r="L150" s="16">
        <v>201.48109400000001</v>
      </c>
      <c r="M150" s="16">
        <v>210.09065200000001</v>
      </c>
      <c r="N150" s="16">
        <v>219.06788599999999</v>
      </c>
      <c r="O150" s="16">
        <v>228.19044500000001</v>
      </c>
      <c r="P150" s="16">
        <v>237.47277800000001</v>
      </c>
      <c r="Q150" s="16">
        <v>246.910965</v>
      </c>
      <c r="R150" s="16">
        <v>256.49893200000002</v>
      </c>
      <c r="S150" s="16">
        <v>266.44735700000001</v>
      </c>
      <c r="T150" s="16">
        <v>276.75292999999999</v>
      </c>
      <c r="U150" s="16">
        <v>287.27276599999999</v>
      </c>
      <c r="V150" s="16">
        <v>298.020782</v>
      </c>
      <c r="W150" s="16">
        <v>309.02038599999997</v>
      </c>
      <c r="X150" s="16">
        <v>320.38388099999997</v>
      </c>
      <c r="Y150" s="16">
        <v>331.94641100000001</v>
      </c>
      <c r="Z150" s="16">
        <v>343.81664999999998</v>
      </c>
      <c r="AA150" s="16">
        <v>356.06863399999997</v>
      </c>
      <c r="AB150" s="16">
        <v>368.52673299999998</v>
      </c>
      <c r="AC150" s="16">
        <v>381.274475</v>
      </c>
      <c r="AD150" s="16">
        <v>394.26309199999997</v>
      </c>
      <c r="AE150" s="16">
        <v>407.61352499999998</v>
      </c>
      <c r="AF150" s="16">
        <v>421.16626000000002</v>
      </c>
      <c r="AG150" s="16">
        <v>434.719086</v>
      </c>
      <c r="AH150" s="16">
        <v>448.69091800000001</v>
      </c>
      <c r="AI150" s="16">
        <v>463.31497200000001</v>
      </c>
      <c r="AJ150" s="16">
        <v>478.25308200000001</v>
      </c>
      <c r="AK150" s="50">
        <v>3.8799E-2</v>
      </c>
    </row>
    <row r="151" spans="1:37" ht="15" customHeight="1">
      <c r="A151" s="11" t="s">
        <v>363</v>
      </c>
      <c r="B151" s="15" t="s">
        <v>291</v>
      </c>
      <c r="C151" s="16">
        <v>52.475174000000003</v>
      </c>
      <c r="D151" s="16">
        <v>55.000503999999999</v>
      </c>
      <c r="E151" s="16">
        <v>57.588757000000001</v>
      </c>
      <c r="F151" s="16">
        <v>60.214362999999999</v>
      </c>
      <c r="G151" s="16">
        <v>62.922592000000002</v>
      </c>
      <c r="H151" s="16">
        <v>65.790786999999995</v>
      </c>
      <c r="I151" s="16">
        <v>68.806404000000001</v>
      </c>
      <c r="J151" s="16">
        <v>71.937377999999995</v>
      </c>
      <c r="K151" s="16">
        <v>75.122765000000001</v>
      </c>
      <c r="L151" s="16">
        <v>78.334762999999995</v>
      </c>
      <c r="M151" s="16">
        <v>81.682097999999996</v>
      </c>
      <c r="N151" s="16">
        <v>85.172400999999994</v>
      </c>
      <c r="O151" s="16">
        <v>88.719207999999995</v>
      </c>
      <c r="P151" s="16">
        <v>92.328125</v>
      </c>
      <c r="Q151" s="16">
        <v>95.997642999999997</v>
      </c>
      <c r="R151" s="16">
        <v>99.725395000000006</v>
      </c>
      <c r="S151" s="16">
        <v>103.59328499999999</v>
      </c>
      <c r="T151" s="16">
        <v>107.600037</v>
      </c>
      <c r="U151" s="16">
        <v>111.690102</v>
      </c>
      <c r="V151" s="16">
        <v>115.868866</v>
      </c>
      <c r="W151" s="16">
        <v>120.145454</v>
      </c>
      <c r="X151" s="16">
        <v>124.563515</v>
      </c>
      <c r="Y151" s="16">
        <v>129.058975</v>
      </c>
      <c r="Z151" s="16">
        <v>133.674057</v>
      </c>
      <c r="AA151" s="16">
        <v>138.437546</v>
      </c>
      <c r="AB151" s="16">
        <v>143.28118900000001</v>
      </c>
      <c r="AC151" s="16">
        <v>148.23744199999999</v>
      </c>
      <c r="AD151" s="16">
        <v>153.28735399999999</v>
      </c>
      <c r="AE151" s="16">
        <v>158.47795099999999</v>
      </c>
      <c r="AF151" s="16">
        <v>163.747162</v>
      </c>
      <c r="AG151" s="16">
        <v>169.01641799999999</v>
      </c>
      <c r="AH151" s="16">
        <v>174.44859299999999</v>
      </c>
      <c r="AI151" s="16">
        <v>180.134354</v>
      </c>
      <c r="AJ151" s="16">
        <v>185.94220000000001</v>
      </c>
      <c r="AK151" s="50">
        <v>3.8799E-2</v>
      </c>
    </row>
    <row r="152" spans="1:37" ht="15" customHeight="1">
      <c r="A152" s="11" t="s">
        <v>364</v>
      </c>
      <c r="B152" s="15" t="s">
        <v>293</v>
      </c>
      <c r="C152" s="16">
        <v>38.038769000000002</v>
      </c>
      <c r="D152" s="16">
        <v>39.869357999999998</v>
      </c>
      <c r="E152" s="16">
        <v>41.745559999999998</v>
      </c>
      <c r="F152" s="16">
        <v>43.648837999999998</v>
      </c>
      <c r="G152" s="16">
        <v>45.612006999999998</v>
      </c>
      <c r="H152" s="16">
        <v>47.691135000000003</v>
      </c>
      <c r="I152" s="16">
        <v>49.877128999999996</v>
      </c>
      <c r="J152" s="16">
        <v>52.146740000000001</v>
      </c>
      <c r="K152" s="16">
        <v>54.455798999999999</v>
      </c>
      <c r="L152" s="16">
        <v>56.784142000000003</v>
      </c>
      <c r="M152" s="16">
        <v>59.210597999999997</v>
      </c>
      <c r="N152" s="16">
        <v>61.740692000000003</v>
      </c>
      <c r="O152" s="16">
        <v>64.311736999999994</v>
      </c>
      <c r="P152" s="16">
        <v>66.927811000000005</v>
      </c>
      <c r="Q152" s="16">
        <v>69.587806999999998</v>
      </c>
      <c r="R152" s="16">
        <v>72.290024000000003</v>
      </c>
      <c r="S152" s="16">
        <v>75.093818999999996</v>
      </c>
      <c r="T152" s="16">
        <v>77.998276000000004</v>
      </c>
      <c r="U152" s="16">
        <v>80.963127</v>
      </c>
      <c r="V152" s="16">
        <v>83.992271000000002</v>
      </c>
      <c r="W152" s="16">
        <v>87.092331000000001</v>
      </c>
      <c r="X152" s="16">
        <v>90.294944999999998</v>
      </c>
      <c r="Y152" s="16">
        <v>93.553657999999999</v>
      </c>
      <c r="Z152" s="16">
        <v>96.899085999999997</v>
      </c>
      <c r="AA152" s="16">
        <v>100.352104</v>
      </c>
      <c r="AB152" s="16">
        <v>103.86322</v>
      </c>
      <c r="AC152" s="16">
        <v>107.455956</v>
      </c>
      <c r="AD152" s="16">
        <v>111.116585</v>
      </c>
      <c r="AE152" s="16">
        <v>114.879204</v>
      </c>
      <c r="AF152" s="16">
        <v>118.698807</v>
      </c>
      <c r="AG152" s="16">
        <v>122.518433</v>
      </c>
      <c r="AH152" s="16">
        <v>126.456192</v>
      </c>
      <c r="AI152" s="16">
        <v>130.57772800000001</v>
      </c>
      <c r="AJ152" s="16">
        <v>134.78779599999999</v>
      </c>
      <c r="AK152" s="50">
        <v>3.8799E-2</v>
      </c>
    </row>
    <row r="153" spans="1:37" ht="15" customHeight="1">
      <c r="A153" s="11" t="s">
        <v>365</v>
      </c>
      <c r="B153" s="15" t="s">
        <v>315</v>
      </c>
      <c r="C153" s="16">
        <v>54.996986</v>
      </c>
      <c r="D153" s="16">
        <v>58.892989999999998</v>
      </c>
      <c r="E153" s="16">
        <v>62.789172999999998</v>
      </c>
      <c r="F153" s="16">
        <v>66.758041000000006</v>
      </c>
      <c r="G153" s="16">
        <v>70.778075999999999</v>
      </c>
      <c r="H153" s="16">
        <v>74.987656000000001</v>
      </c>
      <c r="I153" s="16">
        <v>79.527237</v>
      </c>
      <c r="J153" s="16">
        <v>84.399590000000003</v>
      </c>
      <c r="K153" s="16">
        <v>89.486664000000005</v>
      </c>
      <c r="L153" s="16">
        <v>94.798332000000002</v>
      </c>
      <c r="M153" s="16">
        <v>100.394485</v>
      </c>
      <c r="N153" s="16">
        <v>106.23336</v>
      </c>
      <c r="O153" s="16">
        <v>112.25758399999999</v>
      </c>
      <c r="P153" s="16">
        <v>118.47949199999999</v>
      </c>
      <c r="Q153" s="16">
        <v>124.92057</v>
      </c>
      <c r="R153" s="16">
        <v>131.633026</v>
      </c>
      <c r="S153" s="16">
        <v>138.669693</v>
      </c>
      <c r="T153" s="16">
        <v>145.99121099999999</v>
      </c>
      <c r="U153" s="16">
        <v>153.56544500000001</v>
      </c>
      <c r="V153" s="16">
        <v>161.44944799999999</v>
      </c>
      <c r="W153" s="16">
        <v>169.63758899999999</v>
      </c>
      <c r="X153" s="16">
        <v>178.12756300000001</v>
      </c>
      <c r="Y153" s="16">
        <v>186.85192900000001</v>
      </c>
      <c r="Z153" s="16">
        <v>195.90733299999999</v>
      </c>
      <c r="AA153" s="16">
        <v>205.31163000000001</v>
      </c>
      <c r="AB153" s="16">
        <v>214.96975699999999</v>
      </c>
      <c r="AC153" s="16">
        <v>224.913239</v>
      </c>
      <c r="AD153" s="16">
        <v>235.10389699999999</v>
      </c>
      <c r="AE153" s="16">
        <v>245.611008</v>
      </c>
      <c r="AF153" s="16">
        <v>256.37222300000002</v>
      </c>
      <c r="AG153" s="16">
        <v>267.331726</v>
      </c>
      <c r="AH153" s="16">
        <v>278.59997600000003</v>
      </c>
      <c r="AI153" s="16">
        <v>290.28976399999999</v>
      </c>
      <c r="AJ153" s="16">
        <v>302.27984600000002</v>
      </c>
      <c r="AK153" s="50">
        <v>5.2442000000000003E-2</v>
      </c>
    </row>
    <row r="154" spans="1:37" ht="15" customHeight="1">
      <c r="A154" s="11" t="s">
        <v>366</v>
      </c>
      <c r="B154" s="15" t="s">
        <v>289</v>
      </c>
      <c r="C154" s="16">
        <v>39.756858999999999</v>
      </c>
      <c r="D154" s="16">
        <v>42.573245999999997</v>
      </c>
      <c r="E154" s="16">
        <v>45.389763000000002</v>
      </c>
      <c r="F154" s="16">
        <v>48.258823</v>
      </c>
      <c r="G154" s="16">
        <v>51.164875000000002</v>
      </c>
      <c r="H154" s="16">
        <v>54.207946999999997</v>
      </c>
      <c r="I154" s="16">
        <v>57.489570999999998</v>
      </c>
      <c r="J154" s="16">
        <v>61.011752999999999</v>
      </c>
      <c r="K154" s="16">
        <v>64.689155999999997</v>
      </c>
      <c r="L154" s="16">
        <v>68.528914999999998</v>
      </c>
      <c r="M154" s="16">
        <v>72.574325999999999</v>
      </c>
      <c r="N154" s="16">
        <v>76.795197000000002</v>
      </c>
      <c r="O154" s="16">
        <v>81.150063000000003</v>
      </c>
      <c r="P154" s="16">
        <v>85.647827000000007</v>
      </c>
      <c r="Q154" s="16">
        <v>90.304023999999998</v>
      </c>
      <c r="R154" s="16">
        <v>95.156402999999997</v>
      </c>
      <c r="S154" s="16">
        <v>100.243149</v>
      </c>
      <c r="T154" s="16">
        <v>105.53581200000001</v>
      </c>
      <c r="U154" s="16">
        <v>111.011177</v>
      </c>
      <c r="V154" s="16">
        <v>116.710442</v>
      </c>
      <c r="W154" s="16">
        <v>122.629593</v>
      </c>
      <c r="X154" s="16">
        <v>128.766907</v>
      </c>
      <c r="Y154" s="16">
        <v>135.07368500000001</v>
      </c>
      <c r="Z154" s="16">
        <v>141.61975100000001</v>
      </c>
      <c r="AA154" s="16">
        <v>148.41804500000001</v>
      </c>
      <c r="AB154" s="16">
        <v>155.39982599999999</v>
      </c>
      <c r="AC154" s="16">
        <v>162.58789100000001</v>
      </c>
      <c r="AD154" s="16">
        <v>169.95463599999999</v>
      </c>
      <c r="AE154" s="16">
        <v>177.55012500000001</v>
      </c>
      <c r="AF154" s="16">
        <v>185.32933</v>
      </c>
      <c r="AG154" s="16">
        <v>193.251846</v>
      </c>
      <c r="AH154" s="16">
        <v>201.397583</v>
      </c>
      <c r="AI154" s="16">
        <v>209.848038</v>
      </c>
      <c r="AJ154" s="16">
        <v>218.51554899999999</v>
      </c>
      <c r="AK154" s="50">
        <v>5.2442000000000003E-2</v>
      </c>
    </row>
    <row r="155" spans="1:37" ht="15" customHeight="1">
      <c r="A155" s="11" t="s">
        <v>367</v>
      </c>
      <c r="B155" s="15" t="s">
        <v>291</v>
      </c>
      <c r="C155" s="16">
        <v>7.7857180000000001</v>
      </c>
      <c r="D155" s="16">
        <v>8.3372600000000006</v>
      </c>
      <c r="E155" s="16">
        <v>8.8888280000000002</v>
      </c>
      <c r="F155" s="16">
        <v>9.4506859999999993</v>
      </c>
      <c r="G155" s="16">
        <v>10.019787000000001</v>
      </c>
      <c r="H155" s="16">
        <v>10.615724</v>
      </c>
      <c r="I155" s="16">
        <v>11.258373000000001</v>
      </c>
      <c r="J155" s="16">
        <v>11.948134</v>
      </c>
      <c r="K155" s="16">
        <v>12.668291999999999</v>
      </c>
      <c r="L155" s="16">
        <v>13.420245</v>
      </c>
      <c r="M155" s="16">
        <v>14.212471000000001</v>
      </c>
      <c r="N155" s="16">
        <v>15.039059</v>
      </c>
      <c r="O155" s="16">
        <v>15.891887000000001</v>
      </c>
      <c r="P155" s="16">
        <v>16.772698999999999</v>
      </c>
      <c r="Q155" s="16">
        <v>17.684538</v>
      </c>
      <c r="R155" s="16">
        <v>18.634792000000001</v>
      </c>
      <c r="S155" s="16">
        <v>19.630949000000001</v>
      </c>
      <c r="T155" s="16">
        <v>20.667431000000001</v>
      </c>
      <c r="U155" s="16">
        <v>21.739685000000001</v>
      </c>
      <c r="V155" s="16">
        <v>22.855795000000001</v>
      </c>
      <c r="W155" s="16">
        <v>24.014959000000001</v>
      </c>
      <c r="X155" s="16">
        <v>25.216851999999999</v>
      </c>
      <c r="Y155" s="16">
        <v>26.451929</v>
      </c>
      <c r="Z155" s="16">
        <v>27.733865999999999</v>
      </c>
      <c r="AA155" s="16">
        <v>29.065197000000001</v>
      </c>
      <c r="AB155" s="16">
        <v>30.432465000000001</v>
      </c>
      <c r="AC155" s="16">
        <v>31.840126000000001</v>
      </c>
      <c r="AD155" s="16">
        <v>33.282780000000002</v>
      </c>
      <c r="AE155" s="16">
        <v>34.770229</v>
      </c>
      <c r="AF155" s="16">
        <v>36.293658999999998</v>
      </c>
      <c r="AG155" s="16">
        <v>37.845149999999997</v>
      </c>
      <c r="AH155" s="16">
        <v>39.440356999999999</v>
      </c>
      <c r="AI155" s="16">
        <v>41.095238000000002</v>
      </c>
      <c r="AJ155" s="16">
        <v>42.792622000000001</v>
      </c>
      <c r="AK155" s="50">
        <v>5.2442000000000003E-2</v>
      </c>
    </row>
    <row r="156" spans="1:37" ht="15" customHeight="1">
      <c r="A156" s="11" t="s">
        <v>368</v>
      </c>
      <c r="B156" s="15" t="s">
        <v>293</v>
      </c>
      <c r="C156" s="16">
        <v>7.4544119999999996</v>
      </c>
      <c r="D156" s="16">
        <v>7.9824840000000004</v>
      </c>
      <c r="E156" s="16">
        <v>8.5105810000000002</v>
      </c>
      <c r="F156" s="16">
        <v>9.0485299999999995</v>
      </c>
      <c r="G156" s="16">
        <v>9.593413</v>
      </c>
      <c r="H156" s="16">
        <v>10.163989000000001</v>
      </c>
      <c r="I156" s="16">
        <v>10.779294999999999</v>
      </c>
      <c r="J156" s="16">
        <v>11.439703</v>
      </c>
      <c r="K156" s="16">
        <v>12.129216</v>
      </c>
      <c r="L156" s="16">
        <v>12.849171999999999</v>
      </c>
      <c r="M156" s="16">
        <v>13.607685999999999</v>
      </c>
      <c r="N156" s="16">
        <v>14.399099</v>
      </c>
      <c r="O156" s="16">
        <v>15.215636</v>
      </c>
      <c r="P156" s="16">
        <v>16.058968</v>
      </c>
      <c r="Q156" s="16">
        <v>16.932005</v>
      </c>
      <c r="R156" s="16">
        <v>17.841825</v>
      </c>
      <c r="S156" s="16">
        <v>18.795591000000002</v>
      </c>
      <c r="T156" s="16">
        <v>19.787966000000001</v>
      </c>
      <c r="U156" s="16">
        <v>20.814594</v>
      </c>
      <c r="V156" s="16">
        <v>21.883209000000001</v>
      </c>
      <c r="W156" s="16">
        <v>22.993046</v>
      </c>
      <c r="X156" s="16">
        <v>24.143795000000001</v>
      </c>
      <c r="Y156" s="16">
        <v>25.326315000000001</v>
      </c>
      <c r="Z156" s="16">
        <v>26.553705000000001</v>
      </c>
      <c r="AA156" s="16">
        <v>27.828382000000001</v>
      </c>
      <c r="AB156" s="16">
        <v>29.137466</v>
      </c>
      <c r="AC156" s="16">
        <v>30.485227999999999</v>
      </c>
      <c r="AD156" s="16">
        <v>31.866491</v>
      </c>
      <c r="AE156" s="16">
        <v>33.290646000000002</v>
      </c>
      <c r="AF156" s="16">
        <v>34.749248999999999</v>
      </c>
      <c r="AG156" s="16">
        <v>36.234721999999998</v>
      </c>
      <c r="AH156" s="16">
        <v>37.762047000000003</v>
      </c>
      <c r="AI156" s="16">
        <v>39.346504000000003</v>
      </c>
      <c r="AJ156" s="16">
        <v>40.971668000000001</v>
      </c>
      <c r="AK156" s="50">
        <v>5.2442000000000003E-2</v>
      </c>
    </row>
    <row r="157" spans="1:37" ht="15" customHeight="1">
      <c r="A157" s="11" t="s">
        <v>369</v>
      </c>
      <c r="B157" s="15" t="s">
        <v>317</v>
      </c>
      <c r="C157" s="16">
        <v>32.623344000000003</v>
      </c>
      <c r="D157" s="16">
        <v>33.393250000000002</v>
      </c>
      <c r="E157" s="16">
        <v>34.255257</v>
      </c>
      <c r="F157" s="16">
        <v>35.199181000000003</v>
      </c>
      <c r="G157" s="16">
        <v>36.249946999999999</v>
      </c>
      <c r="H157" s="16">
        <v>37.342125000000003</v>
      </c>
      <c r="I157" s="16">
        <v>38.369132999999998</v>
      </c>
      <c r="J157" s="16">
        <v>39.364657999999999</v>
      </c>
      <c r="K157" s="16">
        <v>40.317588999999998</v>
      </c>
      <c r="L157" s="16">
        <v>41.248534999999997</v>
      </c>
      <c r="M157" s="16">
        <v>42.190047999999997</v>
      </c>
      <c r="N157" s="16">
        <v>43.165565000000001</v>
      </c>
      <c r="O157" s="16">
        <v>44.157950999999997</v>
      </c>
      <c r="P157" s="16">
        <v>45.160736</v>
      </c>
      <c r="Q157" s="16">
        <v>46.148220000000002</v>
      </c>
      <c r="R157" s="16">
        <v>47.133316000000001</v>
      </c>
      <c r="S157" s="16">
        <v>48.182361999999998</v>
      </c>
      <c r="T157" s="16">
        <v>49.265166999999998</v>
      </c>
      <c r="U157" s="16">
        <v>50.353119</v>
      </c>
      <c r="V157" s="16">
        <v>51.444755999999998</v>
      </c>
      <c r="W157" s="16">
        <v>52.559902000000001</v>
      </c>
      <c r="X157" s="16">
        <v>53.692047000000002</v>
      </c>
      <c r="Y157" s="16">
        <v>54.834460999999997</v>
      </c>
      <c r="Z157" s="16">
        <v>55.996811000000001</v>
      </c>
      <c r="AA157" s="16">
        <v>57.193092</v>
      </c>
      <c r="AB157" s="16">
        <v>58.420707999999998</v>
      </c>
      <c r="AC157" s="16">
        <v>59.669243000000002</v>
      </c>
      <c r="AD157" s="16">
        <v>60.932785000000003</v>
      </c>
      <c r="AE157" s="16">
        <v>62.213478000000002</v>
      </c>
      <c r="AF157" s="16">
        <v>63.518089000000003</v>
      </c>
      <c r="AG157" s="16">
        <v>64.812195000000003</v>
      </c>
      <c r="AH157" s="16">
        <v>66.112030000000004</v>
      </c>
      <c r="AI157" s="16">
        <v>67.406265000000005</v>
      </c>
      <c r="AJ157" s="16">
        <v>68.681128999999999</v>
      </c>
      <c r="AK157" s="50">
        <v>2.2790999999999999E-2</v>
      </c>
    </row>
    <row r="158" spans="1:37" ht="15" customHeight="1">
      <c r="A158" s="11" t="s">
        <v>370</v>
      </c>
      <c r="B158" s="15" t="s">
        <v>289</v>
      </c>
      <c r="C158" s="16">
        <v>15.667789000000001</v>
      </c>
      <c r="D158" s="16">
        <v>16.037548000000001</v>
      </c>
      <c r="E158" s="16">
        <v>16.451537999999999</v>
      </c>
      <c r="F158" s="16">
        <v>16.904869000000001</v>
      </c>
      <c r="G158" s="16">
        <v>17.409513</v>
      </c>
      <c r="H158" s="16">
        <v>17.934048000000001</v>
      </c>
      <c r="I158" s="16">
        <v>18.42728</v>
      </c>
      <c r="J158" s="16">
        <v>18.905396</v>
      </c>
      <c r="K158" s="16">
        <v>19.363054000000002</v>
      </c>
      <c r="L158" s="16">
        <v>19.81015</v>
      </c>
      <c r="M158" s="16">
        <v>20.262325000000001</v>
      </c>
      <c r="N158" s="16">
        <v>20.730830999999998</v>
      </c>
      <c r="O158" s="16">
        <v>21.207438</v>
      </c>
      <c r="P158" s="16">
        <v>21.689036999999999</v>
      </c>
      <c r="Q158" s="16">
        <v>22.16329</v>
      </c>
      <c r="R158" s="16">
        <v>22.636396000000001</v>
      </c>
      <c r="S158" s="16">
        <v>23.140215000000001</v>
      </c>
      <c r="T158" s="16">
        <v>23.660246000000001</v>
      </c>
      <c r="U158" s="16">
        <v>24.182749000000001</v>
      </c>
      <c r="V158" s="16">
        <v>24.707021999999998</v>
      </c>
      <c r="W158" s="16">
        <v>25.242584000000001</v>
      </c>
      <c r="X158" s="16">
        <v>25.786311999999999</v>
      </c>
      <c r="Y158" s="16">
        <v>26.334972</v>
      </c>
      <c r="Z158" s="16">
        <v>26.893205999999999</v>
      </c>
      <c r="AA158" s="16">
        <v>27.467732999999999</v>
      </c>
      <c r="AB158" s="16">
        <v>28.057314000000002</v>
      </c>
      <c r="AC158" s="16">
        <v>28.656939000000001</v>
      </c>
      <c r="AD158" s="16">
        <v>29.263773</v>
      </c>
      <c r="AE158" s="16">
        <v>29.878841000000001</v>
      </c>
      <c r="AF158" s="16">
        <v>30.505398</v>
      </c>
      <c r="AG158" s="16">
        <v>31.126906999999999</v>
      </c>
      <c r="AH158" s="16">
        <v>31.751169000000001</v>
      </c>
      <c r="AI158" s="16">
        <v>32.372745999999999</v>
      </c>
      <c r="AJ158" s="16">
        <v>32.985016000000002</v>
      </c>
      <c r="AK158" s="50">
        <v>2.2790999999999999E-2</v>
      </c>
    </row>
    <row r="159" spans="1:37" ht="15" customHeight="1">
      <c r="A159" s="11" t="s">
        <v>371</v>
      </c>
      <c r="B159" s="15" t="s">
        <v>291</v>
      </c>
      <c r="C159" s="16">
        <v>7.2973270000000001</v>
      </c>
      <c r="D159" s="16">
        <v>7.4695429999999998</v>
      </c>
      <c r="E159" s="16">
        <v>7.6623609999999998</v>
      </c>
      <c r="F159" s="16">
        <v>7.8735010000000001</v>
      </c>
      <c r="G159" s="16">
        <v>8.1085410000000007</v>
      </c>
      <c r="H159" s="16">
        <v>8.3528439999999993</v>
      </c>
      <c r="I159" s="16">
        <v>8.5825689999999994</v>
      </c>
      <c r="J159" s="16">
        <v>8.8052530000000004</v>
      </c>
      <c r="K159" s="16">
        <v>9.0184090000000001</v>
      </c>
      <c r="L159" s="16">
        <v>9.2266449999999995</v>
      </c>
      <c r="M159" s="16">
        <v>9.4372469999999993</v>
      </c>
      <c r="N159" s="16">
        <v>9.6554559999999992</v>
      </c>
      <c r="O159" s="16">
        <v>9.8774370000000005</v>
      </c>
      <c r="P159" s="16">
        <v>10.101744</v>
      </c>
      <c r="Q159" s="16">
        <v>10.322628</v>
      </c>
      <c r="R159" s="16">
        <v>10.542979000000001</v>
      </c>
      <c r="S159" s="16">
        <v>10.777634000000001</v>
      </c>
      <c r="T159" s="16">
        <v>11.01984</v>
      </c>
      <c r="U159" s="16">
        <v>11.263197999999999</v>
      </c>
      <c r="V159" s="16">
        <v>11.507379999999999</v>
      </c>
      <c r="W159" s="16">
        <v>11.756819999999999</v>
      </c>
      <c r="X159" s="16">
        <v>12.010063000000001</v>
      </c>
      <c r="Y159" s="16">
        <v>12.265603</v>
      </c>
      <c r="Z159" s="16">
        <v>12.525601999999999</v>
      </c>
      <c r="AA159" s="16">
        <v>12.793191</v>
      </c>
      <c r="AB159" s="16">
        <v>13.06779</v>
      </c>
      <c r="AC159" s="16">
        <v>13.347066999999999</v>
      </c>
      <c r="AD159" s="16">
        <v>13.629702999999999</v>
      </c>
      <c r="AE159" s="16">
        <v>13.916173000000001</v>
      </c>
      <c r="AF159" s="16">
        <v>14.207993999999999</v>
      </c>
      <c r="AG159" s="16">
        <v>14.497463</v>
      </c>
      <c r="AH159" s="16">
        <v>14.788217</v>
      </c>
      <c r="AI159" s="16">
        <v>15.077717</v>
      </c>
      <c r="AJ159" s="16">
        <v>15.362883999999999</v>
      </c>
      <c r="AK159" s="50">
        <v>2.2790999999999999E-2</v>
      </c>
    </row>
    <row r="160" spans="1:37" ht="15" customHeight="1">
      <c r="A160" s="11" t="s">
        <v>372</v>
      </c>
      <c r="B160" s="15" t="s">
        <v>293</v>
      </c>
      <c r="C160" s="16">
        <v>9.6582260000000009</v>
      </c>
      <c r="D160" s="16">
        <v>9.8861600000000003</v>
      </c>
      <c r="E160" s="16">
        <v>10.141359</v>
      </c>
      <c r="F160" s="16">
        <v>10.420812</v>
      </c>
      <c r="G160" s="16">
        <v>10.731890999999999</v>
      </c>
      <c r="H160" s="16">
        <v>11.055235</v>
      </c>
      <c r="I160" s="16">
        <v>11.359282</v>
      </c>
      <c r="J160" s="16">
        <v>11.654012</v>
      </c>
      <c r="K160" s="16">
        <v>11.936128999999999</v>
      </c>
      <c r="L160" s="16">
        <v>12.211738</v>
      </c>
      <c r="M160" s="16">
        <v>12.490475</v>
      </c>
      <c r="N160" s="16">
        <v>12.77928</v>
      </c>
      <c r="O160" s="16">
        <v>13.073078000000001</v>
      </c>
      <c r="P160" s="16">
        <v>13.369954999999999</v>
      </c>
      <c r="Q160" s="16">
        <v>13.662304000000001</v>
      </c>
      <c r="R160" s="16">
        <v>13.953943000000001</v>
      </c>
      <c r="S160" s="16">
        <v>14.264516</v>
      </c>
      <c r="T160" s="16">
        <v>14.585084</v>
      </c>
      <c r="U160" s="16">
        <v>14.907173</v>
      </c>
      <c r="V160" s="16">
        <v>15.230356</v>
      </c>
      <c r="W160" s="16">
        <v>15.560497</v>
      </c>
      <c r="X160" s="16">
        <v>15.895673</v>
      </c>
      <c r="Y160" s="16">
        <v>16.233886999999999</v>
      </c>
      <c r="Z160" s="16">
        <v>16.578002999999999</v>
      </c>
      <c r="AA160" s="16">
        <v>16.932165000000001</v>
      </c>
      <c r="AB160" s="16">
        <v>17.295604999999998</v>
      </c>
      <c r="AC160" s="16">
        <v>17.665236</v>
      </c>
      <c r="AD160" s="16">
        <v>18.039311999999999</v>
      </c>
      <c r="AE160" s="16">
        <v>18.418465000000001</v>
      </c>
      <c r="AF160" s="16">
        <v>18.804697000000001</v>
      </c>
      <c r="AG160" s="16">
        <v>19.187819999999999</v>
      </c>
      <c r="AH160" s="16">
        <v>19.572638999999999</v>
      </c>
      <c r="AI160" s="16">
        <v>19.955801000000001</v>
      </c>
      <c r="AJ160" s="16">
        <v>20.333228999999999</v>
      </c>
      <c r="AK160" s="50">
        <v>2.2790999999999999E-2</v>
      </c>
    </row>
    <row r="161" spans="1:37" ht="15" customHeight="1">
      <c r="A161" s="11" t="s">
        <v>373</v>
      </c>
      <c r="B161" s="14" t="s">
        <v>374</v>
      </c>
      <c r="C161" s="20">
        <v>1752.0273440000001</v>
      </c>
      <c r="D161" s="20">
        <v>1814.933716</v>
      </c>
      <c r="E161" s="20">
        <v>1881.1293949999999</v>
      </c>
      <c r="F161" s="20">
        <v>1948.3891599999999</v>
      </c>
      <c r="G161" s="20">
        <v>2012.5882570000001</v>
      </c>
      <c r="H161" s="20">
        <v>2076.765625</v>
      </c>
      <c r="I161" s="20">
        <v>2141.0654300000001</v>
      </c>
      <c r="J161" s="20">
        <v>2207.3347170000002</v>
      </c>
      <c r="K161" s="20">
        <v>2273.6547850000002</v>
      </c>
      <c r="L161" s="20">
        <v>2339.470703</v>
      </c>
      <c r="M161" s="20">
        <v>2407.908203</v>
      </c>
      <c r="N161" s="20">
        <v>2478.7485350000002</v>
      </c>
      <c r="O161" s="20">
        <v>2551.0173340000001</v>
      </c>
      <c r="P161" s="20">
        <v>2623.2531739999999</v>
      </c>
      <c r="Q161" s="20">
        <v>2696.75</v>
      </c>
      <c r="R161" s="20">
        <v>2770.6901859999998</v>
      </c>
      <c r="S161" s="20">
        <v>2847.0505370000001</v>
      </c>
      <c r="T161" s="20">
        <v>2925.4760740000002</v>
      </c>
      <c r="U161" s="20">
        <v>3004.4797359999998</v>
      </c>
      <c r="V161" s="20">
        <v>3084.1079100000002</v>
      </c>
      <c r="W161" s="20">
        <v>3164.4873050000001</v>
      </c>
      <c r="X161" s="20">
        <v>3246.2346189999998</v>
      </c>
      <c r="Y161" s="20">
        <v>3328.944336</v>
      </c>
      <c r="Z161" s="20">
        <v>3412.4970699999999</v>
      </c>
      <c r="AA161" s="20">
        <v>3499.321289</v>
      </c>
      <c r="AB161" s="20">
        <v>3587.4077149999998</v>
      </c>
      <c r="AC161" s="20">
        <v>3676.3625489999999</v>
      </c>
      <c r="AD161" s="20">
        <v>3765.80249</v>
      </c>
      <c r="AE161" s="20">
        <v>3855.7753910000001</v>
      </c>
      <c r="AF161" s="20">
        <v>3946.889404</v>
      </c>
      <c r="AG161" s="20">
        <v>4036.951172</v>
      </c>
      <c r="AH161" s="20">
        <v>4128.8427730000003</v>
      </c>
      <c r="AI161" s="20">
        <v>4222.3364259999998</v>
      </c>
      <c r="AJ161" s="20">
        <v>4315.8237300000001</v>
      </c>
      <c r="AK161" s="52">
        <v>2.7439999999999999E-2</v>
      </c>
    </row>
    <row r="163" spans="1:37" ht="15" customHeight="1">
      <c r="B163" s="14" t="s">
        <v>375</v>
      </c>
    </row>
    <row r="164" spans="1:37" ht="15" customHeight="1">
      <c r="A164" s="11" t="s">
        <v>376</v>
      </c>
      <c r="B164" s="15" t="s">
        <v>377</v>
      </c>
      <c r="C164" s="17">
        <v>0.86</v>
      </c>
      <c r="D164" s="17">
        <v>0.93</v>
      </c>
      <c r="E164" s="17">
        <v>1</v>
      </c>
      <c r="F164" s="17">
        <v>0</v>
      </c>
      <c r="G164" s="17">
        <v>0</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0</v>
      </c>
      <c r="AK164" s="50" t="s">
        <v>378</v>
      </c>
    </row>
    <row r="165" spans="1:37" ht="15" customHeight="1">
      <c r="A165" s="11" t="s">
        <v>379</v>
      </c>
      <c r="B165" s="15" t="s">
        <v>380</v>
      </c>
      <c r="C165" s="17">
        <v>0</v>
      </c>
      <c r="D165" s="17">
        <v>0</v>
      </c>
      <c r="E165" s="17">
        <v>0</v>
      </c>
      <c r="F165" s="17">
        <v>0.41699999999999998</v>
      </c>
      <c r="G165" s="17">
        <v>0.56299999999999994</v>
      </c>
      <c r="H165" s="17">
        <v>0.70799999999999996</v>
      </c>
      <c r="I165" s="17">
        <v>0.85399999999999998</v>
      </c>
      <c r="J165" s="17">
        <v>1</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0</v>
      </c>
      <c r="AK165" s="50" t="s">
        <v>378</v>
      </c>
    </row>
    <row r="166" spans="1:37" ht="15" customHeight="1">
      <c r="A166" s="11" t="s">
        <v>381</v>
      </c>
      <c r="B166" s="15" t="s">
        <v>382</v>
      </c>
      <c r="C166" s="17">
        <v>0</v>
      </c>
      <c r="D166" s="17">
        <v>0</v>
      </c>
      <c r="E166" s="17">
        <v>0</v>
      </c>
      <c r="F166" s="17">
        <v>0</v>
      </c>
      <c r="G166" s="17">
        <v>0</v>
      </c>
      <c r="H166" s="17">
        <v>0</v>
      </c>
      <c r="I166" s="17">
        <v>0</v>
      </c>
      <c r="J166" s="17">
        <v>0</v>
      </c>
      <c r="K166" s="17">
        <v>0.5</v>
      </c>
      <c r="L166" s="17">
        <v>0.625</v>
      </c>
      <c r="M166" s="17">
        <v>0.75</v>
      </c>
      <c r="N166" s="17">
        <v>0.875</v>
      </c>
      <c r="O166" s="17">
        <v>1</v>
      </c>
      <c r="P166" s="17">
        <v>0</v>
      </c>
      <c r="Q166" s="17">
        <v>0</v>
      </c>
      <c r="R166" s="17">
        <v>0</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50" t="s">
        <v>378</v>
      </c>
    </row>
    <row r="167" spans="1:37" ht="15" customHeight="1">
      <c r="A167" s="11" t="s">
        <v>383</v>
      </c>
      <c r="B167" s="15" t="s">
        <v>384</v>
      </c>
      <c r="C167" s="17">
        <v>0</v>
      </c>
      <c r="D167" s="17">
        <v>0</v>
      </c>
      <c r="E167" s="17">
        <v>0</v>
      </c>
      <c r="F167" s="17">
        <v>0</v>
      </c>
      <c r="G167" s="17">
        <v>0</v>
      </c>
      <c r="H167" s="17">
        <v>0</v>
      </c>
      <c r="I167" s="17">
        <v>0</v>
      </c>
      <c r="J167" s="17">
        <v>0</v>
      </c>
      <c r="K167" s="17">
        <v>0</v>
      </c>
      <c r="L167" s="17">
        <v>0</v>
      </c>
      <c r="M167" s="17">
        <v>0</v>
      </c>
      <c r="N167" s="17">
        <v>0</v>
      </c>
      <c r="O167" s="17">
        <v>0</v>
      </c>
      <c r="P167" s="17">
        <v>0.85699999999999998</v>
      </c>
      <c r="Q167" s="17">
        <v>0.89300000000000002</v>
      </c>
      <c r="R167" s="17">
        <v>0.92900000000000005</v>
      </c>
      <c r="S167" s="17">
        <v>0.96399999999999997</v>
      </c>
      <c r="T167" s="17">
        <v>1</v>
      </c>
      <c r="U167" s="17">
        <v>0</v>
      </c>
      <c r="V167" s="17">
        <v>0</v>
      </c>
      <c r="W167" s="17">
        <v>0</v>
      </c>
      <c r="X167" s="17">
        <v>0</v>
      </c>
      <c r="Y167" s="17">
        <v>0</v>
      </c>
      <c r="Z167" s="17">
        <v>0</v>
      </c>
      <c r="AA167" s="17">
        <v>0</v>
      </c>
      <c r="AB167" s="17">
        <v>0</v>
      </c>
      <c r="AC167" s="17">
        <v>0</v>
      </c>
      <c r="AD167" s="17">
        <v>0</v>
      </c>
      <c r="AE167" s="17">
        <v>0</v>
      </c>
      <c r="AF167" s="17">
        <v>0</v>
      </c>
      <c r="AG167" s="17">
        <v>0</v>
      </c>
      <c r="AH167" s="17">
        <v>0</v>
      </c>
      <c r="AI167" s="17">
        <v>0</v>
      </c>
      <c r="AJ167" s="17">
        <v>0</v>
      </c>
      <c r="AK167" s="50" t="s">
        <v>378</v>
      </c>
    </row>
    <row r="168" spans="1:37" ht="15" customHeight="1">
      <c r="A168" s="11" t="s">
        <v>385</v>
      </c>
      <c r="B168" s="15" t="s">
        <v>386</v>
      </c>
      <c r="C168" s="17">
        <v>0</v>
      </c>
      <c r="D168" s="17">
        <v>0</v>
      </c>
      <c r="E168" s="17">
        <v>0</v>
      </c>
      <c r="F168" s="17">
        <v>0</v>
      </c>
      <c r="G168" s="17">
        <v>0</v>
      </c>
      <c r="H168" s="17">
        <v>0</v>
      </c>
      <c r="I168" s="17">
        <v>0</v>
      </c>
      <c r="J168" s="17">
        <v>0</v>
      </c>
      <c r="K168" s="17">
        <v>0</v>
      </c>
      <c r="L168" s="17">
        <v>0</v>
      </c>
      <c r="M168" s="17">
        <v>0</v>
      </c>
      <c r="N168" s="17">
        <v>0</v>
      </c>
      <c r="O168" s="17">
        <v>0</v>
      </c>
      <c r="P168" s="17">
        <v>0</v>
      </c>
      <c r="Q168" s="17">
        <v>0</v>
      </c>
      <c r="R168" s="17">
        <v>0</v>
      </c>
      <c r="S168" s="17">
        <v>0</v>
      </c>
      <c r="T168" s="17">
        <v>0</v>
      </c>
      <c r="U168" s="17">
        <v>0.82399999999999995</v>
      </c>
      <c r="V168" s="17">
        <v>0.85899999999999999</v>
      </c>
      <c r="W168" s="17">
        <v>0.89400000000000002</v>
      </c>
      <c r="X168" s="17">
        <v>0.92900000000000005</v>
      </c>
      <c r="Y168" s="17">
        <v>0.96499999999999997</v>
      </c>
      <c r="Z168" s="17">
        <v>1</v>
      </c>
      <c r="AA168" s="17">
        <v>1</v>
      </c>
      <c r="AB168" s="17">
        <v>1</v>
      </c>
      <c r="AC168" s="17">
        <v>1</v>
      </c>
      <c r="AD168" s="17">
        <v>1</v>
      </c>
      <c r="AE168" s="17">
        <v>1</v>
      </c>
      <c r="AF168" s="17">
        <v>1</v>
      </c>
      <c r="AG168" s="17">
        <v>1</v>
      </c>
      <c r="AH168" s="17">
        <v>1</v>
      </c>
      <c r="AI168" s="17">
        <v>1</v>
      </c>
      <c r="AJ168" s="17">
        <v>1</v>
      </c>
      <c r="AK168" s="50" t="s">
        <v>378</v>
      </c>
    </row>
    <row r="169" spans="1:37" ht="15" customHeight="1">
      <c r="A169" s="11" t="s">
        <v>387</v>
      </c>
      <c r="B169" s="15" t="s">
        <v>388</v>
      </c>
      <c r="C169" s="17">
        <v>7.4999999999999993E-5</v>
      </c>
      <c r="D169" s="17">
        <v>7.4999999999999993E-5</v>
      </c>
      <c r="E169" s="17">
        <v>7.4999999999999993E-5</v>
      </c>
      <c r="F169" s="17">
        <v>7.4999999999999993E-5</v>
      </c>
      <c r="G169" s="17">
        <v>7.4999999999999993E-5</v>
      </c>
      <c r="H169" s="17">
        <v>7.4999999999999993E-5</v>
      </c>
      <c r="I169" s="17">
        <v>7.4999999999999993E-5</v>
      </c>
      <c r="J169" s="17">
        <v>7.4999999999999993E-5</v>
      </c>
      <c r="K169" s="17">
        <v>7.4999999999999993E-5</v>
      </c>
      <c r="L169" s="17">
        <v>7.4999999999999993E-5</v>
      </c>
      <c r="M169" s="17">
        <v>7.4999999999999993E-5</v>
      </c>
      <c r="N169" s="17">
        <v>7.4999999999999993E-5</v>
      </c>
      <c r="O169" s="17">
        <v>1.4100000000000001E-4</v>
      </c>
      <c r="P169" s="17">
        <v>2.0699999999999999E-4</v>
      </c>
      <c r="Q169" s="17">
        <v>3.2400000000000001E-4</v>
      </c>
      <c r="R169" s="17">
        <v>5.4100000000000003E-4</v>
      </c>
      <c r="S169" s="17">
        <v>8.2799999999999996E-4</v>
      </c>
      <c r="T169" s="17">
        <v>1.235E-3</v>
      </c>
      <c r="U169" s="17">
        <v>1.9139999999999999E-3</v>
      </c>
      <c r="V169" s="17">
        <v>3.0400000000000002E-3</v>
      </c>
      <c r="W169" s="17">
        <v>4.2770000000000004E-3</v>
      </c>
      <c r="X169" s="17">
        <v>6.4250000000000002E-3</v>
      </c>
      <c r="Y169" s="17">
        <v>9.5670000000000009E-3</v>
      </c>
      <c r="Z169" s="17">
        <v>1.3788999999999999E-2</v>
      </c>
      <c r="AA169" s="17">
        <v>1.9886000000000001E-2</v>
      </c>
      <c r="AB169" s="17">
        <v>2.9821E-2</v>
      </c>
      <c r="AC169" s="17">
        <v>4.2469E-2</v>
      </c>
      <c r="AD169" s="17">
        <v>5.7057999999999998E-2</v>
      </c>
      <c r="AE169" s="17">
        <v>8.1799999999999998E-2</v>
      </c>
      <c r="AF169" s="17">
        <v>0.109373</v>
      </c>
      <c r="AG169" s="17">
        <v>0.14768500000000001</v>
      </c>
      <c r="AH169" s="17">
        <v>0.20270199999999999</v>
      </c>
      <c r="AI169" s="17">
        <v>0.25794299999999998</v>
      </c>
      <c r="AJ169" s="17">
        <v>0.32362400000000002</v>
      </c>
      <c r="AK169" s="50">
        <v>0.299035</v>
      </c>
    </row>
    <row r="170" spans="1:37" ht="15" customHeight="1">
      <c r="A170" s="11" t="s">
        <v>389</v>
      </c>
      <c r="B170" s="15" t="s">
        <v>390</v>
      </c>
      <c r="C170" s="17">
        <v>7.4999999999999993E-5</v>
      </c>
      <c r="D170" s="17">
        <v>7.4999999999999993E-5</v>
      </c>
      <c r="E170" s="17">
        <v>7.4999999999999993E-5</v>
      </c>
      <c r="F170" s="17">
        <v>7.4999999999999993E-5</v>
      </c>
      <c r="G170" s="17">
        <v>7.4999999999999993E-5</v>
      </c>
      <c r="H170" s="17">
        <v>7.4999999999999993E-5</v>
      </c>
      <c r="I170" s="17">
        <v>7.4999999999999993E-5</v>
      </c>
      <c r="J170" s="17">
        <v>7.4999999999999993E-5</v>
      </c>
      <c r="K170" s="17">
        <v>7.3200000000000001E-4</v>
      </c>
      <c r="L170" s="17">
        <v>1.206E-3</v>
      </c>
      <c r="M170" s="17">
        <v>2.0669999999999998E-3</v>
      </c>
      <c r="N170" s="17">
        <v>3.3430000000000001E-3</v>
      </c>
      <c r="O170" s="17">
        <v>6.0179999999999999E-3</v>
      </c>
      <c r="P170" s="17">
        <v>8.6910000000000008E-3</v>
      </c>
      <c r="Q170" s="17">
        <v>1.3098E-2</v>
      </c>
      <c r="R170" s="17">
        <v>2.0709999999999999E-2</v>
      </c>
      <c r="S170" s="17">
        <v>3.0592999999999999E-2</v>
      </c>
      <c r="T170" s="17">
        <v>4.4149000000000001E-2</v>
      </c>
      <c r="U170" s="17">
        <v>6.5078999999999998E-2</v>
      </c>
      <c r="V170" s="17">
        <v>9.6518999999999994E-2</v>
      </c>
      <c r="W170" s="17">
        <v>0.130299</v>
      </c>
      <c r="X170" s="17">
        <v>0.180864</v>
      </c>
      <c r="Y170" s="17">
        <v>0.24442</v>
      </c>
      <c r="Z170" s="17">
        <v>0.31644699999999998</v>
      </c>
      <c r="AA170" s="17">
        <v>0.39895399999999998</v>
      </c>
      <c r="AB170" s="17">
        <v>0.49565799999999999</v>
      </c>
      <c r="AC170" s="17">
        <v>0.58388300000000004</v>
      </c>
      <c r="AD170" s="17">
        <v>0.65769500000000003</v>
      </c>
      <c r="AE170" s="17">
        <v>0.73577999999999999</v>
      </c>
      <c r="AF170" s="17">
        <v>0.79349800000000004</v>
      </c>
      <c r="AG170" s="17">
        <v>0.84363699999999997</v>
      </c>
      <c r="AH170" s="17">
        <v>0.88636199999999998</v>
      </c>
      <c r="AI170" s="17">
        <v>0.91451199999999999</v>
      </c>
      <c r="AJ170" s="17">
        <v>0.93648900000000002</v>
      </c>
      <c r="AK170" s="50">
        <v>0.34289399999999998</v>
      </c>
    </row>
    <row r="171" spans="1:37" ht="15" customHeight="1">
      <c r="A171" s="11" t="s">
        <v>391</v>
      </c>
      <c r="B171" s="15" t="s">
        <v>392</v>
      </c>
      <c r="C171" s="17">
        <v>7.4999999999999993E-5</v>
      </c>
      <c r="D171" s="17">
        <v>7.4999999999999993E-5</v>
      </c>
      <c r="E171" s="17">
        <v>7.4999999999999993E-5</v>
      </c>
      <c r="F171" s="17">
        <v>7.4999999999999993E-5</v>
      </c>
      <c r="G171" s="17">
        <v>7.4999999999999993E-5</v>
      </c>
      <c r="H171" s="17">
        <v>7.4999999999999993E-5</v>
      </c>
      <c r="I171" s="17">
        <v>7.4999999999999993E-5</v>
      </c>
      <c r="J171" s="17">
        <v>7.4999999999999993E-5</v>
      </c>
      <c r="K171" s="17">
        <v>7.4999999999999993E-5</v>
      </c>
      <c r="L171" s="17">
        <v>7.4999999999999993E-5</v>
      </c>
      <c r="M171" s="17">
        <v>7.4999999999999993E-5</v>
      </c>
      <c r="N171" s="17">
        <v>7.4999999999999993E-5</v>
      </c>
      <c r="O171" s="17">
        <v>7.4999999999999993E-5</v>
      </c>
      <c r="P171" s="17">
        <v>7.4999999999999993E-5</v>
      </c>
      <c r="Q171" s="17">
        <v>7.4999999999999993E-5</v>
      </c>
      <c r="R171" s="17">
        <v>7.4999999999999993E-5</v>
      </c>
      <c r="S171" s="17">
        <v>7.4999999999999993E-5</v>
      </c>
      <c r="T171" s="17">
        <v>7.4999999999999993E-5</v>
      </c>
      <c r="U171" s="17">
        <v>7.4999999999999993E-5</v>
      </c>
      <c r="V171" s="17">
        <v>7.4999999999999993E-5</v>
      </c>
      <c r="W171" s="17">
        <v>7.4999999999999993E-5</v>
      </c>
      <c r="X171" s="17">
        <v>7.4999999999999993E-5</v>
      </c>
      <c r="Y171" s="17">
        <v>7.4999999999999993E-5</v>
      </c>
      <c r="Z171" s="17">
        <v>7.4999999999999993E-5</v>
      </c>
      <c r="AA171" s="17">
        <v>7.4999999999999993E-5</v>
      </c>
      <c r="AB171" s="17">
        <v>7.4999999999999993E-5</v>
      </c>
      <c r="AC171" s="17">
        <v>7.4999999999999993E-5</v>
      </c>
      <c r="AD171" s="17">
        <v>7.4999999999999993E-5</v>
      </c>
      <c r="AE171" s="17">
        <v>7.4999999999999993E-5</v>
      </c>
      <c r="AF171" s="17">
        <v>7.4999999999999993E-5</v>
      </c>
      <c r="AG171" s="17">
        <v>7.4999999999999993E-5</v>
      </c>
      <c r="AH171" s="17">
        <v>7.4999999999999993E-5</v>
      </c>
      <c r="AI171" s="17">
        <v>7.4999999999999993E-5</v>
      </c>
      <c r="AJ171" s="17">
        <v>7.4999999999999993E-5</v>
      </c>
      <c r="AK171" s="50">
        <v>0</v>
      </c>
    </row>
    <row r="172" spans="1:37" ht="15" customHeight="1">
      <c r="A172" s="11" t="s">
        <v>393</v>
      </c>
      <c r="B172" s="15" t="s">
        <v>394</v>
      </c>
      <c r="C172" s="17">
        <v>7.4999999999999993E-5</v>
      </c>
      <c r="D172" s="17">
        <v>7.4999999999999993E-5</v>
      </c>
      <c r="E172" s="17">
        <v>7.4999999999999993E-5</v>
      </c>
      <c r="F172" s="17">
        <v>7.4999999999999993E-5</v>
      </c>
      <c r="G172" s="17">
        <v>7.4999999999999993E-5</v>
      </c>
      <c r="H172" s="17">
        <v>7.4999999999999993E-5</v>
      </c>
      <c r="I172" s="17">
        <v>7.4999999999999993E-5</v>
      </c>
      <c r="J172" s="17">
        <v>7.4999999999999993E-5</v>
      </c>
      <c r="K172" s="17">
        <v>7.4999999999999993E-5</v>
      </c>
      <c r="L172" s="17">
        <v>7.4999999999999993E-5</v>
      </c>
      <c r="M172" s="17">
        <v>7.4999999999999993E-5</v>
      </c>
      <c r="N172" s="17">
        <v>7.4999999999999993E-5</v>
      </c>
      <c r="O172" s="17">
        <v>7.4999999999999993E-5</v>
      </c>
      <c r="P172" s="17">
        <v>7.4999999999999993E-5</v>
      </c>
      <c r="Q172" s="17">
        <v>7.4999999999999993E-5</v>
      </c>
      <c r="R172" s="17">
        <v>7.4999999999999993E-5</v>
      </c>
      <c r="S172" s="17">
        <v>7.4999999999999993E-5</v>
      </c>
      <c r="T172" s="17">
        <v>7.4999999999999993E-5</v>
      </c>
      <c r="U172" s="17">
        <v>7.4999999999999993E-5</v>
      </c>
      <c r="V172" s="17">
        <v>7.4999999999999993E-5</v>
      </c>
      <c r="W172" s="17">
        <v>7.4999999999999993E-5</v>
      </c>
      <c r="X172" s="17">
        <v>7.4999999999999993E-5</v>
      </c>
      <c r="Y172" s="17">
        <v>7.4999999999999993E-5</v>
      </c>
      <c r="Z172" s="17">
        <v>7.4999999999999993E-5</v>
      </c>
      <c r="AA172" s="17">
        <v>7.4999999999999993E-5</v>
      </c>
      <c r="AB172" s="17">
        <v>7.4999999999999993E-5</v>
      </c>
      <c r="AC172" s="17">
        <v>7.4999999999999993E-5</v>
      </c>
      <c r="AD172" s="17">
        <v>7.4999999999999993E-5</v>
      </c>
      <c r="AE172" s="17">
        <v>7.4999999999999993E-5</v>
      </c>
      <c r="AF172" s="17">
        <v>7.4999999999999993E-5</v>
      </c>
      <c r="AG172" s="17">
        <v>7.4999999999999993E-5</v>
      </c>
      <c r="AH172" s="17">
        <v>7.4999999999999993E-5</v>
      </c>
      <c r="AI172" s="17">
        <v>7.4999999999999993E-5</v>
      </c>
      <c r="AJ172" s="17">
        <v>7.4999999999999993E-5</v>
      </c>
      <c r="AK172" s="50">
        <v>0</v>
      </c>
    </row>
    <row r="174" spans="1:37" ht="15" customHeight="1">
      <c r="B174" s="14" t="s">
        <v>395</v>
      </c>
    </row>
    <row r="175" spans="1:37" ht="15" customHeight="1">
      <c r="B175" s="14" t="s">
        <v>396</v>
      </c>
    </row>
    <row r="176" spans="1:37" ht="15" customHeight="1">
      <c r="A176" s="11" t="s">
        <v>397</v>
      </c>
      <c r="B176" s="15" t="s">
        <v>289</v>
      </c>
      <c r="C176" s="51">
        <v>76.983894000000006</v>
      </c>
      <c r="D176" s="51">
        <v>77.917090999999999</v>
      </c>
      <c r="E176" s="51">
        <v>78.050338999999994</v>
      </c>
      <c r="F176" s="51">
        <v>78.051865000000006</v>
      </c>
      <c r="G176" s="51">
        <v>78.718902999999997</v>
      </c>
      <c r="H176" s="51">
        <v>79.381377999999998</v>
      </c>
      <c r="I176" s="51">
        <v>80.048409000000007</v>
      </c>
      <c r="J176" s="51">
        <v>80.715462000000002</v>
      </c>
      <c r="K176" s="51">
        <v>80.716453999999999</v>
      </c>
      <c r="L176" s="51">
        <v>81.859375</v>
      </c>
      <c r="M176" s="51">
        <v>83.002883999999995</v>
      </c>
      <c r="N176" s="51">
        <v>84.147018000000003</v>
      </c>
      <c r="O176" s="51">
        <v>85.293532999999996</v>
      </c>
      <c r="P176" s="51">
        <v>85.296333000000004</v>
      </c>
      <c r="Q176" s="51">
        <v>85.687270999999996</v>
      </c>
      <c r="R176" s="51">
        <v>86.083472999999998</v>
      </c>
      <c r="S176" s="51">
        <v>86.472733000000005</v>
      </c>
      <c r="T176" s="51">
        <v>86.878699999999995</v>
      </c>
      <c r="U176" s="51">
        <v>86.919257999999999</v>
      </c>
      <c r="V176" s="51">
        <v>87.424484000000007</v>
      </c>
      <c r="W176" s="51">
        <v>87.933723000000001</v>
      </c>
      <c r="X176" s="51">
        <v>88.471969999999999</v>
      </c>
      <c r="Y176" s="51">
        <v>89.046745000000001</v>
      </c>
      <c r="Z176" s="51">
        <v>89.625579999999999</v>
      </c>
      <c r="AA176" s="51">
        <v>89.774437000000006</v>
      </c>
      <c r="AB176" s="51">
        <v>89.959534000000005</v>
      </c>
      <c r="AC176" s="51">
        <v>90.142052000000007</v>
      </c>
      <c r="AD176" s="51">
        <v>90.310012999999998</v>
      </c>
      <c r="AE176" s="51">
        <v>90.523116999999999</v>
      </c>
      <c r="AF176" s="51">
        <v>90.716003000000001</v>
      </c>
      <c r="AG176" s="51">
        <v>90.938239999999993</v>
      </c>
      <c r="AH176" s="51">
        <v>91.212761</v>
      </c>
      <c r="AI176" s="51">
        <v>91.465958000000001</v>
      </c>
      <c r="AJ176" s="51">
        <v>91.749495999999994</v>
      </c>
      <c r="AK176" s="50">
        <v>5.1200000000000004E-3</v>
      </c>
    </row>
    <row r="177" spans="1:37" ht="15" customHeight="1">
      <c r="A177" s="11" t="s">
        <v>398</v>
      </c>
      <c r="B177" s="15" t="s">
        <v>291</v>
      </c>
      <c r="C177" s="51">
        <v>75.134986999999995</v>
      </c>
      <c r="D177" s="51">
        <v>76.045760999999999</v>
      </c>
      <c r="E177" s="51">
        <v>76.175811999999993</v>
      </c>
      <c r="F177" s="51">
        <v>76.177299000000005</v>
      </c>
      <c r="G177" s="51">
        <v>76.828322999999997</v>
      </c>
      <c r="H177" s="51">
        <v>77.474875999999995</v>
      </c>
      <c r="I177" s="51">
        <v>78.125907999999995</v>
      </c>
      <c r="J177" s="51">
        <v>78.776923999999994</v>
      </c>
      <c r="K177" s="51">
        <v>78.777901</v>
      </c>
      <c r="L177" s="51">
        <v>79.893371999999999</v>
      </c>
      <c r="M177" s="51">
        <v>81.009415000000004</v>
      </c>
      <c r="N177" s="51">
        <v>82.126075999999998</v>
      </c>
      <c r="O177" s="51">
        <v>83.245063999999999</v>
      </c>
      <c r="P177" s="51">
        <v>83.247787000000002</v>
      </c>
      <c r="Q177" s="51">
        <v>83.629333000000003</v>
      </c>
      <c r="R177" s="51">
        <v>84.016013999999998</v>
      </c>
      <c r="S177" s="51">
        <v>84.395920000000004</v>
      </c>
      <c r="T177" s="51">
        <v>84.792145000000005</v>
      </c>
      <c r="U177" s="51">
        <v>84.831733999999997</v>
      </c>
      <c r="V177" s="51">
        <v>85.324821</v>
      </c>
      <c r="W177" s="51">
        <v>85.821831000000003</v>
      </c>
      <c r="X177" s="51">
        <v>86.347160000000002</v>
      </c>
      <c r="Y177" s="51">
        <v>86.908126999999993</v>
      </c>
      <c r="Z177" s="51">
        <v>87.473061000000001</v>
      </c>
      <c r="AA177" s="51">
        <v>87.618331999999995</v>
      </c>
      <c r="AB177" s="51">
        <v>87.798996000000002</v>
      </c>
      <c r="AC177" s="51">
        <v>87.977126999999996</v>
      </c>
      <c r="AD177" s="51">
        <v>88.141045000000005</v>
      </c>
      <c r="AE177" s="51">
        <v>88.349045000000004</v>
      </c>
      <c r="AF177" s="51">
        <v>88.537284999999997</v>
      </c>
      <c r="AG177" s="51">
        <v>88.754188999999997</v>
      </c>
      <c r="AH177" s="51">
        <v>89.022118000000006</v>
      </c>
      <c r="AI177" s="51">
        <v>89.269233999999997</v>
      </c>
      <c r="AJ177" s="51">
        <v>89.545958999999996</v>
      </c>
      <c r="AK177" s="50">
        <v>5.1200000000000004E-3</v>
      </c>
    </row>
    <row r="178" spans="1:37" ht="15" customHeight="1">
      <c r="A178" s="11" t="s">
        <v>399</v>
      </c>
      <c r="B178" s="15" t="s">
        <v>293</v>
      </c>
      <c r="C178" s="51">
        <v>49.160015000000001</v>
      </c>
      <c r="D178" s="51">
        <v>49.755920000000003</v>
      </c>
      <c r="E178" s="51">
        <v>49.841014999999999</v>
      </c>
      <c r="F178" s="51">
        <v>49.841991</v>
      </c>
      <c r="G178" s="51">
        <v>50.267947999999997</v>
      </c>
      <c r="H178" s="51">
        <v>50.690989999999999</v>
      </c>
      <c r="I178" s="51">
        <v>51.116947000000003</v>
      </c>
      <c r="J178" s="51">
        <v>51.542895999999999</v>
      </c>
      <c r="K178" s="51">
        <v>51.543532999999996</v>
      </c>
      <c r="L178" s="51">
        <v>52.273375999999999</v>
      </c>
      <c r="M178" s="51">
        <v>53.003593000000002</v>
      </c>
      <c r="N178" s="51">
        <v>53.734211000000002</v>
      </c>
      <c r="O178" s="51">
        <v>54.466351000000003</v>
      </c>
      <c r="P178" s="51">
        <v>54.468136000000001</v>
      </c>
      <c r="Q178" s="51">
        <v>54.717773000000001</v>
      </c>
      <c r="R178" s="51">
        <v>54.970776000000001</v>
      </c>
      <c r="S178" s="51">
        <v>55.219349000000001</v>
      </c>
      <c r="T178" s="51">
        <v>55.478591999999999</v>
      </c>
      <c r="U178" s="51">
        <v>55.504489999999997</v>
      </c>
      <c r="V178" s="51">
        <v>55.827117999999999</v>
      </c>
      <c r="W178" s="51">
        <v>56.152306000000003</v>
      </c>
      <c r="X178" s="51">
        <v>56.496017000000002</v>
      </c>
      <c r="Y178" s="51">
        <v>56.863052000000003</v>
      </c>
      <c r="Z178" s="51">
        <v>57.232680999999999</v>
      </c>
      <c r="AA178" s="51">
        <v>57.327736000000002</v>
      </c>
      <c r="AB178" s="51">
        <v>57.445945999999999</v>
      </c>
      <c r="AC178" s="51">
        <v>57.562488999999999</v>
      </c>
      <c r="AD178" s="51">
        <v>57.669739</v>
      </c>
      <c r="AE178" s="51">
        <v>57.805832000000002</v>
      </c>
      <c r="AF178" s="51">
        <v>57.929001</v>
      </c>
      <c r="AG178" s="51">
        <v>58.070911000000002</v>
      </c>
      <c r="AH178" s="51">
        <v>58.246215999999997</v>
      </c>
      <c r="AI178" s="51">
        <v>58.407905999999997</v>
      </c>
      <c r="AJ178" s="51">
        <v>58.588959000000003</v>
      </c>
      <c r="AK178" s="50">
        <v>5.1200000000000004E-3</v>
      </c>
    </row>
    <row r="179" spans="1:37" ht="15" customHeight="1">
      <c r="A179" s="11" t="s">
        <v>400</v>
      </c>
      <c r="B179" s="15" t="s">
        <v>401</v>
      </c>
      <c r="C179" s="51">
        <v>72.672828999999993</v>
      </c>
      <c r="D179" s="51">
        <v>73.635513000000003</v>
      </c>
      <c r="E179" s="51">
        <v>73.842620999999994</v>
      </c>
      <c r="F179" s="51">
        <v>73.923462000000001</v>
      </c>
      <c r="G179" s="51">
        <v>74.633422999999993</v>
      </c>
      <c r="H179" s="51">
        <v>75.338631000000007</v>
      </c>
      <c r="I179" s="51">
        <v>76.047836000000004</v>
      </c>
      <c r="J179" s="51">
        <v>76.75676</v>
      </c>
      <c r="K179" s="51">
        <v>76.831406000000001</v>
      </c>
      <c r="L179" s="51">
        <v>77.992560999999995</v>
      </c>
      <c r="M179" s="51">
        <v>79.154769999999999</v>
      </c>
      <c r="N179" s="51">
        <v>80.318213999999998</v>
      </c>
      <c r="O179" s="51">
        <v>81.484336999999996</v>
      </c>
      <c r="P179" s="51">
        <v>81.557327000000001</v>
      </c>
      <c r="Q179" s="51">
        <v>82.000366</v>
      </c>
      <c r="R179" s="51">
        <v>82.447693000000001</v>
      </c>
      <c r="S179" s="51">
        <v>82.887634000000006</v>
      </c>
      <c r="T179" s="51">
        <v>83.342872999999997</v>
      </c>
      <c r="U179" s="51">
        <v>83.446601999999999</v>
      </c>
      <c r="V179" s="51">
        <v>83.995543999999995</v>
      </c>
      <c r="W179" s="51">
        <v>84.547813000000005</v>
      </c>
      <c r="X179" s="51">
        <v>85.127502000000007</v>
      </c>
      <c r="Y179" s="51">
        <v>85.741889999999998</v>
      </c>
      <c r="Z179" s="51">
        <v>86.359802000000002</v>
      </c>
      <c r="AA179" s="51">
        <v>86.557486999999995</v>
      </c>
      <c r="AB179" s="51">
        <v>86.789116000000007</v>
      </c>
      <c r="AC179" s="51">
        <v>87.017257999999998</v>
      </c>
      <c r="AD179" s="51">
        <v>87.230354000000005</v>
      </c>
      <c r="AE179" s="51">
        <v>87.486107000000004</v>
      </c>
      <c r="AF179" s="51">
        <v>87.721412999999998</v>
      </c>
      <c r="AG179" s="51">
        <v>87.984145999999996</v>
      </c>
      <c r="AH179" s="51">
        <v>88.296638000000002</v>
      </c>
      <c r="AI179" s="51">
        <v>88.587615999999997</v>
      </c>
      <c r="AJ179" s="51">
        <v>88.907043000000002</v>
      </c>
      <c r="AK179" s="50">
        <v>5.9069999999999999E-3</v>
      </c>
    </row>
    <row r="180" spans="1:37" ht="15" customHeight="1">
      <c r="B180" s="14" t="s">
        <v>402</v>
      </c>
    </row>
    <row r="181" spans="1:37" ht="15" customHeight="1">
      <c r="A181" s="11" t="s">
        <v>403</v>
      </c>
      <c r="B181" s="15" t="s">
        <v>289</v>
      </c>
      <c r="C181" s="51">
        <v>74.103470000000002</v>
      </c>
      <c r="D181" s="51">
        <v>74.376639999999995</v>
      </c>
      <c r="E181" s="51">
        <v>74.641022000000007</v>
      </c>
      <c r="F181" s="51">
        <v>74.90258</v>
      </c>
      <c r="G181" s="51">
        <v>75.153717</v>
      </c>
      <c r="H181" s="51">
        <v>75.405899000000005</v>
      </c>
      <c r="I181" s="51">
        <v>75.674721000000005</v>
      </c>
      <c r="J181" s="51">
        <v>75.952560000000005</v>
      </c>
      <c r="K181" s="51">
        <v>76.227692000000005</v>
      </c>
      <c r="L181" s="51">
        <v>76.538535999999993</v>
      </c>
      <c r="M181" s="51">
        <v>76.889747999999997</v>
      </c>
      <c r="N181" s="51">
        <v>77.273643000000007</v>
      </c>
      <c r="O181" s="51">
        <v>77.686035000000004</v>
      </c>
      <c r="P181" s="51">
        <v>78.092140000000001</v>
      </c>
      <c r="Q181" s="51">
        <v>78.501571999999996</v>
      </c>
      <c r="R181" s="51">
        <v>78.920952</v>
      </c>
      <c r="S181" s="51">
        <v>79.347054</v>
      </c>
      <c r="T181" s="51">
        <v>79.779510000000002</v>
      </c>
      <c r="U181" s="51">
        <v>80.217224000000002</v>
      </c>
      <c r="V181" s="51">
        <v>80.654410999999996</v>
      </c>
      <c r="W181" s="51">
        <v>81.104309000000001</v>
      </c>
      <c r="X181" s="51">
        <v>81.567802</v>
      </c>
      <c r="Y181" s="51">
        <v>82.045074</v>
      </c>
      <c r="Z181" s="51">
        <v>82.530777</v>
      </c>
      <c r="AA181" s="51">
        <v>83.003624000000002</v>
      </c>
      <c r="AB181" s="51">
        <v>83.462188999999995</v>
      </c>
      <c r="AC181" s="51">
        <v>83.906631000000004</v>
      </c>
      <c r="AD181" s="51">
        <v>84.330635000000001</v>
      </c>
      <c r="AE181" s="51">
        <v>84.743042000000003</v>
      </c>
      <c r="AF181" s="51">
        <v>85.138962000000006</v>
      </c>
      <c r="AG181" s="51">
        <v>85.529555999999999</v>
      </c>
      <c r="AH181" s="51">
        <v>85.913452000000007</v>
      </c>
      <c r="AI181" s="51">
        <v>86.293036999999998</v>
      </c>
      <c r="AJ181" s="51">
        <v>86.672272000000007</v>
      </c>
      <c r="AK181" s="50">
        <v>4.7920000000000003E-3</v>
      </c>
    </row>
    <row r="182" spans="1:37" ht="15" customHeight="1">
      <c r="A182" s="11" t="s">
        <v>404</v>
      </c>
      <c r="B182" s="15" t="s">
        <v>291</v>
      </c>
      <c r="C182" s="51">
        <v>71.940146999999996</v>
      </c>
      <c r="D182" s="51">
        <v>72.224174000000005</v>
      </c>
      <c r="E182" s="51">
        <v>72.539116000000007</v>
      </c>
      <c r="F182" s="51">
        <v>72.827995000000001</v>
      </c>
      <c r="G182" s="51">
        <v>73.142753999999996</v>
      </c>
      <c r="H182" s="51">
        <v>73.475173999999996</v>
      </c>
      <c r="I182" s="51">
        <v>73.767273000000003</v>
      </c>
      <c r="J182" s="51">
        <v>74.108436999999995</v>
      </c>
      <c r="K182" s="51">
        <v>74.435492999999994</v>
      </c>
      <c r="L182" s="51">
        <v>74.839118999999997</v>
      </c>
      <c r="M182" s="51">
        <v>75.222892999999999</v>
      </c>
      <c r="N182" s="51">
        <v>75.674484000000007</v>
      </c>
      <c r="O182" s="51">
        <v>76.157471000000001</v>
      </c>
      <c r="P182" s="51">
        <v>76.599693000000002</v>
      </c>
      <c r="Q182" s="51">
        <v>76.995033000000006</v>
      </c>
      <c r="R182" s="51">
        <v>77.403960999999995</v>
      </c>
      <c r="S182" s="51">
        <v>77.835257999999996</v>
      </c>
      <c r="T182" s="51">
        <v>78.218208000000004</v>
      </c>
      <c r="U182" s="51">
        <v>78.637069999999994</v>
      </c>
      <c r="V182" s="51">
        <v>79.078461000000004</v>
      </c>
      <c r="W182" s="51">
        <v>79.500641000000002</v>
      </c>
      <c r="X182" s="51">
        <v>79.910576000000006</v>
      </c>
      <c r="Y182" s="51">
        <v>80.342751000000007</v>
      </c>
      <c r="Z182" s="51">
        <v>80.775420999999994</v>
      </c>
      <c r="AA182" s="51">
        <v>81.201369999999997</v>
      </c>
      <c r="AB182" s="51">
        <v>81.656165999999999</v>
      </c>
      <c r="AC182" s="51">
        <v>82.075828999999999</v>
      </c>
      <c r="AD182" s="51">
        <v>82.487685999999997</v>
      </c>
      <c r="AE182" s="51">
        <v>82.913651000000002</v>
      </c>
      <c r="AF182" s="51">
        <v>83.371521000000001</v>
      </c>
      <c r="AG182" s="51">
        <v>83.837753000000006</v>
      </c>
      <c r="AH182" s="51">
        <v>84.327393000000001</v>
      </c>
      <c r="AI182" s="51">
        <v>84.769347999999994</v>
      </c>
      <c r="AJ182" s="51">
        <v>85.192115999999999</v>
      </c>
      <c r="AK182" s="50">
        <v>5.1739999999999998E-3</v>
      </c>
    </row>
    <row r="183" spans="1:37" ht="15" customHeight="1">
      <c r="A183" s="11" t="s">
        <v>405</v>
      </c>
      <c r="B183" s="15" t="s">
        <v>293</v>
      </c>
      <c r="C183" s="51">
        <v>48.898674</v>
      </c>
      <c r="D183" s="51">
        <v>49.028851000000003</v>
      </c>
      <c r="E183" s="51">
        <v>49.146872999999999</v>
      </c>
      <c r="F183" s="51">
        <v>49.271214000000001</v>
      </c>
      <c r="G183" s="51">
        <v>49.411406999999997</v>
      </c>
      <c r="H183" s="51">
        <v>49.570914999999999</v>
      </c>
      <c r="I183" s="51">
        <v>49.758113999999999</v>
      </c>
      <c r="J183" s="51">
        <v>49.942928000000002</v>
      </c>
      <c r="K183" s="51">
        <v>50.108376</v>
      </c>
      <c r="L183" s="51">
        <v>50.296173000000003</v>
      </c>
      <c r="M183" s="51">
        <v>50.509749999999997</v>
      </c>
      <c r="N183" s="51">
        <v>50.727631000000002</v>
      </c>
      <c r="O183" s="51">
        <v>50.961207999999999</v>
      </c>
      <c r="P183" s="51">
        <v>51.200530999999998</v>
      </c>
      <c r="Q183" s="51">
        <v>51.461486999999998</v>
      </c>
      <c r="R183" s="51">
        <v>51.740067000000003</v>
      </c>
      <c r="S183" s="51">
        <v>52.032046999999999</v>
      </c>
      <c r="T183" s="51">
        <v>52.319698000000002</v>
      </c>
      <c r="U183" s="51">
        <v>52.596255999999997</v>
      </c>
      <c r="V183" s="51">
        <v>52.881782999999999</v>
      </c>
      <c r="W183" s="51">
        <v>53.177264999999998</v>
      </c>
      <c r="X183" s="51">
        <v>53.473582999999998</v>
      </c>
      <c r="Y183" s="51">
        <v>53.780375999999997</v>
      </c>
      <c r="Z183" s="51">
        <v>54.100876</v>
      </c>
      <c r="AA183" s="51">
        <v>54.421515999999997</v>
      </c>
      <c r="AB183" s="51">
        <v>54.747345000000003</v>
      </c>
      <c r="AC183" s="51">
        <v>55.077052999999999</v>
      </c>
      <c r="AD183" s="51">
        <v>55.398071000000002</v>
      </c>
      <c r="AE183" s="51">
        <v>55.728043</v>
      </c>
      <c r="AF183" s="51">
        <v>56.056595000000002</v>
      </c>
      <c r="AG183" s="51">
        <v>56.373783000000003</v>
      </c>
      <c r="AH183" s="51">
        <v>56.730606000000002</v>
      </c>
      <c r="AI183" s="51">
        <v>57.099696999999999</v>
      </c>
      <c r="AJ183" s="51">
        <v>57.460537000000002</v>
      </c>
      <c r="AK183" s="50">
        <v>4.9709999999999997E-3</v>
      </c>
    </row>
    <row r="184" spans="1:37" ht="15" customHeight="1">
      <c r="A184" s="11" t="s">
        <v>406</v>
      </c>
      <c r="B184" s="15" t="s">
        <v>401</v>
      </c>
      <c r="C184" s="51">
        <v>68.402602999999999</v>
      </c>
      <c r="D184" s="51">
        <v>68.732192999999995</v>
      </c>
      <c r="E184" s="51">
        <v>69.062111000000002</v>
      </c>
      <c r="F184" s="51">
        <v>69.384827000000001</v>
      </c>
      <c r="G184" s="51">
        <v>69.710151999999994</v>
      </c>
      <c r="H184" s="51">
        <v>70.043471999999994</v>
      </c>
      <c r="I184" s="51">
        <v>70.380814000000001</v>
      </c>
      <c r="J184" s="51">
        <v>70.734665000000007</v>
      </c>
      <c r="K184" s="51">
        <v>71.079346000000001</v>
      </c>
      <c r="L184" s="51">
        <v>71.468315000000004</v>
      </c>
      <c r="M184" s="51">
        <v>71.879920999999996</v>
      </c>
      <c r="N184" s="51">
        <v>72.329200999999998</v>
      </c>
      <c r="O184" s="51">
        <v>72.806061</v>
      </c>
      <c r="P184" s="51">
        <v>73.269019999999998</v>
      </c>
      <c r="Q184" s="51">
        <v>73.724204999999998</v>
      </c>
      <c r="R184" s="51">
        <v>74.190994000000003</v>
      </c>
      <c r="S184" s="51">
        <v>74.669257999999999</v>
      </c>
      <c r="T184" s="51">
        <v>75.136512999999994</v>
      </c>
      <c r="U184" s="51">
        <v>75.614670000000004</v>
      </c>
      <c r="V184" s="51">
        <v>76.099602000000004</v>
      </c>
      <c r="W184" s="51">
        <v>76.587378999999999</v>
      </c>
      <c r="X184" s="51">
        <v>77.079155</v>
      </c>
      <c r="Y184" s="51">
        <v>77.586296000000004</v>
      </c>
      <c r="Z184" s="51">
        <v>78.099670000000003</v>
      </c>
      <c r="AA184" s="51">
        <v>78.597785999999999</v>
      </c>
      <c r="AB184" s="51">
        <v>79.095817999999994</v>
      </c>
      <c r="AC184" s="51">
        <v>79.574516000000003</v>
      </c>
      <c r="AD184" s="51">
        <v>80.036766</v>
      </c>
      <c r="AE184" s="51">
        <v>80.496498000000003</v>
      </c>
      <c r="AF184" s="51">
        <v>80.955223000000004</v>
      </c>
      <c r="AG184" s="51">
        <v>81.4114</v>
      </c>
      <c r="AH184" s="51">
        <v>81.874283000000005</v>
      </c>
      <c r="AI184" s="51">
        <v>82.320076</v>
      </c>
      <c r="AJ184" s="51">
        <v>82.757705999999999</v>
      </c>
      <c r="AK184" s="50">
        <v>5.8199999999999997E-3</v>
      </c>
    </row>
    <row r="186" spans="1:37" ht="15" customHeight="1">
      <c r="B186" s="14" t="s">
        <v>407</v>
      </c>
    </row>
    <row r="187" spans="1:37" ht="15" customHeight="1">
      <c r="B187" s="14" t="s">
        <v>408</v>
      </c>
    </row>
    <row r="188" spans="1:37" ht="15" customHeight="1">
      <c r="A188" s="11" t="s">
        <v>409</v>
      </c>
      <c r="B188" s="15" t="s">
        <v>201</v>
      </c>
      <c r="C188" s="16">
        <v>2501.3615719999998</v>
      </c>
      <c r="D188" s="16">
        <v>2520.9882809999999</v>
      </c>
      <c r="E188" s="16">
        <v>2558.9643550000001</v>
      </c>
      <c r="F188" s="16">
        <v>2592.0590820000002</v>
      </c>
      <c r="G188" s="16">
        <v>2617.203125</v>
      </c>
      <c r="H188" s="16">
        <v>2640.4506839999999</v>
      </c>
      <c r="I188" s="16">
        <v>2666.4155270000001</v>
      </c>
      <c r="J188" s="16">
        <v>2693.985596</v>
      </c>
      <c r="K188" s="16">
        <v>2725.3623050000001</v>
      </c>
      <c r="L188" s="16">
        <v>2756.533203</v>
      </c>
      <c r="M188" s="16">
        <v>2784.9555660000001</v>
      </c>
      <c r="N188" s="16">
        <v>2822.7116700000001</v>
      </c>
      <c r="O188" s="16">
        <v>2852.7202149999998</v>
      </c>
      <c r="P188" s="16">
        <v>2883.3496089999999</v>
      </c>
      <c r="Q188" s="16">
        <v>2915.3339839999999</v>
      </c>
      <c r="R188" s="16">
        <v>2946.6027829999998</v>
      </c>
      <c r="S188" s="16">
        <v>2977.9797359999998</v>
      </c>
      <c r="T188" s="16">
        <v>3010.7990719999998</v>
      </c>
      <c r="U188" s="16">
        <v>3042.7053219999998</v>
      </c>
      <c r="V188" s="16">
        <v>3073.7851559999999</v>
      </c>
      <c r="W188" s="16">
        <v>3105.3007809999999</v>
      </c>
      <c r="X188" s="16">
        <v>3137.5463869999999</v>
      </c>
      <c r="Y188" s="16">
        <v>3168.9265140000002</v>
      </c>
      <c r="Z188" s="16">
        <v>3200.6801759999998</v>
      </c>
      <c r="AA188" s="16">
        <v>3232.3542480000001</v>
      </c>
      <c r="AB188" s="16">
        <v>3264.3422850000002</v>
      </c>
      <c r="AC188" s="16">
        <v>3299.1091310000002</v>
      </c>
      <c r="AD188" s="16">
        <v>3334.2829590000001</v>
      </c>
      <c r="AE188" s="16">
        <v>3371.8327640000002</v>
      </c>
      <c r="AF188" s="16">
        <v>3409.2958979999999</v>
      </c>
      <c r="AG188" s="16">
        <v>3448.4309079999998</v>
      </c>
      <c r="AH188" s="16">
        <v>3487.3718260000001</v>
      </c>
      <c r="AI188" s="16">
        <v>3526.0620119999999</v>
      </c>
      <c r="AJ188" s="16">
        <v>3563.938232</v>
      </c>
      <c r="AK188" s="50">
        <v>1.0878000000000001E-2</v>
      </c>
    </row>
    <row r="189" spans="1:37" ht="15" customHeight="1">
      <c r="A189" s="11" t="s">
        <v>410</v>
      </c>
      <c r="B189" s="15" t="s">
        <v>203</v>
      </c>
      <c r="C189" s="16">
        <v>306.99826000000002</v>
      </c>
      <c r="D189" s="16">
        <v>312.398346</v>
      </c>
      <c r="E189" s="16">
        <v>316.73498499999999</v>
      </c>
      <c r="F189" s="16">
        <v>321.76828</v>
      </c>
      <c r="G189" s="16">
        <v>326.661224</v>
      </c>
      <c r="H189" s="16">
        <v>331.54806500000001</v>
      </c>
      <c r="I189" s="16">
        <v>336.61721799999998</v>
      </c>
      <c r="J189" s="16">
        <v>341.944031</v>
      </c>
      <c r="K189" s="16">
        <v>347.177795</v>
      </c>
      <c r="L189" s="16">
        <v>352.06173699999999</v>
      </c>
      <c r="M189" s="16">
        <v>357.30523699999998</v>
      </c>
      <c r="N189" s="16">
        <v>362.57074</v>
      </c>
      <c r="O189" s="16">
        <v>367.81332400000002</v>
      </c>
      <c r="P189" s="16">
        <v>373.35595699999999</v>
      </c>
      <c r="Q189" s="16">
        <v>378.95715300000001</v>
      </c>
      <c r="R189" s="16">
        <v>384.82043499999997</v>
      </c>
      <c r="S189" s="16">
        <v>391.13772599999999</v>
      </c>
      <c r="T189" s="16">
        <v>397.88363600000002</v>
      </c>
      <c r="U189" s="16">
        <v>404.70324699999998</v>
      </c>
      <c r="V189" s="16">
        <v>411.51254299999999</v>
      </c>
      <c r="W189" s="16">
        <v>418.59320100000002</v>
      </c>
      <c r="X189" s="16">
        <v>426.01409899999999</v>
      </c>
      <c r="Y189" s="16">
        <v>433.26327500000002</v>
      </c>
      <c r="Z189" s="16">
        <v>440.55630500000001</v>
      </c>
      <c r="AA189" s="16">
        <v>448.22119099999998</v>
      </c>
      <c r="AB189" s="16">
        <v>456.07611100000003</v>
      </c>
      <c r="AC189" s="16">
        <v>464.21176100000002</v>
      </c>
      <c r="AD189" s="16">
        <v>472.52578699999998</v>
      </c>
      <c r="AE189" s="16">
        <v>481.11166400000002</v>
      </c>
      <c r="AF189" s="16">
        <v>489.91342200000003</v>
      </c>
      <c r="AG189" s="16">
        <v>498.80929600000002</v>
      </c>
      <c r="AH189" s="16">
        <v>507.84970099999998</v>
      </c>
      <c r="AI189" s="16">
        <v>517.30895999999996</v>
      </c>
      <c r="AJ189" s="16">
        <v>526.93298300000004</v>
      </c>
      <c r="AK189" s="50">
        <v>1.6472000000000001E-2</v>
      </c>
    </row>
    <row r="190" spans="1:37" ht="15" customHeight="1">
      <c r="A190" s="11" t="s">
        <v>411</v>
      </c>
      <c r="B190" s="15" t="s">
        <v>205</v>
      </c>
      <c r="C190" s="16">
        <v>215.07969700000001</v>
      </c>
      <c r="D190" s="16">
        <v>221.43498199999999</v>
      </c>
      <c r="E190" s="16">
        <v>228.774216</v>
      </c>
      <c r="F190" s="16">
        <v>236.838211</v>
      </c>
      <c r="G190" s="16">
        <v>245.12910500000001</v>
      </c>
      <c r="H190" s="16">
        <v>253.78971899999999</v>
      </c>
      <c r="I190" s="16">
        <v>262.447205</v>
      </c>
      <c r="J190" s="16">
        <v>271.20471199999997</v>
      </c>
      <c r="K190" s="16">
        <v>279.51855499999999</v>
      </c>
      <c r="L190" s="16">
        <v>287.33209199999999</v>
      </c>
      <c r="M190" s="16">
        <v>295.27801499999998</v>
      </c>
      <c r="N190" s="16">
        <v>303.36364700000001</v>
      </c>
      <c r="O190" s="16">
        <v>311.631348</v>
      </c>
      <c r="P190" s="16">
        <v>320.16503899999998</v>
      </c>
      <c r="Q190" s="16">
        <v>328.99328600000001</v>
      </c>
      <c r="R190" s="16">
        <v>337.82965100000001</v>
      </c>
      <c r="S190" s="16">
        <v>347.22100799999998</v>
      </c>
      <c r="T190" s="16">
        <v>357.15185500000001</v>
      </c>
      <c r="U190" s="16">
        <v>366.98620599999998</v>
      </c>
      <c r="V190" s="16">
        <v>376.77923600000003</v>
      </c>
      <c r="W190" s="16">
        <v>386.663208</v>
      </c>
      <c r="X190" s="16">
        <v>396.85571299999998</v>
      </c>
      <c r="Y190" s="16">
        <v>406.576843</v>
      </c>
      <c r="Z190" s="16">
        <v>422.54315200000002</v>
      </c>
      <c r="AA190" s="16">
        <v>434.56622299999998</v>
      </c>
      <c r="AB190" s="16">
        <v>446.63610799999998</v>
      </c>
      <c r="AC190" s="16">
        <v>458.99438500000002</v>
      </c>
      <c r="AD190" s="16">
        <v>471.37200899999999</v>
      </c>
      <c r="AE190" s="16">
        <v>483.94982900000002</v>
      </c>
      <c r="AF190" s="16">
        <v>496.628784</v>
      </c>
      <c r="AG190" s="16">
        <v>509.046875</v>
      </c>
      <c r="AH190" s="16">
        <v>521.631348</v>
      </c>
      <c r="AI190" s="16">
        <v>534.86956799999996</v>
      </c>
      <c r="AJ190" s="16">
        <v>548.33605999999997</v>
      </c>
      <c r="AK190" s="50">
        <v>2.8740999999999999E-2</v>
      </c>
    </row>
    <row r="191" spans="1:37" ht="15" customHeight="1">
      <c r="A191" s="11" t="s">
        <v>412</v>
      </c>
      <c r="B191" s="15" t="s">
        <v>207</v>
      </c>
      <c r="C191" s="16">
        <v>548.28741500000001</v>
      </c>
      <c r="D191" s="16">
        <v>561.05444299999999</v>
      </c>
      <c r="E191" s="16">
        <v>577.34960899999999</v>
      </c>
      <c r="F191" s="16">
        <v>594.88952600000005</v>
      </c>
      <c r="G191" s="16">
        <v>611.90051300000005</v>
      </c>
      <c r="H191" s="16">
        <v>629.011841</v>
      </c>
      <c r="I191" s="16">
        <v>646.52929700000004</v>
      </c>
      <c r="J191" s="16">
        <v>664.286743</v>
      </c>
      <c r="K191" s="16">
        <v>681.90747099999999</v>
      </c>
      <c r="L191" s="16">
        <v>698.88586399999997</v>
      </c>
      <c r="M191" s="16">
        <v>715.33691399999998</v>
      </c>
      <c r="N191" s="16">
        <v>731.85290499999996</v>
      </c>
      <c r="O191" s="16">
        <v>748.68640100000005</v>
      </c>
      <c r="P191" s="16">
        <v>766.04040499999996</v>
      </c>
      <c r="Q191" s="16">
        <v>783.75439500000005</v>
      </c>
      <c r="R191" s="16">
        <v>801.45495600000004</v>
      </c>
      <c r="S191" s="16">
        <v>819.92285200000003</v>
      </c>
      <c r="T191" s="16">
        <v>839.26342799999998</v>
      </c>
      <c r="U191" s="16">
        <v>858.87658699999997</v>
      </c>
      <c r="V191" s="16">
        <v>878.97399900000005</v>
      </c>
      <c r="W191" s="16">
        <v>899.43737799999997</v>
      </c>
      <c r="X191" s="16">
        <v>920.62109399999997</v>
      </c>
      <c r="Y191" s="16">
        <v>942.10168499999997</v>
      </c>
      <c r="Z191" s="16">
        <v>963.06237799999997</v>
      </c>
      <c r="AA191" s="16">
        <v>987.32141100000001</v>
      </c>
      <c r="AB191" s="16">
        <v>1011.782104</v>
      </c>
      <c r="AC191" s="16">
        <v>1037.0048830000001</v>
      </c>
      <c r="AD191" s="16">
        <v>1063.0371090000001</v>
      </c>
      <c r="AE191" s="16">
        <v>1089.852173</v>
      </c>
      <c r="AF191" s="16">
        <v>1117.469971</v>
      </c>
      <c r="AG191" s="16">
        <v>1145.174072</v>
      </c>
      <c r="AH191" s="16">
        <v>1173.7210689999999</v>
      </c>
      <c r="AI191" s="16">
        <v>1203.7104489999999</v>
      </c>
      <c r="AJ191" s="16">
        <v>1234.487061</v>
      </c>
      <c r="AK191" s="50">
        <v>2.495E-2</v>
      </c>
    </row>
    <row r="192" spans="1:37" ht="15" customHeight="1">
      <c r="A192" s="11" t="s">
        <v>413</v>
      </c>
      <c r="B192" s="15" t="s">
        <v>209</v>
      </c>
      <c r="C192" s="16">
        <v>2803.47876</v>
      </c>
      <c r="D192" s="16">
        <v>2866.694336</v>
      </c>
      <c r="E192" s="16">
        <v>2922.6206050000001</v>
      </c>
      <c r="F192" s="16">
        <v>2976.0673830000001</v>
      </c>
      <c r="G192" s="16">
        <v>3026.9721679999998</v>
      </c>
      <c r="H192" s="16">
        <v>3078.1628420000002</v>
      </c>
      <c r="I192" s="16">
        <v>3130.133057</v>
      </c>
      <c r="J192" s="16">
        <v>3183.9946289999998</v>
      </c>
      <c r="K192" s="16">
        <v>3238.5991210000002</v>
      </c>
      <c r="L192" s="16">
        <v>3290.2148440000001</v>
      </c>
      <c r="M192" s="16">
        <v>3342.922607</v>
      </c>
      <c r="N192" s="16">
        <v>3395.1208499999998</v>
      </c>
      <c r="O192" s="16">
        <v>3446.1132809999999</v>
      </c>
      <c r="P192" s="16">
        <v>3497.8991700000001</v>
      </c>
      <c r="Q192" s="16">
        <v>3551.1125489999999</v>
      </c>
      <c r="R192" s="16">
        <v>3604.3937989999999</v>
      </c>
      <c r="S192" s="16">
        <v>3658.8928219999998</v>
      </c>
      <c r="T192" s="16">
        <v>3715.2036130000001</v>
      </c>
      <c r="U192" s="16">
        <v>3771.4096679999998</v>
      </c>
      <c r="V192" s="16">
        <v>3828.4726559999999</v>
      </c>
      <c r="W192" s="16">
        <v>3886.2299800000001</v>
      </c>
      <c r="X192" s="16">
        <v>3945.1708979999999</v>
      </c>
      <c r="Y192" s="16">
        <v>4003.0825199999999</v>
      </c>
      <c r="Z192" s="16">
        <v>4058.850586</v>
      </c>
      <c r="AA192" s="16">
        <v>4119.625</v>
      </c>
      <c r="AB192" s="16">
        <v>4181.0571289999998</v>
      </c>
      <c r="AC192" s="16">
        <v>4243.5712890000004</v>
      </c>
      <c r="AD192" s="16">
        <v>4306.9497069999998</v>
      </c>
      <c r="AE192" s="16">
        <v>4371.7246089999999</v>
      </c>
      <c r="AF192" s="16">
        <v>4438.46875</v>
      </c>
      <c r="AG192" s="16">
        <v>4507.2084960000002</v>
      </c>
      <c r="AH192" s="16">
        <v>4579.8383789999998</v>
      </c>
      <c r="AI192" s="16">
        <v>4659.4819340000004</v>
      </c>
      <c r="AJ192" s="16">
        <v>4744.0268550000001</v>
      </c>
      <c r="AK192" s="50">
        <v>1.5866000000000002E-2</v>
      </c>
    </row>
    <row r="193" spans="1:37" ht="15" customHeight="1">
      <c r="A193" s="11" t="s">
        <v>414</v>
      </c>
      <c r="B193" s="15" t="s">
        <v>211</v>
      </c>
      <c r="C193" s="16">
        <v>430.94415300000003</v>
      </c>
      <c r="D193" s="16">
        <v>442.06646699999999</v>
      </c>
      <c r="E193" s="16">
        <v>454.84670999999997</v>
      </c>
      <c r="F193" s="16">
        <v>469.46279900000002</v>
      </c>
      <c r="G193" s="16">
        <v>484.800049</v>
      </c>
      <c r="H193" s="16">
        <v>500.92379799999998</v>
      </c>
      <c r="I193" s="16">
        <v>517.88250700000003</v>
      </c>
      <c r="J193" s="16">
        <v>535.38958700000001</v>
      </c>
      <c r="K193" s="16">
        <v>553.396118</v>
      </c>
      <c r="L193" s="16">
        <v>571.469604</v>
      </c>
      <c r="M193" s="16">
        <v>589.83227499999998</v>
      </c>
      <c r="N193" s="16">
        <v>608.47436500000003</v>
      </c>
      <c r="O193" s="16">
        <v>627.62194799999997</v>
      </c>
      <c r="P193" s="16">
        <v>647.38147000000004</v>
      </c>
      <c r="Q193" s="16">
        <v>668.07714799999997</v>
      </c>
      <c r="R193" s="16">
        <v>689.08837900000003</v>
      </c>
      <c r="S193" s="16">
        <v>710.983521</v>
      </c>
      <c r="T193" s="16">
        <v>734.07080099999996</v>
      </c>
      <c r="U193" s="16">
        <v>758.02221699999996</v>
      </c>
      <c r="V193" s="16">
        <v>782.85998500000005</v>
      </c>
      <c r="W193" s="16">
        <v>808.53479000000004</v>
      </c>
      <c r="X193" s="16">
        <v>835.05602999999996</v>
      </c>
      <c r="Y193" s="16">
        <v>862.44982900000002</v>
      </c>
      <c r="Z193" s="16">
        <v>893.62463400000001</v>
      </c>
      <c r="AA193" s="16">
        <v>924.79650900000001</v>
      </c>
      <c r="AB193" s="16">
        <v>956.92382799999996</v>
      </c>
      <c r="AC193" s="16">
        <v>990.49182099999996</v>
      </c>
      <c r="AD193" s="16">
        <v>1025.5889890000001</v>
      </c>
      <c r="AE193" s="16">
        <v>1062.1479489999999</v>
      </c>
      <c r="AF193" s="16">
        <v>1100.1204829999999</v>
      </c>
      <c r="AG193" s="16">
        <v>1139.0478519999999</v>
      </c>
      <c r="AH193" s="16">
        <v>1179.564331</v>
      </c>
      <c r="AI193" s="16">
        <v>1222.1647949999999</v>
      </c>
      <c r="AJ193" s="16">
        <v>1266.6839600000001</v>
      </c>
      <c r="AK193" s="50">
        <v>3.3444000000000002E-2</v>
      </c>
    </row>
    <row r="194" spans="1:37" ht="15" customHeight="1">
      <c r="A194" s="11" t="s">
        <v>415</v>
      </c>
      <c r="B194" s="15" t="s">
        <v>213</v>
      </c>
      <c r="C194" s="16">
        <v>846.66473399999995</v>
      </c>
      <c r="D194" s="16">
        <v>867.62976100000003</v>
      </c>
      <c r="E194" s="16">
        <v>895.18261700000005</v>
      </c>
      <c r="F194" s="16">
        <v>926.42285200000003</v>
      </c>
      <c r="G194" s="16">
        <v>955.55487100000005</v>
      </c>
      <c r="H194" s="16">
        <v>983.76629600000001</v>
      </c>
      <c r="I194" s="16">
        <v>1012.714233</v>
      </c>
      <c r="J194" s="16">
        <v>1042.1669919999999</v>
      </c>
      <c r="K194" s="16">
        <v>1071.4404300000001</v>
      </c>
      <c r="L194" s="16">
        <v>1099.901611</v>
      </c>
      <c r="M194" s="16">
        <v>1130.3637699999999</v>
      </c>
      <c r="N194" s="16">
        <v>1157.8054199999999</v>
      </c>
      <c r="O194" s="16">
        <v>1186.096436</v>
      </c>
      <c r="P194" s="16">
        <v>1215.578125</v>
      </c>
      <c r="Q194" s="16">
        <v>1246.8442379999999</v>
      </c>
      <c r="R194" s="16">
        <v>1278.2749020000001</v>
      </c>
      <c r="S194" s="16">
        <v>1309.892578</v>
      </c>
      <c r="T194" s="16">
        <v>1343.2932129999999</v>
      </c>
      <c r="U194" s="16">
        <v>1377.5493160000001</v>
      </c>
      <c r="V194" s="16">
        <v>1412.49585</v>
      </c>
      <c r="W194" s="16">
        <v>1447.790039</v>
      </c>
      <c r="X194" s="16">
        <v>1482.1735839999999</v>
      </c>
      <c r="Y194" s="16">
        <v>1517.2102050000001</v>
      </c>
      <c r="Z194" s="16">
        <v>1549.4169919999999</v>
      </c>
      <c r="AA194" s="16">
        <v>1588.4243160000001</v>
      </c>
      <c r="AB194" s="16">
        <v>1628.661621</v>
      </c>
      <c r="AC194" s="16">
        <v>1668.2033690000001</v>
      </c>
      <c r="AD194" s="16">
        <v>1709.315918</v>
      </c>
      <c r="AE194" s="16">
        <v>1752.2788089999999</v>
      </c>
      <c r="AF194" s="16">
        <v>1797.088379</v>
      </c>
      <c r="AG194" s="16">
        <v>1843.0329589999999</v>
      </c>
      <c r="AH194" s="16">
        <v>1887.2143550000001</v>
      </c>
      <c r="AI194" s="16">
        <v>1933.7036129999999</v>
      </c>
      <c r="AJ194" s="16">
        <v>1982.4169919999999</v>
      </c>
      <c r="AK194" s="50">
        <v>2.6158000000000001E-2</v>
      </c>
    </row>
    <row r="195" spans="1:37" ht="15" customHeight="1">
      <c r="A195" s="11" t="s">
        <v>416</v>
      </c>
      <c r="B195" s="15" t="s">
        <v>215</v>
      </c>
      <c r="C195" s="16">
        <v>594.518372</v>
      </c>
      <c r="D195" s="16">
        <v>602.92016599999999</v>
      </c>
      <c r="E195" s="16">
        <v>611.57794200000001</v>
      </c>
      <c r="F195" s="16">
        <v>620.98602300000005</v>
      </c>
      <c r="G195" s="16">
        <v>629.04119900000001</v>
      </c>
      <c r="H195" s="16">
        <v>636.34966999999995</v>
      </c>
      <c r="I195" s="16">
        <v>643.50427200000001</v>
      </c>
      <c r="J195" s="16">
        <v>650.425476</v>
      </c>
      <c r="K195" s="16">
        <v>657.34338400000001</v>
      </c>
      <c r="L195" s="16">
        <v>664.10382100000004</v>
      </c>
      <c r="M195" s="16">
        <v>671.41711399999997</v>
      </c>
      <c r="N195" s="16">
        <v>679.07220500000005</v>
      </c>
      <c r="O195" s="16">
        <v>687.00878899999998</v>
      </c>
      <c r="P195" s="16">
        <v>696.000854</v>
      </c>
      <c r="Q195" s="16">
        <v>706.20788600000003</v>
      </c>
      <c r="R195" s="16">
        <v>717.41540499999996</v>
      </c>
      <c r="S195" s="16">
        <v>729.03125</v>
      </c>
      <c r="T195" s="16">
        <v>740.87738000000002</v>
      </c>
      <c r="U195" s="16">
        <v>752.26245100000006</v>
      </c>
      <c r="V195" s="16">
        <v>763.26330600000006</v>
      </c>
      <c r="W195" s="16">
        <v>774.41564900000003</v>
      </c>
      <c r="X195" s="16">
        <v>785.37127699999996</v>
      </c>
      <c r="Y195" s="16">
        <v>796.344604</v>
      </c>
      <c r="Z195" s="16">
        <v>800.55377199999998</v>
      </c>
      <c r="AA195" s="16">
        <v>813.31451400000003</v>
      </c>
      <c r="AB195" s="16">
        <v>826.242615</v>
      </c>
      <c r="AC195" s="16">
        <v>839.47210700000005</v>
      </c>
      <c r="AD195" s="16">
        <v>853.16632100000004</v>
      </c>
      <c r="AE195" s="16">
        <v>867.10070800000005</v>
      </c>
      <c r="AF195" s="16">
        <v>881.24511700000005</v>
      </c>
      <c r="AG195" s="16">
        <v>895.43237299999998</v>
      </c>
      <c r="AH195" s="16">
        <v>909.95165999999995</v>
      </c>
      <c r="AI195" s="16">
        <v>925.32495100000006</v>
      </c>
      <c r="AJ195" s="16">
        <v>941.78686500000003</v>
      </c>
      <c r="AK195" s="50">
        <v>1.4035000000000001E-2</v>
      </c>
    </row>
    <row r="196" spans="1:37" ht="15" customHeight="1">
      <c r="A196" s="11" t="s">
        <v>417</v>
      </c>
      <c r="B196" s="15" t="s">
        <v>217</v>
      </c>
      <c r="C196" s="16">
        <v>1641.2532960000001</v>
      </c>
      <c r="D196" s="16">
        <v>1735.1098629999999</v>
      </c>
      <c r="E196" s="16">
        <v>1830.6876219999999</v>
      </c>
      <c r="F196" s="16">
        <v>1927.724121</v>
      </c>
      <c r="G196" s="16">
        <v>2026.0986330000001</v>
      </c>
      <c r="H196" s="16">
        <v>2130.6208499999998</v>
      </c>
      <c r="I196" s="16">
        <v>2233.2697750000002</v>
      </c>
      <c r="J196" s="16">
        <v>2340.4448240000002</v>
      </c>
      <c r="K196" s="16">
        <v>2448.5439449999999</v>
      </c>
      <c r="L196" s="16">
        <v>2553.7973630000001</v>
      </c>
      <c r="M196" s="16">
        <v>2664.005615</v>
      </c>
      <c r="N196" s="16">
        <v>2780.4399410000001</v>
      </c>
      <c r="O196" s="16">
        <v>2899.2739259999998</v>
      </c>
      <c r="P196" s="16">
        <v>3019.4560550000001</v>
      </c>
      <c r="Q196" s="16">
        <v>3142.601318</v>
      </c>
      <c r="R196" s="16">
        <v>3267.0307619999999</v>
      </c>
      <c r="S196" s="16">
        <v>3398.1228030000002</v>
      </c>
      <c r="T196" s="16">
        <v>3532.9846189999998</v>
      </c>
      <c r="U196" s="16">
        <v>3669.1604000000002</v>
      </c>
      <c r="V196" s="16">
        <v>3808.007568</v>
      </c>
      <c r="W196" s="16">
        <v>3949.2407229999999</v>
      </c>
      <c r="X196" s="16">
        <v>4094.1010740000002</v>
      </c>
      <c r="Y196" s="16">
        <v>4241.9643550000001</v>
      </c>
      <c r="Z196" s="16">
        <v>4353.6484380000002</v>
      </c>
      <c r="AA196" s="16">
        <v>4499.451172</v>
      </c>
      <c r="AB196" s="16">
        <v>4649.4282229999999</v>
      </c>
      <c r="AC196" s="16">
        <v>4802.7270509999998</v>
      </c>
      <c r="AD196" s="16">
        <v>4957.6303710000002</v>
      </c>
      <c r="AE196" s="16">
        <v>5111.7314450000003</v>
      </c>
      <c r="AF196" s="16">
        <v>5267.8315430000002</v>
      </c>
      <c r="AG196" s="16">
        <v>5421.7597660000001</v>
      </c>
      <c r="AH196" s="16">
        <v>5579.2065430000002</v>
      </c>
      <c r="AI196" s="16">
        <v>5737.1601559999999</v>
      </c>
      <c r="AJ196" s="16">
        <v>5891.642578</v>
      </c>
      <c r="AK196" s="50">
        <v>3.8941000000000003E-2</v>
      </c>
    </row>
    <row r="197" spans="1:37" ht="15" customHeight="1">
      <c r="A197" s="11" t="s">
        <v>418</v>
      </c>
      <c r="B197" s="15" t="s">
        <v>219</v>
      </c>
      <c r="C197" s="16">
        <v>759.21167000000003</v>
      </c>
      <c r="D197" s="16">
        <v>772.33184800000004</v>
      </c>
      <c r="E197" s="16">
        <v>781.57067900000004</v>
      </c>
      <c r="F197" s="16">
        <v>786.94586200000003</v>
      </c>
      <c r="G197" s="16">
        <v>795.79724099999999</v>
      </c>
      <c r="H197" s="16">
        <v>803.82781999999997</v>
      </c>
      <c r="I197" s="16">
        <v>811.85626200000002</v>
      </c>
      <c r="J197" s="16">
        <v>820.24499500000002</v>
      </c>
      <c r="K197" s="16">
        <v>828.41430700000001</v>
      </c>
      <c r="L197" s="16">
        <v>835.67132600000002</v>
      </c>
      <c r="M197" s="16">
        <v>842.94769299999996</v>
      </c>
      <c r="N197" s="16">
        <v>850.32977300000005</v>
      </c>
      <c r="O197" s="16">
        <v>857.08734100000004</v>
      </c>
      <c r="P197" s="16">
        <v>862.969604</v>
      </c>
      <c r="Q197" s="16">
        <v>868.05255099999999</v>
      </c>
      <c r="R197" s="16">
        <v>872.71527100000003</v>
      </c>
      <c r="S197" s="16">
        <v>877.80835000000002</v>
      </c>
      <c r="T197" s="16">
        <v>883.76794400000006</v>
      </c>
      <c r="U197" s="16">
        <v>889.84094200000004</v>
      </c>
      <c r="V197" s="16">
        <v>895.33221400000002</v>
      </c>
      <c r="W197" s="16">
        <v>900.11144999999999</v>
      </c>
      <c r="X197" s="16">
        <v>904.60974099999999</v>
      </c>
      <c r="Y197" s="16">
        <v>908.702271</v>
      </c>
      <c r="Z197" s="16">
        <v>910.38562000000002</v>
      </c>
      <c r="AA197" s="16">
        <v>915.69512899999995</v>
      </c>
      <c r="AB197" s="16">
        <v>921.76684599999999</v>
      </c>
      <c r="AC197" s="16">
        <v>928.51953100000003</v>
      </c>
      <c r="AD197" s="16">
        <v>935.48767099999998</v>
      </c>
      <c r="AE197" s="16">
        <v>942.42047100000002</v>
      </c>
      <c r="AF197" s="16">
        <v>949.50726299999997</v>
      </c>
      <c r="AG197" s="16">
        <v>956.71099900000002</v>
      </c>
      <c r="AH197" s="16">
        <v>964.198669</v>
      </c>
      <c r="AI197" s="16">
        <v>972.56158400000004</v>
      </c>
      <c r="AJ197" s="16">
        <v>981.73742700000003</v>
      </c>
      <c r="AK197" s="50">
        <v>7.5249999999999996E-3</v>
      </c>
    </row>
    <row r="198" spans="1:37" ht="15" customHeight="1">
      <c r="A198" s="11" t="s">
        <v>419</v>
      </c>
      <c r="B198" s="15" t="s">
        <v>221</v>
      </c>
      <c r="C198" s="16">
        <v>1227.17749</v>
      </c>
      <c r="D198" s="16">
        <v>1281.091553</v>
      </c>
      <c r="E198" s="16">
        <v>1336.993774</v>
      </c>
      <c r="F198" s="16">
        <v>1394.5722659999999</v>
      </c>
      <c r="G198" s="16">
        <v>1454.5654300000001</v>
      </c>
      <c r="H198" s="16">
        <v>1518.3892820000001</v>
      </c>
      <c r="I198" s="16">
        <v>1585.948975</v>
      </c>
      <c r="J198" s="16">
        <v>1656.4652100000001</v>
      </c>
      <c r="K198" s="16">
        <v>1729.3085940000001</v>
      </c>
      <c r="L198" s="16">
        <v>1802.880981</v>
      </c>
      <c r="M198" s="16">
        <v>1879.7045900000001</v>
      </c>
      <c r="N198" s="16">
        <v>1959.598389</v>
      </c>
      <c r="O198" s="16">
        <v>2041.0585940000001</v>
      </c>
      <c r="P198" s="16">
        <v>2125.2065429999998</v>
      </c>
      <c r="Q198" s="16">
        <v>2211.9477539999998</v>
      </c>
      <c r="R198" s="16">
        <v>2300.78125</v>
      </c>
      <c r="S198" s="16">
        <v>2393.4003910000001</v>
      </c>
      <c r="T198" s="16">
        <v>2490.4875489999999</v>
      </c>
      <c r="U198" s="16">
        <v>2590.35376</v>
      </c>
      <c r="V198" s="16">
        <v>2693.2734380000002</v>
      </c>
      <c r="W198" s="16">
        <v>2799.6127929999998</v>
      </c>
      <c r="X198" s="16">
        <v>2910.3215329999998</v>
      </c>
      <c r="Y198" s="16">
        <v>3023.7204590000001</v>
      </c>
      <c r="Z198" s="16">
        <v>3168.8173830000001</v>
      </c>
      <c r="AA198" s="16">
        <v>3296.741943</v>
      </c>
      <c r="AB198" s="16">
        <v>3428.5756839999999</v>
      </c>
      <c r="AC198" s="16">
        <v>3565.923828</v>
      </c>
      <c r="AD198" s="16">
        <v>3708.4467770000001</v>
      </c>
      <c r="AE198" s="16">
        <v>3856.7751459999999</v>
      </c>
      <c r="AF198" s="16">
        <v>4009.5854490000002</v>
      </c>
      <c r="AG198" s="16">
        <v>4165.2617190000001</v>
      </c>
      <c r="AH198" s="16">
        <v>4327.1972660000001</v>
      </c>
      <c r="AI198" s="16">
        <v>4498.8623049999997</v>
      </c>
      <c r="AJ198" s="16">
        <v>4677.0117190000001</v>
      </c>
      <c r="AK198" s="50">
        <v>4.1297E-2</v>
      </c>
    </row>
    <row r="199" spans="1:37" ht="15" customHeight="1">
      <c r="A199" s="11" t="s">
        <v>420</v>
      </c>
      <c r="B199" s="15" t="s">
        <v>223</v>
      </c>
      <c r="C199" s="16">
        <v>415.37814300000002</v>
      </c>
      <c r="D199" s="16">
        <v>445.51187099999999</v>
      </c>
      <c r="E199" s="16">
        <v>475.93545499999999</v>
      </c>
      <c r="F199" s="16">
        <v>507.26873799999998</v>
      </c>
      <c r="G199" s="16">
        <v>539.29705799999999</v>
      </c>
      <c r="H199" s="16">
        <v>573.04956100000004</v>
      </c>
      <c r="I199" s="16">
        <v>609.66455099999996</v>
      </c>
      <c r="J199" s="16">
        <v>649.08807400000001</v>
      </c>
      <c r="K199" s="16">
        <v>690.69183299999997</v>
      </c>
      <c r="L199" s="16">
        <v>734.03552200000001</v>
      </c>
      <c r="M199" s="16">
        <v>779.80255099999999</v>
      </c>
      <c r="N199" s="16">
        <v>827.49530000000004</v>
      </c>
      <c r="O199" s="16">
        <v>876.76232900000002</v>
      </c>
      <c r="P199" s="16">
        <v>928.23126200000002</v>
      </c>
      <c r="Q199" s="16">
        <v>982.05456500000003</v>
      </c>
      <c r="R199" s="16">
        <v>1038.4316409999999</v>
      </c>
      <c r="S199" s="16">
        <v>1097.8149410000001</v>
      </c>
      <c r="T199" s="16">
        <v>1160.2788089999999</v>
      </c>
      <c r="U199" s="16">
        <v>1225.2810059999999</v>
      </c>
      <c r="V199" s="16">
        <v>1293.3863530000001</v>
      </c>
      <c r="W199" s="16">
        <v>1364.669312</v>
      </c>
      <c r="X199" s="16">
        <v>1439.147461</v>
      </c>
      <c r="Y199" s="16">
        <v>1516.099121</v>
      </c>
      <c r="Z199" s="16">
        <v>1608.2016599999999</v>
      </c>
      <c r="AA199" s="16">
        <v>1694.8088379999999</v>
      </c>
      <c r="AB199" s="16">
        <v>1784.740845</v>
      </c>
      <c r="AC199" s="16">
        <v>1878.809082</v>
      </c>
      <c r="AD199" s="16">
        <v>1976.769775</v>
      </c>
      <c r="AE199" s="16">
        <v>2078.9970699999999</v>
      </c>
      <c r="AF199" s="16">
        <v>2185.0280760000001</v>
      </c>
      <c r="AG199" s="16">
        <v>2294.5263669999999</v>
      </c>
      <c r="AH199" s="16">
        <v>2408.2846679999998</v>
      </c>
      <c r="AI199" s="16">
        <v>2528.1279300000001</v>
      </c>
      <c r="AJ199" s="16">
        <v>2652.9025879999999</v>
      </c>
      <c r="AK199" s="50">
        <v>5.7339000000000001E-2</v>
      </c>
    </row>
    <row r="200" spans="1:37" ht="15" customHeight="1">
      <c r="A200" s="11" t="s">
        <v>421</v>
      </c>
      <c r="B200" s="15" t="s">
        <v>225</v>
      </c>
      <c r="C200" s="16">
        <v>360.56115699999998</v>
      </c>
      <c r="D200" s="16">
        <v>370.26953099999997</v>
      </c>
      <c r="E200" s="16">
        <v>381.03747600000003</v>
      </c>
      <c r="F200" s="16">
        <v>392.83609000000001</v>
      </c>
      <c r="G200" s="16">
        <v>405.90982100000002</v>
      </c>
      <c r="H200" s="16">
        <v>419.55480999999997</v>
      </c>
      <c r="I200" s="16">
        <v>432.654877</v>
      </c>
      <c r="J200" s="16">
        <v>445.48019399999998</v>
      </c>
      <c r="K200" s="16">
        <v>458.064392</v>
      </c>
      <c r="L200" s="16">
        <v>470.27676400000001</v>
      </c>
      <c r="M200" s="16">
        <v>482.60205100000002</v>
      </c>
      <c r="N200" s="16">
        <v>495.19515999999999</v>
      </c>
      <c r="O200" s="16">
        <v>507.92611699999998</v>
      </c>
      <c r="P200" s="16">
        <v>521.01275599999997</v>
      </c>
      <c r="Q200" s="16">
        <v>534.13207999999997</v>
      </c>
      <c r="R200" s="16">
        <v>547.29180899999994</v>
      </c>
      <c r="S200" s="16">
        <v>561.24530000000004</v>
      </c>
      <c r="T200" s="16">
        <v>575.82739300000003</v>
      </c>
      <c r="U200" s="16">
        <v>590.55371100000002</v>
      </c>
      <c r="V200" s="16">
        <v>605.43951400000003</v>
      </c>
      <c r="W200" s="16">
        <v>620.74737500000003</v>
      </c>
      <c r="X200" s="16">
        <v>636.39898700000003</v>
      </c>
      <c r="Y200" s="16">
        <v>652.22479199999998</v>
      </c>
      <c r="Z200" s="16">
        <v>671.854919</v>
      </c>
      <c r="AA200" s="16">
        <v>688.99127199999998</v>
      </c>
      <c r="AB200" s="16">
        <v>706.71173099999999</v>
      </c>
      <c r="AC200" s="16">
        <v>725.07720900000004</v>
      </c>
      <c r="AD200" s="16">
        <v>744.00695800000005</v>
      </c>
      <c r="AE200" s="16">
        <v>763.41021699999999</v>
      </c>
      <c r="AF200" s="16">
        <v>783.36554000000001</v>
      </c>
      <c r="AG200" s="16">
        <v>803.47344999999996</v>
      </c>
      <c r="AH200" s="16">
        <v>823.84551999999996</v>
      </c>
      <c r="AI200" s="16">
        <v>844.58612100000005</v>
      </c>
      <c r="AJ200" s="16">
        <v>865.44146699999999</v>
      </c>
      <c r="AK200" s="50">
        <v>2.6887000000000001E-2</v>
      </c>
    </row>
    <row r="201" spans="1:37" ht="15" customHeight="1">
      <c r="A201" s="11" t="s">
        <v>422</v>
      </c>
      <c r="B201" s="15" t="s">
        <v>284</v>
      </c>
      <c r="C201" s="16">
        <v>12650.915039</v>
      </c>
      <c r="D201" s="16">
        <v>12999.501953000001</v>
      </c>
      <c r="E201" s="16">
        <v>13372.275390999999</v>
      </c>
      <c r="F201" s="16">
        <v>13747.841796999999</v>
      </c>
      <c r="G201" s="16">
        <v>14118.929688</v>
      </c>
      <c r="H201" s="16">
        <v>14499.446289</v>
      </c>
      <c r="I201" s="16">
        <v>14889.637694999999</v>
      </c>
      <c r="J201" s="16">
        <v>15295.122069999999</v>
      </c>
      <c r="K201" s="16">
        <v>15709.768555000001</v>
      </c>
      <c r="L201" s="16">
        <v>16117.164062</v>
      </c>
      <c r="M201" s="16">
        <v>16536.472656000002</v>
      </c>
      <c r="N201" s="16">
        <v>16974.03125</v>
      </c>
      <c r="O201" s="16">
        <v>17409.798827999999</v>
      </c>
      <c r="P201" s="16">
        <v>17856.648438</v>
      </c>
      <c r="Q201" s="16">
        <v>18318.070312</v>
      </c>
      <c r="R201" s="16">
        <v>18786.128906000002</v>
      </c>
      <c r="S201" s="16">
        <v>19273.455077999999</v>
      </c>
      <c r="T201" s="16">
        <v>19781.888672000001</v>
      </c>
      <c r="U201" s="16">
        <v>20297.707031000002</v>
      </c>
      <c r="V201" s="16">
        <v>20823.583984000001</v>
      </c>
      <c r="W201" s="16">
        <v>21361.349609000001</v>
      </c>
      <c r="X201" s="16">
        <v>21913.386718999998</v>
      </c>
      <c r="Y201" s="16">
        <v>22472.667968999998</v>
      </c>
      <c r="Z201" s="16">
        <v>23042.197265999999</v>
      </c>
      <c r="AA201" s="16">
        <v>23644.3125</v>
      </c>
      <c r="AB201" s="16">
        <v>24262.945312</v>
      </c>
      <c r="AC201" s="16">
        <v>24902.115234000001</v>
      </c>
      <c r="AD201" s="16">
        <v>25558.582031000002</v>
      </c>
      <c r="AE201" s="16">
        <v>26233.332031000002</v>
      </c>
      <c r="AF201" s="16">
        <v>26925.546875</v>
      </c>
      <c r="AG201" s="16">
        <v>27627.914062</v>
      </c>
      <c r="AH201" s="16">
        <v>28349.876952999999</v>
      </c>
      <c r="AI201" s="16">
        <v>29103.929688</v>
      </c>
      <c r="AJ201" s="16">
        <v>29877.34375</v>
      </c>
      <c r="AK201" s="50">
        <v>2.6346999999999999E-2</v>
      </c>
    </row>
    <row r="202" spans="1:37" ht="15" customHeight="1">
      <c r="A202" s="11" t="s">
        <v>423</v>
      </c>
      <c r="B202" s="15" t="s">
        <v>424</v>
      </c>
      <c r="C202" s="16">
        <v>22.522085000000001</v>
      </c>
      <c r="D202" s="16">
        <v>22.493759000000001</v>
      </c>
      <c r="E202" s="16">
        <v>22.470324000000002</v>
      </c>
      <c r="F202" s="16">
        <v>22.450932999999999</v>
      </c>
      <c r="G202" s="16">
        <v>22.434891</v>
      </c>
      <c r="H202" s="16">
        <v>22.421617999999999</v>
      </c>
      <c r="I202" s="16">
        <v>22.410634999999999</v>
      </c>
      <c r="J202" s="16">
        <v>22.401547999999998</v>
      </c>
      <c r="K202" s="16">
        <v>22.394031999999999</v>
      </c>
      <c r="L202" s="16">
        <v>22.387812</v>
      </c>
      <c r="M202" s="16">
        <v>22.382666</v>
      </c>
      <c r="N202" s="16">
        <v>22.378406999999999</v>
      </c>
      <c r="O202" s="16">
        <v>22.374884000000002</v>
      </c>
      <c r="P202" s="16">
        <v>22.371969</v>
      </c>
      <c r="Q202" s="16">
        <v>22.369558000000001</v>
      </c>
      <c r="R202" s="16">
        <v>22.367563000000001</v>
      </c>
      <c r="S202" s="16">
        <v>22.365911000000001</v>
      </c>
      <c r="T202" s="16">
        <v>22.364546000000001</v>
      </c>
      <c r="U202" s="16">
        <v>22.363416999999998</v>
      </c>
      <c r="V202" s="16">
        <v>22.362480000000001</v>
      </c>
      <c r="W202" s="16">
        <v>22.361708</v>
      </c>
      <c r="X202" s="16">
        <v>22.361066999999998</v>
      </c>
      <c r="Y202" s="16">
        <v>22.360537999999998</v>
      </c>
      <c r="Z202" s="16">
        <v>22.360099999999999</v>
      </c>
      <c r="AA202" s="16">
        <v>22.359736999999999</v>
      </c>
      <c r="AB202" s="16">
        <v>22.359438000000001</v>
      </c>
      <c r="AC202" s="16">
        <v>22.359190000000002</v>
      </c>
      <c r="AD202" s="16">
        <v>22.358984</v>
      </c>
      <c r="AE202" s="16">
        <v>22.358813999999999</v>
      </c>
      <c r="AF202" s="16">
        <v>22.358673</v>
      </c>
      <c r="AG202" s="16">
        <v>22.358557000000001</v>
      </c>
      <c r="AH202" s="16">
        <v>22.358460999999998</v>
      </c>
      <c r="AI202" s="16">
        <v>22.358381000000001</v>
      </c>
      <c r="AJ202" s="16">
        <v>22.358315000000001</v>
      </c>
      <c r="AK202" s="50">
        <v>-1.8900000000000001E-4</v>
      </c>
    </row>
    <row r="203" spans="1:37" ht="15" customHeight="1">
      <c r="A203" s="11" t="s">
        <v>425</v>
      </c>
      <c r="B203" s="15" t="s">
        <v>426</v>
      </c>
      <c r="C203" s="16">
        <v>411.78094499999997</v>
      </c>
      <c r="D203" s="16">
        <v>429.67706299999998</v>
      </c>
      <c r="E203" s="16">
        <v>447.25524899999999</v>
      </c>
      <c r="F203" s="16">
        <v>451.317047</v>
      </c>
      <c r="G203" s="16">
        <v>447.31091300000003</v>
      </c>
      <c r="H203" s="16">
        <v>442.75149499999998</v>
      </c>
      <c r="I203" s="16">
        <v>429.70361300000002</v>
      </c>
      <c r="J203" s="16">
        <v>421.29785199999998</v>
      </c>
      <c r="K203" s="16">
        <v>420.37631199999998</v>
      </c>
      <c r="L203" s="16">
        <v>419.68908699999997</v>
      </c>
      <c r="M203" s="16">
        <v>420.04205300000001</v>
      </c>
      <c r="N203" s="16">
        <v>422.947632</v>
      </c>
      <c r="O203" s="16">
        <v>423.71697999999998</v>
      </c>
      <c r="P203" s="16">
        <v>424.18457000000001</v>
      </c>
      <c r="Q203" s="16">
        <v>424.62884500000001</v>
      </c>
      <c r="R203" s="16">
        <v>425.051422</v>
      </c>
      <c r="S203" s="16">
        <v>425.45495599999998</v>
      </c>
      <c r="T203" s="16">
        <v>425.84115600000001</v>
      </c>
      <c r="U203" s="16">
        <v>426.212402</v>
      </c>
      <c r="V203" s="16">
        <v>426.57330300000001</v>
      </c>
      <c r="W203" s="16">
        <v>426.92501800000002</v>
      </c>
      <c r="X203" s="16">
        <v>427.267517</v>
      </c>
      <c r="Y203" s="16">
        <v>427.60040300000003</v>
      </c>
      <c r="Z203" s="16">
        <v>427.92352299999999</v>
      </c>
      <c r="AA203" s="16">
        <v>428.23648100000003</v>
      </c>
      <c r="AB203" s="16">
        <v>428.539062</v>
      </c>
      <c r="AC203" s="16">
        <v>428.83099399999998</v>
      </c>
      <c r="AD203" s="16">
        <v>429.11193800000001</v>
      </c>
      <c r="AE203" s="16">
        <v>429.38171399999999</v>
      </c>
      <c r="AF203" s="16">
        <v>429.64001500000001</v>
      </c>
      <c r="AG203" s="16">
        <v>429.88656600000002</v>
      </c>
      <c r="AH203" s="16">
        <v>430.12118500000003</v>
      </c>
      <c r="AI203" s="16">
        <v>429.90521200000001</v>
      </c>
      <c r="AJ203" s="16">
        <v>429.724152</v>
      </c>
      <c r="AK203" s="50">
        <v>3.0000000000000001E-6</v>
      </c>
    </row>
    <row r="204" spans="1:37" ht="15" customHeight="1" thickBot="1"/>
    <row r="205" spans="1:37" ht="15" customHeight="1">
      <c r="B205" s="67" t="s">
        <v>427</v>
      </c>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row>
    <row r="206" spans="1:37" ht="15" customHeight="1">
      <c r="B206" s="19" t="s">
        <v>428</v>
      </c>
    </row>
    <row r="207" spans="1:37" ht="15" customHeight="1">
      <c r="B207" s="19" t="s">
        <v>167</v>
      </c>
    </row>
    <row r="208" spans="1:37" ht="15" customHeight="1">
      <c r="B208" s="19" t="s">
        <v>429</v>
      </c>
    </row>
    <row r="209" spans="2:2" ht="15" customHeight="1">
      <c r="B209" s="19" t="s">
        <v>430</v>
      </c>
    </row>
    <row r="210" spans="2:2" ht="15" customHeight="1">
      <c r="B210" s="19" t="s">
        <v>431</v>
      </c>
    </row>
    <row r="211" spans="2:2" ht="15" customHeight="1">
      <c r="B211" s="19" t="s">
        <v>432</v>
      </c>
    </row>
    <row r="212" spans="2:2" ht="15" customHeight="1">
      <c r="B212" s="19" t="s">
        <v>433</v>
      </c>
    </row>
    <row r="213" spans="2:2" ht="15" customHeight="1">
      <c r="B213" s="19" t="s">
        <v>434</v>
      </c>
    </row>
    <row r="214" spans="2:2" ht="15" customHeight="1">
      <c r="B214" s="19" t="s">
        <v>435</v>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ColWidth="8.796875" defaultRowHeight="14.25"/>
  <cols>
    <col min="1" max="1" width="33.796875" style="45" customWidth="1"/>
  </cols>
  <sheetData>
    <row r="1" spans="1:3">
      <c r="A1" s="48" t="s">
        <v>436</v>
      </c>
      <c r="B1" s="48">
        <v>2012</v>
      </c>
      <c r="C1" s="48">
        <v>2013</v>
      </c>
    </row>
    <row r="2" spans="1:3">
      <c r="A2" s="48" t="s">
        <v>437</v>
      </c>
      <c r="B2">
        <v>21385</v>
      </c>
      <c r="C2">
        <v>20366</v>
      </c>
    </row>
    <row r="3" spans="1:3">
      <c r="A3" s="48" t="s">
        <v>438</v>
      </c>
      <c r="B3">
        <v>8454939</v>
      </c>
      <c r="C3">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defaultColWidth="9.1328125" defaultRowHeight="12.75"/>
  <cols>
    <col min="1" max="1" width="37.6640625" style="59" customWidth="1"/>
    <col min="2" max="33" width="8.6640625" style="59" customWidth="1"/>
    <col min="34" max="42" width="9.1328125" style="59" customWidth="1"/>
    <col min="43" max="16384" width="9.1328125" style="59"/>
  </cols>
  <sheetData>
    <row r="1" spans="1:36" s="23" customFormat="1" ht="16.5" customHeight="1" thickBot="1">
      <c r="A1" s="83" t="s">
        <v>439</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I1" s="23" t="s">
        <v>440</v>
      </c>
    </row>
    <row r="2" spans="1:36" s="61" customFormat="1" ht="16.5" customHeight="1">
      <c r="A2" s="24"/>
      <c r="B2" s="25">
        <v>1960</v>
      </c>
      <c r="C2" s="25">
        <v>1965</v>
      </c>
      <c r="D2" s="25">
        <v>1970</v>
      </c>
      <c r="E2" s="25">
        <v>1975</v>
      </c>
      <c r="F2" s="25">
        <v>1980</v>
      </c>
      <c r="G2" s="25">
        <v>1985</v>
      </c>
      <c r="H2" s="25">
        <v>1990</v>
      </c>
      <c r="I2" s="25">
        <v>1991</v>
      </c>
      <c r="J2" s="25">
        <v>1992</v>
      </c>
      <c r="K2" s="25">
        <v>1993</v>
      </c>
      <c r="L2" s="25">
        <v>1994</v>
      </c>
      <c r="M2" s="25">
        <v>1995</v>
      </c>
      <c r="N2" s="25">
        <v>1996</v>
      </c>
      <c r="O2" s="25">
        <v>1997</v>
      </c>
      <c r="P2" s="25">
        <v>1998</v>
      </c>
      <c r="Q2" s="25">
        <v>1999</v>
      </c>
      <c r="R2" s="25">
        <v>2000</v>
      </c>
      <c r="S2" s="25">
        <v>2001</v>
      </c>
      <c r="T2" s="24">
        <v>2002</v>
      </c>
      <c r="U2" s="24">
        <v>2003</v>
      </c>
      <c r="V2" s="26">
        <v>2004</v>
      </c>
      <c r="W2" s="24">
        <v>2005</v>
      </c>
      <c r="X2" s="24">
        <v>2006</v>
      </c>
      <c r="Y2" s="24">
        <v>2007</v>
      </c>
      <c r="Z2" s="24">
        <v>2008</v>
      </c>
      <c r="AA2" s="24">
        <v>2009</v>
      </c>
      <c r="AB2" s="24">
        <v>2010</v>
      </c>
      <c r="AC2" s="25">
        <v>2011</v>
      </c>
      <c r="AD2" s="25">
        <v>2012</v>
      </c>
      <c r="AE2" s="24">
        <v>2013</v>
      </c>
      <c r="AF2" s="25">
        <v>2014</v>
      </c>
      <c r="AG2" s="25">
        <v>2015</v>
      </c>
      <c r="AH2" s="25">
        <v>2016</v>
      </c>
      <c r="AI2" s="27">
        <v>2017</v>
      </c>
      <c r="AJ2" s="27">
        <v>2018</v>
      </c>
    </row>
    <row r="3" spans="1:36" ht="16.5" customHeight="1">
      <c r="A3" s="28" t="s">
        <v>441</v>
      </c>
      <c r="B3" s="29"/>
      <c r="C3" s="29"/>
      <c r="D3" s="29"/>
      <c r="E3" s="54"/>
      <c r="F3" s="54"/>
      <c r="G3" s="54"/>
      <c r="H3" s="54"/>
      <c r="I3" s="54"/>
      <c r="J3" s="54"/>
      <c r="K3" s="54"/>
      <c r="L3" s="54"/>
      <c r="M3" s="54"/>
      <c r="N3" s="54"/>
      <c r="O3" s="54"/>
      <c r="P3" s="54"/>
      <c r="Q3" s="54"/>
      <c r="R3" s="54"/>
      <c r="S3" s="29"/>
      <c r="T3" s="54"/>
      <c r="U3" s="54"/>
      <c r="V3" s="54"/>
      <c r="W3" s="54"/>
      <c r="X3" s="54"/>
      <c r="Y3" s="54"/>
      <c r="Z3" s="54"/>
      <c r="AA3" s="29"/>
      <c r="AB3" s="29"/>
      <c r="AC3" s="29"/>
      <c r="AD3" s="29"/>
      <c r="AE3" s="32"/>
      <c r="AF3" s="32"/>
      <c r="AG3" s="32"/>
      <c r="AH3" s="32"/>
    </row>
    <row r="4" spans="1:36" ht="16.5" customHeight="1">
      <c r="A4" s="30" t="s">
        <v>442</v>
      </c>
      <c r="B4" s="31">
        <v>31099</v>
      </c>
      <c r="C4" s="31">
        <v>53226</v>
      </c>
      <c r="D4" s="31">
        <v>108442</v>
      </c>
      <c r="E4" s="31">
        <v>119591.474</v>
      </c>
      <c r="F4" s="31">
        <v>190765.929</v>
      </c>
      <c r="G4" s="31">
        <v>275863.54700000002</v>
      </c>
      <c r="H4" s="31">
        <v>345872.95</v>
      </c>
      <c r="I4" s="31">
        <v>338085.364</v>
      </c>
      <c r="J4" s="31">
        <v>354764.451</v>
      </c>
      <c r="K4" s="31">
        <v>362227.03499999997</v>
      </c>
      <c r="L4" s="31">
        <v>388410.21</v>
      </c>
      <c r="M4" s="31">
        <v>403911.65600000002</v>
      </c>
      <c r="N4" s="31">
        <v>434651.68699999998</v>
      </c>
      <c r="O4" s="31">
        <v>450673.04100000003</v>
      </c>
      <c r="P4" s="31">
        <v>462753.505</v>
      </c>
      <c r="Q4" s="31">
        <v>487939.58</v>
      </c>
      <c r="R4" s="31">
        <v>515598.02299999999</v>
      </c>
      <c r="S4" s="31">
        <v>486506.04300000001</v>
      </c>
      <c r="T4" s="31">
        <v>483524.62777100003</v>
      </c>
      <c r="U4" s="31">
        <v>505601.66788299999</v>
      </c>
      <c r="V4" s="31">
        <v>558194.24092400004</v>
      </c>
      <c r="W4" s="31">
        <v>583771.28671300004</v>
      </c>
      <c r="X4" s="31">
        <v>588471.09679600003</v>
      </c>
      <c r="Y4" s="31">
        <v>607563.97572700004</v>
      </c>
      <c r="Z4" s="31">
        <v>583291.96259100002</v>
      </c>
      <c r="AA4" s="32">
        <v>551740.66534499999</v>
      </c>
      <c r="AB4" s="32">
        <v>564694.67509300006</v>
      </c>
      <c r="AC4" s="32">
        <v>575612.989375</v>
      </c>
      <c r="AD4" s="32">
        <v>580501.41025399999</v>
      </c>
      <c r="AE4" s="32">
        <v>589692.37678699999</v>
      </c>
      <c r="AF4" s="32">
        <v>607771.65507500002</v>
      </c>
      <c r="AG4" s="33">
        <v>641906</v>
      </c>
      <c r="AH4" s="33">
        <v>670437</v>
      </c>
      <c r="AI4" s="59">
        <f t="shared" ref="AI4:AJ6" si="0">TREND(AD4:AH4,$AD$2:$AH$2,$AI$2)</f>
        <v>687687.1292347014</v>
      </c>
      <c r="AJ4" s="59">
        <f t="shared" si="0"/>
        <v>717095.28716545552</v>
      </c>
    </row>
    <row r="5" spans="1:36" ht="16.5" customHeight="1">
      <c r="A5" s="34" t="s">
        <v>443</v>
      </c>
      <c r="B5" s="35">
        <f t="shared" ref="B5:AD5" si="1">SUM(B6:B13)</f>
        <v>1272078.3999999999</v>
      </c>
      <c r="C5" s="35">
        <f t="shared" si="1"/>
        <v>1555237.28</v>
      </c>
      <c r="D5" s="35">
        <f t="shared" si="1"/>
        <v>2042002.2799999998</v>
      </c>
      <c r="E5" s="35">
        <f t="shared" si="1"/>
        <v>2404954.4</v>
      </c>
      <c r="F5" s="35">
        <f t="shared" si="1"/>
        <v>2653510.21</v>
      </c>
      <c r="G5" s="35">
        <f t="shared" si="1"/>
        <v>3012952.8</v>
      </c>
      <c r="H5" s="35">
        <f t="shared" si="1"/>
        <v>3561208.56</v>
      </c>
      <c r="I5" s="35">
        <f t="shared" si="1"/>
        <v>3600322.4400000004</v>
      </c>
      <c r="J5" s="35">
        <f t="shared" si="1"/>
        <v>3697719.44</v>
      </c>
      <c r="K5" s="35">
        <f t="shared" si="1"/>
        <v>3768065.87</v>
      </c>
      <c r="L5" s="35">
        <f t="shared" si="1"/>
        <v>3837512.2399999998</v>
      </c>
      <c r="M5" s="35">
        <f t="shared" si="1"/>
        <v>3868070</v>
      </c>
      <c r="N5" s="35">
        <f t="shared" si="1"/>
        <v>3968386</v>
      </c>
      <c r="O5" s="35">
        <f t="shared" si="1"/>
        <v>4089366</v>
      </c>
      <c r="P5" s="35">
        <f t="shared" si="1"/>
        <v>4200634</v>
      </c>
      <c r="Q5" s="35">
        <f t="shared" si="1"/>
        <v>4304270</v>
      </c>
      <c r="R5" s="35">
        <f t="shared" si="1"/>
        <v>4550574.411335703</v>
      </c>
      <c r="S5" s="35">
        <f t="shared" si="1"/>
        <v>4589048.6739452155</v>
      </c>
      <c r="T5" s="35">
        <f t="shared" si="1"/>
        <v>4689938.0405192655</v>
      </c>
      <c r="U5" s="35">
        <f t="shared" si="1"/>
        <v>4740738.7675735131</v>
      </c>
      <c r="V5" s="35">
        <f t="shared" si="1"/>
        <v>4867747.968034572</v>
      </c>
      <c r="W5" s="35">
        <f t="shared" si="1"/>
        <v>4901210.7622080967</v>
      </c>
      <c r="X5" s="35">
        <f t="shared" si="1"/>
        <v>4955063.3849412333</v>
      </c>
      <c r="Y5" s="35">
        <f t="shared" si="1"/>
        <v>4981088.2827633303</v>
      </c>
      <c r="Z5" s="35">
        <f t="shared" si="1"/>
        <v>4900170.6582708284</v>
      </c>
      <c r="AA5" s="35">
        <f t="shared" si="1"/>
        <v>4241346.0069170976</v>
      </c>
      <c r="AB5" s="35">
        <f t="shared" si="1"/>
        <v>4244833.2903487347</v>
      </c>
      <c r="AC5" s="35">
        <f t="shared" si="1"/>
        <v>4230459.6708372645</v>
      </c>
      <c r="AD5" s="35">
        <f t="shared" si="1"/>
        <v>4274877.0108786002</v>
      </c>
      <c r="AE5" s="35">
        <v>4306653.2092234604</v>
      </c>
      <c r="AF5" s="35">
        <v>4371706.4749352001</v>
      </c>
      <c r="AG5" s="35">
        <v>4473336</v>
      </c>
      <c r="AH5" s="35">
        <v>4580725</v>
      </c>
      <c r="AI5" s="59">
        <f t="shared" si="0"/>
        <v>4634973.1697132587</v>
      </c>
      <c r="AJ5" s="59">
        <f t="shared" si="0"/>
        <v>4733176.3045877218</v>
      </c>
    </row>
    <row r="6" spans="1:36" ht="16.5" customHeight="1">
      <c r="A6" s="36" t="s">
        <v>444</v>
      </c>
      <c r="B6" s="32" t="s">
        <v>445</v>
      </c>
      <c r="C6" s="32" t="s">
        <v>445</v>
      </c>
      <c r="D6" s="32" t="s">
        <v>445</v>
      </c>
      <c r="E6" s="32" t="s">
        <v>445</v>
      </c>
      <c r="F6" s="32" t="s">
        <v>445</v>
      </c>
      <c r="G6" s="32" t="s">
        <v>445</v>
      </c>
      <c r="H6" s="32" t="s">
        <v>445</v>
      </c>
      <c r="I6" s="32" t="s">
        <v>445</v>
      </c>
      <c r="J6" s="32" t="s">
        <v>445</v>
      </c>
      <c r="K6" s="32" t="s">
        <v>445</v>
      </c>
      <c r="L6" s="32" t="s">
        <v>445</v>
      </c>
      <c r="M6" s="32" t="s">
        <v>445</v>
      </c>
      <c r="N6" s="32" t="s">
        <v>445</v>
      </c>
      <c r="O6" s="32" t="s">
        <v>445</v>
      </c>
      <c r="P6" s="32" t="s">
        <v>445</v>
      </c>
      <c r="Q6" s="32" t="s">
        <v>445</v>
      </c>
      <c r="R6" s="37" t="s">
        <v>445</v>
      </c>
      <c r="S6" s="37" t="s">
        <v>445</v>
      </c>
      <c r="T6" s="37" t="s">
        <v>445</v>
      </c>
      <c r="U6" s="37" t="s">
        <v>445</v>
      </c>
      <c r="V6" s="37" t="s">
        <v>445</v>
      </c>
      <c r="W6" s="37" t="s">
        <v>445</v>
      </c>
      <c r="X6" s="37" t="s">
        <v>445</v>
      </c>
      <c r="Y6" s="32">
        <v>3324976.9724416151</v>
      </c>
      <c r="Z6" s="32">
        <v>3199116.0453116009</v>
      </c>
      <c r="AA6" s="32">
        <v>2800603.381322619</v>
      </c>
      <c r="AB6" s="32">
        <v>2814539.6008469318</v>
      </c>
      <c r="AC6" s="32">
        <v>2843074.6112777242</v>
      </c>
      <c r="AD6" s="38">
        <v>2866062.4574685842</v>
      </c>
      <c r="AE6" s="38">
        <v>2882172.7915729401</v>
      </c>
      <c r="AF6" s="39">
        <v>2878905.4187674448</v>
      </c>
      <c r="AG6" s="39">
        <v>2984178</v>
      </c>
      <c r="AH6" s="39">
        <v>3045205</v>
      </c>
      <c r="AI6" s="59">
        <f t="shared" si="0"/>
        <v>3069391.8216087669</v>
      </c>
      <c r="AJ6" s="59">
        <f t="shared" si="0"/>
        <v>3134191.8987811059</v>
      </c>
    </row>
    <row r="7" spans="1:36" ht="16.5" customHeight="1">
      <c r="A7" s="40" t="s">
        <v>446</v>
      </c>
      <c r="B7" s="32">
        <v>1144673.3999999999</v>
      </c>
      <c r="C7" s="32">
        <v>1394803.28</v>
      </c>
      <c r="D7" s="32">
        <v>1750897</v>
      </c>
      <c r="E7" s="32">
        <v>1954165.5</v>
      </c>
      <c r="F7" s="32">
        <v>2011988.76</v>
      </c>
      <c r="G7" s="32">
        <v>2094620.64</v>
      </c>
      <c r="H7" s="32">
        <v>2281390.92</v>
      </c>
      <c r="I7" s="32">
        <v>2200259.7000000002</v>
      </c>
      <c r="J7" s="32">
        <v>2208226.09</v>
      </c>
      <c r="K7" s="32">
        <v>2213281.4900000002</v>
      </c>
      <c r="L7" s="32">
        <v>2249742.4</v>
      </c>
      <c r="M7" s="32">
        <v>2286887</v>
      </c>
      <c r="N7" s="32">
        <v>2337068</v>
      </c>
      <c r="O7" s="32">
        <v>2389065</v>
      </c>
      <c r="P7" s="32">
        <v>2463828</v>
      </c>
      <c r="Q7" s="32">
        <v>2494870</v>
      </c>
      <c r="R7" s="32">
        <v>3107729.4184393021</v>
      </c>
      <c r="S7" s="32">
        <v>3139120.3449245612</v>
      </c>
      <c r="T7" s="32">
        <v>3216786.1714053932</v>
      </c>
      <c r="U7" s="32">
        <v>3240359.1957990401</v>
      </c>
      <c r="V7" s="32">
        <v>3290560.3545328681</v>
      </c>
      <c r="W7" s="32">
        <v>3312355.1511198669</v>
      </c>
      <c r="X7" s="32">
        <v>3235752.3978471048</v>
      </c>
      <c r="Y7" s="32" t="s">
        <v>445</v>
      </c>
      <c r="Z7" s="32" t="s">
        <v>445</v>
      </c>
      <c r="AA7" s="32" t="s">
        <v>445</v>
      </c>
      <c r="AB7" s="32" t="s">
        <v>445</v>
      </c>
      <c r="AC7" s="32" t="s">
        <v>445</v>
      </c>
      <c r="AD7" s="32" t="s">
        <v>445</v>
      </c>
      <c r="AE7" s="32" t="s">
        <v>445</v>
      </c>
      <c r="AF7" s="32" t="s">
        <v>445</v>
      </c>
      <c r="AG7" s="32" t="s">
        <v>445</v>
      </c>
      <c r="AH7" s="32" t="s">
        <v>445</v>
      </c>
    </row>
    <row r="8" spans="1:36" ht="16.5" customHeight="1">
      <c r="A8" s="36" t="s">
        <v>447</v>
      </c>
      <c r="B8" s="31" t="s">
        <v>448</v>
      </c>
      <c r="C8" s="31" t="s">
        <v>448</v>
      </c>
      <c r="D8" s="31">
        <v>3276.9</v>
      </c>
      <c r="E8" s="31">
        <v>6191.9</v>
      </c>
      <c r="F8" s="31">
        <v>12256.8</v>
      </c>
      <c r="G8" s="31">
        <v>11811.8</v>
      </c>
      <c r="H8" s="31">
        <v>12424.1</v>
      </c>
      <c r="I8" s="31">
        <v>11656.06</v>
      </c>
      <c r="J8" s="31">
        <v>11946.25</v>
      </c>
      <c r="K8" s="31">
        <v>12184.38</v>
      </c>
      <c r="L8" s="31">
        <v>12390.4</v>
      </c>
      <c r="M8" s="31">
        <v>10777</v>
      </c>
      <c r="N8" s="31">
        <v>10912</v>
      </c>
      <c r="O8" s="31">
        <v>11089</v>
      </c>
      <c r="P8" s="31">
        <v>11311</v>
      </c>
      <c r="Q8" s="32">
        <v>11642</v>
      </c>
      <c r="R8" s="32">
        <v>15462.865940149301</v>
      </c>
      <c r="S8" s="32">
        <v>14122.993532173001</v>
      </c>
      <c r="T8" s="32">
        <v>14186.932382421701</v>
      </c>
      <c r="U8" s="32">
        <v>14457.287271927131</v>
      </c>
      <c r="V8" s="32">
        <v>19018.5494134988</v>
      </c>
      <c r="W8" s="32">
        <v>17491.706195615439</v>
      </c>
      <c r="X8" s="32">
        <v>24329.167219781139</v>
      </c>
      <c r="Y8" s="32">
        <v>27173.153303934439</v>
      </c>
      <c r="Z8" s="32">
        <v>26429.597949972129</v>
      </c>
      <c r="AA8" s="32">
        <v>22427.775946999151</v>
      </c>
      <c r="AB8" s="32">
        <v>19940.561624896221</v>
      </c>
      <c r="AC8" s="32">
        <v>19926.696602990502</v>
      </c>
      <c r="AD8" s="38">
        <v>23034.48566825629</v>
      </c>
      <c r="AE8" s="38">
        <v>21936.758607248368</v>
      </c>
      <c r="AF8" s="38">
        <v>21509.668518659531</v>
      </c>
      <c r="AG8" s="38">
        <v>21118</v>
      </c>
      <c r="AH8" s="38">
        <v>22022</v>
      </c>
      <c r="AI8" s="59">
        <f>TREND(AD8:AH8,$AD$2:$AH$2,$AI$2)</f>
        <v>21071.063575704582</v>
      </c>
      <c r="AJ8" s="59">
        <f>TREND(AE8:AI8,$AD$2:$AH$2,$AI$2)</f>
        <v>21165.780565798341</v>
      </c>
    </row>
    <row r="9" spans="1:36" ht="16.5" customHeight="1">
      <c r="A9" s="36" t="s">
        <v>449</v>
      </c>
      <c r="B9" s="32" t="s">
        <v>445</v>
      </c>
      <c r="C9" s="32" t="s">
        <v>445</v>
      </c>
      <c r="D9" s="32" t="s">
        <v>445</v>
      </c>
      <c r="E9" s="32" t="s">
        <v>445</v>
      </c>
      <c r="F9" s="32" t="s">
        <v>445</v>
      </c>
      <c r="G9" s="32" t="s">
        <v>445</v>
      </c>
      <c r="H9" s="32" t="s">
        <v>445</v>
      </c>
      <c r="I9" s="32" t="s">
        <v>445</v>
      </c>
      <c r="J9" s="32" t="s">
        <v>445</v>
      </c>
      <c r="K9" s="32" t="s">
        <v>445</v>
      </c>
      <c r="L9" s="32" t="s">
        <v>445</v>
      </c>
      <c r="M9" s="32" t="s">
        <v>445</v>
      </c>
      <c r="N9" s="32" t="s">
        <v>445</v>
      </c>
      <c r="O9" s="32" t="s">
        <v>445</v>
      </c>
      <c r="P9" s="32" t="s">
        <v>445</v>
      </c>
      <c r="Q9" s="32" t="s">
        <v>445</v>
      </c>
      <c r="R9" s="37" t="s">
        <v>445</v>
      </c>
      <c r="S9" s="37" t="s">
        <v>445</v>
      </c>
      <c r="T9" s="37" t="s">
        <v>445</v>
      </c>
      <c r="U9" s="37" t="s">
        <v>445</v>
      </c>
      <c r="V9" s="37" t="s">
        <v>445</v>
      </c>
      <c r="W9" s="37" t="s">
        <v>445</v>
      </c>
      <c r="X9" s="37" t="s">
        <v>445</v>
      </c>
      <c r="Y9" s="32">
        <v>1017007.414072871</v>
      </c>
      <c r="Z9" s="32">
        <v>1049666.515917751</v>
      </c>
      <c r="AA9" s="32">
        <v>824994.16830024554</v>
      </c>
      <c r="AB9" s="32">
        <v>831911.86597376282</v>
      </c>
      <c r="AC9" s="32">
        <v>807148.31967479293</v>
      </c>
      <c r="AD9" s="38">
        <v>803215.85137046059</v>
      </c>
      <c r="AE9" s="38">
        <v>805987.83740306878</v>
      </c>
      <c r="AF9" s="38">
        <v>852983.03366414621</v>
      </c>
      <c r="AG9" s="38">
        <v>844123</v>
      </c>
      <c r="AH9" s="38">
        <v>878994</v>
      </c>
      <c r="AI9" s="59">
        <f>TREND(AD9:AH9,$AD$2:$AH$2,$AI$2)</f>
        <v>893968.18244433403</v>
      </c>
      <c r="AJ9" s="59">
        <f>TREND(AE9:AI9,$AD$2:$AH$2,$AI$2)</f>
        <v>915802.70762781799</v>
      </c>
    </row>
    <row r="10" spans="1:36" ht="16.5" customHeight="1">
      <c r="A10" s="40" t="s">
        <v>450</v>
      </c>
      <c r="B10" s="31" t="s">
        <v>448</v>
      </c>
      <c r="C10" s="31" t="s">
        <v>448</v>
      </c>
      <c r="D10" s="31">
        <v>225613.38</v>
      </c>
      <c r="E10" s="31">
        <v>363267</v>
      </c>
      <c r="F10" s="31">
        <v>520773.65</v>
      </c>
      <c r="G10" s="31">
        <v>688091.36</v>
      </c>
      <c r="H10" s="31">
        <v>999753.54</v>
      </c>
      <c r="I10" s="31">
        <v>1116957.68</v>
      </c>
      <c r="J10" s="31">
        <v>1201667.1000000001</v>
      </c>
      <c r="K10" s="31">
        <v>1252860</v>
      </c>
      <c r="L10" s="31">
        <v>1269292.44</v>
      </c>
      <c r="M10" s="31">
        <v>1256146</v>
      </c>
      <c r="N10" s="31">
        <v>1298299</v>
      </c>
      <c r="O10" s="31">
        <v>1352675</v>
      </c>
      <c r="P10" s="31">
        <v>1380557</v>
      </c>
      <c r="Q10" s="32">
        <v>1432625</v>
      </c>
      <c r="R10" s="32">
        <v>851761.95053358725</v>
      </c>
      <c r="S10" s="32">
        <v>888134.69778220274</v>
      </c>
      <c r="T10" s="32">
        <v>900692.79297885078</v>
      </c>
      <c r="U10" s="32">
        <v>915961.78558151587</v>
      </c>
      <c r="V10" s="32">
        <v>987257.59250088199</v>
      </c>
      <c r="W10" s="32">
        <v>1007637.375907246</v>
      </c>
      <c r="X10" s="32">
        <v>1096712.167061025</v>
      </c>
      <c r="Y10" s="32" t="s">
        <v>445</v>
      </c>
      <c r="Z10" s="32" t="s">
        <v>445</v>
      </c>
      <c r="AA10" s="32" t="s">
        <v>445</v>
      </c>
      <c r="AB10" s="32" t="s">
        <v>445</v>
      </c>
      <c r="AC10" s="32" t="s">
        <v>445</v>
      </c>
      <c r="AD10" s="32" t="s">
        <v>445</v>
      </c>
      <c r="AE10" s="32" t="s">
        <v>445</v>
      </c>
      <c r="AF10" s="32" t="s">
        <v>445</v>
      </c>
      <c r="AG10" s="32" t="s">
        <v>445</v>
      </c>
      <c r="AH10" s="32" t="s">
        <v>445</v>
      </c>
    </row>
    <row r="11" spans="1:36" ht="16.5" customHeight="1">
      <c r="A11" s="30" t="s">
        <v>451</v>
      </c>
      <c r="B11" s="31">
        <v>98551</v>
      </c>
      <c r="C11" s="31">
        <v>128769</v>
      </c>
      <c r="D11" s="31">
        <v>27081</v>
      </c>
      <c r="E11" s="31">
        <v>34606</v>
      </c>
      <c r="F11" s="31">
        <v>39813</v>
      </c>
      <c r="G11" s="31">
        <v>45441</v>
      </c>
      <c r="H11" s="31">
        <v>51901</v>
      </c>
      <c r="I11" s="31">
        <v>52898</v>
      </c>
      <c r="J11" s="31">
        <v>53874</v>
      </c>
      <c r="K11" s="31">
        <v>56772</v>
      </c>
      <c r="L11" s="31">
        <v>61284</v>
      </c>
      <c r="M11" s="31">
        <v>62705</v>
      </c>
      <c r="N11" s="31">
        <v>64072</v>
      </c>
      <c r="O11" s="31">
        <v>66893</v>
      </c>
      <c r="P11" s="31">
        <v>68021</v>
      </c>
      <c r="Q11" s="32">
        <v>70304</v>
      </c>
      <c r="R11" s="32">
        <v>100485.6176630944</v>
      </c>
      <c r="S11" s="32">
        <v>103469.8198701185</v>
      </c>
      <c r="T11" s="32">
        <v>107316.8173306641</v>
      </c>
      <c r="U11" s="32">
        <v>112722.6657018261</v>
      </c>
      <c r="V11" s="32">
        <v>111237.7097200975</v>
      </c>
      <c r="W11" s="32">
        <v>109735.0950240138</v>
      </c>
      <c r="X11" s="32">
        <v>123317.5825311543</v>
      </c>
      <c r="Y11" s="32">
        <v>119978.83837834009</v>
      </c>
      <c r="Z11" s="32">
        <v>126854.6771419977</v>
      </c>
      <c r="AA11" s="32">
        <v>120206.7569128763</v>
      </c>
      <c r="AB11" s="32">
        <v>110738.2452064016</v>
      </c>
      <c r="AC11" s="32">
        <v>103803.0302729814</v>
      </c>
      <c r="AD11" s="38">
        <v>105605.2225970268</v>
      </c>
      <c r="AE11" s="39">
        <v>106581.5789048788</v>
      </c>
      <c r="AF11" s="38">
        <v>109301.40619692919</v>
      </c>
      <c r="AG11" s="38">
        <v>109597</v>
      </c>
      <c r="AH11" s="38">
        <v>113338</v>
      </c>
      <c r="AI11" s="59">
        <f t="shared" ref="AI11:AI22" si="2">TREND(AD11:AH11,$AD$2:$AH$2,$AI$2)</f>
        <v>114428.934310087</v>
      </c>
      <c r="AJ11" s="59">
        <f t="shared" ref="AJ11:AJ22" si="3">TREND(AE11:AI11,$AD$2:$AH$2,$AI$2)</f>
        <v>116568.77526642568</v>
      </c>
    </row>
    <row r="12" spans="1:36" ht="16.5" customHeight="1">
      <c r="A12" s="30" t="s">
        <v>452</v>
      </c>
      <c r="B12" s="31">
        <v>28854</v>
      </c>
      <c r="C12" s="31">
        <v>31665</v>
      </c>
      <c r="D12" s="31">
        <v>35134</v>
      </c>
      <c r="E12" s="31">
        <v>46724</v>
      </c>
      <c r="F12" s="31">
        <v>68678</v>
      </c>
      <c r="G12" s="31">
        <v>78063</v>
      </c>
      <c r="H12" s="31">
        <v>94341</v>
      </c>
      <c r="I12" s="31">
        <v>96645</v>
      </c>
      <c r="J12" s="31">
        <v>99510</v>
      </c>
      <c r="K12" s="31">
        <v>103116</v>
      </c>
      <c r="L12" s="31">
        <v>108932</v>
      </c>
      <c r="M12" s="31">
        <v>115451</v>
      </c>
      <c r="N12" s="31">
        <v>118899</v>
      </c>
      <c r="O12" s="31">
        <v>124584</v>
      </c>
      <c r="P12" s="31">
        <v>128359</v>
      </c>
      <c r="Q12" s="32">
        <v>132384</v>
      </c>
      <c r="R12" s="32">
        <v>161237.6335393647</v>
      </c>
      <c r="S12" s="32">
        <v>168969.39215705439</v>
      </c>
      <c r="T12" s="32">
        <v>168216.76129200601</v>
      </c>
      <c r="U12" s="32">
        <v>173538.81507410941</v>
      </c>
      <c r="V12" s="32">
        <v>172960.1326147606</v>
      </c>
      <c r="W12" s="32">
        <v>175127.8413861031</v>
      </c>
      <c r="X12" s="32">
        <v>177320.99547171811</v>
      </c>
      <c r="Y12" s="32">
        <v>184199.0913798917</v>
      </c>
      <c r="Z12" s="32">
        <v>183825.72418631049</v>
      </c>
      <c r="AA12" s="32">
        <v>168099.53433899101</v>
      </c>
      <c r="AB12" s="32">
        <v>175788.97173715089</v>
      </c>
      <c r="AC12" s="32">
        <v>163791.29311902041</v>
      </c>
      <c r="AD12" s="38">
        <v>163601.73110557569</v>
      </c>
      <c r="AE12" s="38">
        <v>168435.63414130089</v>
      </c>
      <c r="AF12" s="38">
        <v>169830.17838475661</v>
      </c>
      <c r="AG12" s="38">
        <v>170246</v>
      </c>
      <c r="AH12" s="38">
        <v>174557</v>
      </c>
      <c r="AI12" s="59">
        <f t="shared" si="2"/>
        <v>176450.37982059084</v>
      </c>
      <c r="AJ12" s="59">
        <f t="shared" si="3"/>
        <v>178130.73236147687</v>
      </c>
    </row>
    <row r="13" spans="1:36" ht="16.5" customHeight="1">
      <c r="A13" s="30" t="s">
        <v>453</v>
      </c>
      <c r="B13" s="31" t="s">
        <v>448</v>
      </c>
      <c r="C13" s="31" t="s">
        <v>448</v>
      </c>
      <c r="D13" s="31" t="s">
        <v>448</v>
      </c>
      <c r="E13" s="31" t="s">
        <v>448</v>
      </c>
      <c r="F13" s="31" t="s">
        <v>448</v>
      </c>
      <c r="G13" s="31">
        <v>94925</v>
      </c>
      <c r="H13" s="31">
        <v>121398</v>
      </c>
      <c r="I13" s="31">
        <v>121906</v>
      </c>
      <c r="J13" s="31">
        <v>122496</v>
      </c>
      <c r="K13" s="31">
        <v>129852</v>
      </c>
      <c r="L13" s="31">
        <v>135871</v>
      </c>
      <c r="M13" s="31">
        <v>136104</v>
      </c>
      <c r="N13" s="31">
        <v>139136</v>
      </c>
      <c r="O13" s="31">
        <v>145060</v>
      </c>
      <c r="P13" s="31">
        <v>148558</v>
      </c>
      <c r="Q13" s="32">
        <v>162445</v>
      </c>
      <c r="R13" s="32">
        <v>313896.92522020411</v>
      </c>
      <c r="S13" s="32">
        <v>275231.42567910667</v>
      </c>
      <c r="T13" s="32">
        <v>282738.56512992969</v>
      </c>
      <c r="U13" s="32">
        <v>283699.01814509422</v>
      </c>
      <c r="V13" s="32">
        <v>286713.62925246492</v>
      </c>
      <c r="W13" s="32">
        <v>278863.59257525147</v>
      </c>
      <c r="X13" s="32">
        <v>297631.07481044962</v>
      </c>
      <c r="Y13" s="32">
        <v>307752.81318667787</v>
      </c>
      <c r="Z13" s="32">
        <v>314278.09776319552</v>
      </c>
      <c r="AA13" s="32">
        <v>305014.39009536692</v>
      </c>
      <c r="AB13" s="32">
        <v>291914.04495959118</v>
      </c>
      <c r="AC13" s="32">
        <v>292715.71988975571</v>
      </c>
      <c r="AD13" s="38">
        <v>313357.26266869658</v>
      </c>
      <c r="AE13" s="38">
        <v>321538.60859402397</v>
      </c>
      <c r="AF13" s="38">
        <v>339176.76940326393</v>
      </c>
      <c r="AG13" s="38">
        <v>344073</v>
      </c>
      <c r="AH13" s="38">
        <v>346610</v>
      </c>
      <c r="AI13" s="59">
        <f t="shared" si="2"/>
        <v>359663.08795376867</v>
      </c>
      <c r="AJ13" s="59">
        <f t="shared" si="3"/>
        <v>367316.94998507947</v>
      </c>
    </row>
    <row r="14" spans="1:36" ht="16.5" customHeight="1">
      <c r="A14" s="41" t="s">
        <v>454</v>
      </c>
      <c r="B14" s="29" t="s">
        <v>448</v>
      </c>
      <c r="C14" s="29" t="s">
        <v>448</v>
      </c>
      <c r="D14" s="29" t="s">
        <v>448</v>
      </c>
      <c r="E14" s="29" t="s">
        <v>448</v>
      </c>
      <c r="F14" s="35">
        <f t="shared" ref="F14:AD14" si="4">SUM(F15:F22)</f>
        <v>39854</v>
      </c>
      <c r="G14" s="35">
        <f t="shared" si="4"/>
        <v>39581</v>
      </c>
      <c r="H14" s="35">
        <f t="shared" si="4"/>
        <v>41143</v>
      </c>
      <c r="I14" s="35">
        <f t="shared" si="4"/>
        <v>40703</v>
      </c>
      <c r="J14" s="35">
        <f t="shared" si="4"/>
        <v>40241</v>
      </c>
      <c r="K14" s="35">
        <f t="shared" si="4"/>
        <v>39384</v>
      </c>
      <c r="L14" s="35">
        <f t="shared" si="4"/>
        <v>39585</v>
      </c>
      <c r="M14" s="35">
        <f t="shared" si="4"/>
        <v>39808</v>
      </c>
      <c r="N14" s="35">
        <f t="shared" si="4"/>
        <v>38984.124199999998</v>
      </c>
      <c r="O14" s="35">
        <f t="shared" si="4"/>
        <v>40180.218951999996</v>
      </c>
      <c r="P14" s="35">
        <f t="shared" si="4"/>
        <v>41605.038687999993</v>
      </c>
      <c r="Q14" s="35">
        <f t="shared" si="4"/>
        <v>43278.862481000004</v>
      </c>
      <c r="R14" s="35">
        <f t="shared" si="4"/>
        <v>45100.241891000005</v>
      </c>
      <c r="S14" s="35">
        <f t="shared" si="4"/>
        <v>46507.533026999998</v>
      </c>
      <c r="T14" s="35">
        <f t="shared" si="4"/>
        <v>46096.088878999995</v>
      </c>
      <c r="U14" s="35">
        <f t="shared" si="4"/>
        <v>45676.831126000005</v>
      </c>
      <c r="V14" s="35">
        <f t="shared" si="4"/>
        <v>46545.783080000001</v>
      </c>
      <c r="W14" s="35">
        <f t="shared" si="4"/>
        <v>47124.653055000002</v>
      </c>
      <c r="X14" s="35">
        <f t="shared" si="4"/>
        <v>49504.172899999998</v>
      </c>
      <c r="Y14" s="35">
        <f t="shared" si="4"/>
        <v>51873.259700000002</v>
      </c>
      <c r="Z14" s="35">
        <f t="shared" si="4"/>
        <v>53712.078799999996</v>
      </c>
      <c r="AA14" s="35">
        <f t="shared" si="4"/>
        <v>53898.382540000013</v>
      </c>
      <c r="AB14" s="35">
        <f t="shared" si="4"/>
        <v>52627.181348999991</v>
      </c>
      <c r="AC14" s="35">
        <f t="shared" si="4"/>
        <v>54328.134432999992</v>
      </c>
      <c r="AD14" s="35">
        <f t="shared" si="4"/>
        <v>55169.258447999993</v>
      </c>
      <c r="AE14" s="35">
        <v>56467.102654000009</v>
      </c>
      <c r="AF14" s="35">
        <v>57012.094199999992</v>
      </c>
      <c r="AG14" s="35">
        <v>56109</v>
      </c>
      <c r="AH14" s="35">
        <v>56672</v>
      </c>
      <c r="AI14" s="59">
        <f t="shared" si="2"/>
        <v>57080.105195400014</v>
      </c>
      <c r="AJ14" s="59">
        <f t="shared" si="3"/>
        <v>56933.833674720023</v>
      </c>
    </row>
    <row r="15" spans="1:36" ht="16.5" customHeight="1">
      <c r="A15" s="30" t="s">
        <v>455</v>
      </c>
      <c r="B15" s="31" t="s">
        <v>448</v>
      </c>
      <c r="C15" s="31" t="s">
        <v>448</v>
      </c>
      <c r="D15" s="31" t="s">
        <v>448</v>
      </c>
      <c r="E15" s="31" t="s">
        <v>448</v>
      </c>
      <c r="F15" s="31">
        <v>21790</v>
      </c>
      <c r="G15" s="31">
        <v>21161</v>
      </c>
      <c r="H15" s="31">
        <v>20981</v>
      </c>
      <c r="I15" s="31">
        <v>21090</v>
      </c>
      <c r="J15" s="31">
        <v>20336</v>
      </c>
      <c r="K15" s="31">
        <v>20247</v>
      </c>
      <c r="L15" s="31">
        <v>18832</v>
      </c>
      <c r="M15" s="31">
        <v>18818</v>
      </c>
      <c r="N15" s="31">
        <v>16802.168099999999</v>
      </c>
      <c r="O15" s="31">
        <v>17509.219212</v>
      </c>
      <c r="P15" s="31">
        <v>17873.721648999999</v>
      </c>
      <c r="Q15" s="31">
        <v>18683.797939</v>
      </c>
      <c r="R15" s="31">
        <v>18807.334752999999</v>
      </c>
      <c r="S15" s="31">
        <v>19582.868181999998</v>
      </c>
      <c r="T15" s="31">
        <v>19678.689117000002</v>
      </c>
      <c r="U15" s="31">
        <v>19178.851354999999</v>
      </c>
      <c r="V15" s="31">
        <v>18920.853863</v>
      </c>
      <c r="W15" s="31">
        <v>19424.922554000001</v>
      </c>
      <c r="X15" s="31">
        <v>20390.185933000001</v>
      </c>
      <c r="Y15" s="31">
        <v>20388.053</v>
      </c>
      <c r="Z15" s="31">
        <v>21198.100299999998</v>
      </c>
      <c r="AA15" s="31">
        <v>21099.988628999999</v>
      </c>
      <c r="AB15" s="31">
        <v>20569.726839999999</v>
      </c>
      <c r="AC15" s="32">
        <v>20558.575434999999</v>
      </c>
      <c r="AD15" s="32">
        <v>21142.192439999999</v>
      </c>
      <c r="AE15" s="32">
        <v>21257.402984</v>
      </c>
      <c r="AF15" s="32">
        <v>21428.948799999998</v>
      </c>
      <c r="AG15" s="32">
        <v>20243</v>
      </c>
      <c r="AH15" s="32">
        <v>20537</v>
      </c>
      <c r="AI15" s="59">
        <f t="shared" si="2"/>
        <v>20254.27248559997</v>
      </c>
      <c r="AJ15" s="59">
        <f t="shared" si="3"/>
        <v>19874.661914879922</v>
      </c>
    </row>
    <row r="16" spans="1:36" ht="16.5" customHeight="1">
      <c r="A16" s="30" t="s">
        <v>456</v>
      </c>
      <c r="B16" s="31" t="s">
        <v>448</v>
      </c>
      <c r="C16" s="31" t="s">
        <v>448</v>
      </c>
      <c r="D16" s="31" t="s">
        <v>448</v>
      </c>
      <c r="E16" s="31" t="s">
        <v>448</v>
      </c>
      <c r="F16" s="31">
        <v>381</v>
      </c>
      <c r="G16" s="31">
        <v>350</v>
      </c>
      <c r="H16" s="31">
        <v>571</v>
      </c>
      <c r="I16" s="31">
        <v>662</v>
      </c>
      <c r="J16" s="31">
        <v>701</v>
      </c>
      <c r="K16" s="31">
        <v>705</v>
      </c>
      <c r="L16" s="31">
        <v>833</v>
      </c>
      <c r="M16" s="31">
        <v>860</v>
      </c>
      <c r="N16" s="31">
        <v>955.24509999999998</v>
      </c>
      <c r="O16" s="31">
        <v>1023.708132</v>
      </c>
      <c r="P16" s="31">
        <v>1115.35194</v>
      </c>
      <c r="Q16" s="31">
        <v>1190.168551</v>
      </c>
      <c r="R16" s="31">
        <v>1339.431795</v>
      </c>
      <c r="S16" s="31">
        <v>1427.305259</v>
      </c>
      <c r="T16" s="31">
        <v>1431.6725369999999</v>
      </c>
      <c r="U16" s="31">
        <v>1476.0326319999999</v>
      </c>
      <c r="V16" s="31">
        <v>1576.197658</v>
      </c>
      <c r="W16" s="31">
        <v>1699.5838490000001</v>
      </c>
      <c r="X16" s="31">
        <v>1865.7202</v>
      </c>
      <c r="Y16" s="31">
        <v>1930.2944</v>
      </c>
      <c r="Z16" s="31">
        <v>2081.0626000000002</v>
      </c>
      <c r="AA16" s="31">
        <v>2196.117518</v>
      </c>
      <c r="AB16" s="31">
        <v>2172.7471529999998</v>
      </c>
      <c r="AC16" s="32">
        <v>2363.430715</v>
      </c>
      <c r="AD16" s="32">
        <v>2488.8479259999999</v>
      </c>
      <c r="AE16" s="32">
        <v>2564.6256589999998</v>
      </c>
      <c r="AF16" s="32">
        <v>2674.5207999999998</v>
      </c>
      <c r="AG16" s="32">
        <v>2645</v>
      </c>
      <c r="AH16" s="32">
        <v>2775</v>
      </c>
      <c r="AI16" s="59">
        <f t="shared" si="2"/>
        <v>2825.402423699983</v>
      </c>
      <c r="AJ16" s="59">
        <f t="shared" si="3"/>
        <v>2883.5195953599759</v>
      </c>
    </row>
    <row r="17" spans="1:36" ht="16.5" customHeight="1">
      <c r="A17" s="30" t="s">
        <v>457</v>
      </c>
      <c r="B17" s="31" t="s">
        <v>448</v>
      </c>
      <c r="C17" s="31" t="s">
        <v>448</v>
      </c>
      <c r="D17" s="31" t="s">
        <v>448</v>
      </c>
      <c r="E17" s="31" t="s">
        <v>448</v>
      </c>
      <c r="F17" s="31">
        <v>10558</v>
      </c>
      <c r="G17" s="31">
        <v>10427</v>
      </c>
      <c r="H17" s="31">
        <v>11475</v>
      </c>
      <c r="I17" s="31">
        <v>10528</v>
      </c>
      <c r="J17" s="31">
        <v>10737</v>
      </c>
      <c r="K17" s="31">
        <v>10231</v>
      </c>
      <c r="L17" s="31">
        <v>10668</v>
      </c>
      <c r="M17" s="31">
        <v>10559</v>
      </c>
      <c r="N17" s="31">
        <v>11530.220300000001</v>
      </c>
      <c r="O17" s="31">
        <v>12056.0676</v>
      </c>
      <c r="P17" s="31">
        <v>12284.382321999999</v>
      </c>
      <c r="Q17" s="31">
        <v>12902.056581000001</v>
      </c>
      <c r="R17" s="31">
        <v>13843.512075000001</v>
      </c>
      <c r="S17" s="31">
        <v>14178.091571999999</v>
      </c>
      <c r="T17" s="31">
        <v>13663.224326</v>
      </c>
      <c r="U17" s="31">
        <v>13606.195594000001</v>
      </c>
      <c r="V17" s="31">
        <v>14354.281086999999</v>
      </c>
      <c r="W17" s="31">
        <v>14417.698761</v>
      </c>
      <c r="X17" s="31">
        <v>14721.465516</v>
      </c>
      <c r="Y17" s="31">
        <v>16137.9522</v>
      </c>
      <c r="Z17" s="31">
        <v>16849.9198</v>
      </c>
      <c r="AA17" s="31">
        <v>16805.109970000001</v>
      </c>
      <c r="AB17" s="31">
        <v>16406.938677999999</v>
      </c>
      <c r="AC17" s="32">
        <v>17316.613255</v>
      </c>
      <c r="AD17" s="32">
        <v>17516.432841999998</v>
      </c>
      <c r="AE17" s="32">
        <v>18004.627035000001</v>
      </c>
      <c r="AF17" s="32">
        <v>18339.048699999999</v>
      </c>
      <c r="AG17" s="32">
        <v>18400</v>
      </c>
      <c r="AH17" s="32">
        <v>18474</v>
      </c>
      <c r="AI17" s="59">
        <f t="shared" si="2"/>
        <v>18839.973899700039</v>
      </c>
      <c r="AJ17" s="59">
        <f t="shared" si="3"/>
        <v>18953.22343576001</v>
      </c>
    </row>
    <row r="18" spans="1:36" ht="16.5" customHeight="1">
      <c r="A18" s="30" t="s">
        <v>458</v>
      </c>
      <c r="B18" s="31" t="s">
        <v>448</v>
      </c>
      <c r="C18" s="31" t="s">
        <v>448</v>
      </c>
      <c r="D18" s="31" t="s">
        <v>448</v>
      </c>
      <c r="E18" s="31" t="s">
        <v>448</v>
      </c>
      <c r="F18" s="31">
        <v>219</v>
      </c>
      <c r="G18" s="31">
        <v>306</v>
      </c>
      <c r="H18" s="31">
        <v>193</v>
      </c>
      <c r="I18" s="31">
        <v>195</v>
      </c>
      <c r="J18" s="31">
        <v>199</v>
      </c>
      <c r="K18" s="31">
        <v>188</v>
      </c>
      <c r="L18" s="31">
        <v>187</v>
      </c>
      <c r="M18" s="31">
        <v>187</v>
      </c>
      <c r="N18" s="31">
        <v>184.16370000000001</v>
      </c>
      <c r="O18" s="31">
        <v>189.170345</v>
      </c>
      <c r="P18" s="31">
        <v>181.71669800000001</v>
      </c>
      <c r="Q18" s="31">
        <v>186.10567</v>
      </c>
      <c r="R18" s="31">
        <v>191.89107100000001</v>
      </c>
      <c r="S18" s="31">
        <v>186.997972</v>
      </c>
      <c r="T18" s="31">
        <v>187.793553</v>
      </c>
      <c r="U18" s="31">
        <v>176.144657</v>
      </c>
      <c r="V18" s="31">
        <v>173.214709</v>
      </c>
      <c r="W18" s="31">
        <v>172.98174700000001</v>
      </c>
      <c r="X18" s="31">
        <v>163.889129</v>
      </c>
      <c r="Y18" s="31">
        <v>155.51650000000001</v>
      </c>
      <c r="Z18" s="31">
        <v>160.68530000000001</v>
      </c>
      <c r="AA18" s="31">
        <v>168.066937</v>
      </c>
      <c r="AB18" s="31">
        <v>158.87200799999999</v>
      </c>
      <c r="AC18" s="32">
        <v>160.306691</v>
      </c>
      <c r="AD18" s="32">
        <v>161.88904700000001</v>
      </c>
      <c r="AE18" s="32">
        <v>156.31329400000001</v>
      </c>
      <c r="AF18" s="32">
        <v>157.73150000000001</v>
      </c>
      <c r="AG18" s="32">
        <v>147</v>
      </c>
      <c r="AH18" s="32">
        <v>155</v>
      </c>
      <c r="AI18" s="59">
        <f t="shared" si="2"/>
        <v>148.65935179999906</v>
      </c>
      <c r="AJ18" s="59">
        <f t="shared" si="3"/>
        <v>147.52901383999915</v>
      </c>
    </row>
    <row r="19" spans="1:36" ht="16.5" customHeight="1">
      <c r="A19" s="30" t="s">
        <v>459</v>
      </c>
      <c r="B19" s="31">
        <v>4197</v>
      </c>
      <c r="C19" s="31">
        <v>4128</v>
      </c>
      <c r="D19" s="31">
        <v>4592</v>
      </c>
      <c r="E19" s="31">
        <v>4513</v>
      </c>
      <c r="F19" s="31">
        <v>6516</v>
      </c>
      <c r="G19" s="31">
        <v>6534</v>
      </c>
      <c r="H19" s="31">
        <v>7082</v>
      </c>
      <c r="I19" s="31">
        <v>7344</v>
      </c>
      <c r="J19" s="31">
        <v>7320</v>
      </c>
      <c r="K19" s="31">
        <v>6940</v>
      </c>
      <c r="L19" s="31">
        <v>7996</v>
      </c>
      <c r="M19" s="31">
        <v>8244</v>
      </c>
      <c r="N19" s="31">
        <v>8350.4012999999995</v>
      </c>
      <c r="O19" s="31">
        <v>8037.4858980000008</v>
      </c>
      <c r="P19" s="31">
        <v>8702.2589120000011</v>
      </c>
      <c r="Q19" s="31">
        <v>8764.0169889999997</v>
      </c>
      <c r="R19" s="31">
        <v>9399.8729629999998</v>
      </c>
      <c r="S19" s="31">
        <v>9543.5642550000011</v>
      </c>
      <c r="T19" s="31">
        <v>9499.8287029999992</v>
      </c>
      <c r="U19" s="31">
        <v>9555.383124</v>
      </c>
      <c r="V19" s="31">
        <v>9715.2788890000011</v>
      </c>
      <c r="W19" s="31">
        <v>9470.1332469999998</v>
      </c>
      <c r="X19" s="31">
        <v>10358.926487000001</v>
      </c>
      <c r="Y19" s="31">
        <v>11136.821900000001</v>
      </c>
      <c r="Z19" s="31">
        <v>11031.9995</v>
      </c>
      <c r="AA19" s="31">
        <v>11129.418953</v>
      </c>
      <c r="AB19" s="31">
        <v>10773.7353</v>
      </c>
      <c r="AC19" s="32">
        <v>11314.228574000001</v>
      </c>
      <c r="AD19" s="32">
        <v>11120.63185</v>
      </c>
      <c r="AE19" s="32">
        <v>11735.558829</v>
      </c>
      <c r="AF19" s="32">
        <v>11599.8469</v>
      </c>
      <c r="AG19" s="32">
        <v>11759</v>
      </c>
      <c r="AH19" s="32">
        <v>11840</v>
      </c>
      <c r="AI19" s="59">
        <f t="shared" si="2"/>
        <v>12049.660757100035</v>
      </c>
      <c r="AJ19" s="59">
        <f t="shared" si="3"/>
        <v>12057.320384080056</v>
      </c>
    </row>
    <row r="20" spans="1:36" ht="16.5" customHeight="1">
      <c r="A20" s="36" t="s">
        <v>460</v>
      </c>
      <c r="B20" s="31" t="s">
        <v>448</v>
      </c>
      <c r="C20" s="31" t="s">
        <v>448</v>
      </c>
      <c r="D20" s="31" t="s">
        <v>448</v>
      </c>
      <c r="E20" s="31" t="s">
        <v>448</v>
      </c>
      <c r="F20" s="31" t="s">
        <v>448</v>
      </c>
      <c r="G20" s="31">
        <v>364</v>
      </c>
      <c r="H20" s="31">
        <v>431</v>
      </c>
      <c r="I20" s="31">
        <v>454</v>
      </c>
      <c r="J20" s="31">
        <v>495</v>
      </c>
      <c r="K20" s="31">
        <v>562</v>
      </c>
      <c r="L20" s="31">
        <v>577</v>
      </c>
      <c r="M20" s="31">
        <v>607</v>
      </c>
      <c r="N20" s="31">
        <v>390.9409</v>
      </c>
      <c r="O20" s="31">
        <v>531.07757100000003</v>
      </c>
      <c r="P20" s="31">
        <v>513.41098099999999</v>
      </c>
      <c r="Q20" s="31">
        <v>558.98629999999991</v>
      </c>
      <c r="R20" s="31">
        <v>587.65657799999997</v>
      </c>
      <c r="S20" s="31">
        <v>625.77712400000007</v>
      </c>
      <c r="T20" s="31">
        <v>650.98968500000001</v>
      </c>
      <c r="U20" s="31">
        <v>688.58305900000005</v>
      </c>
      <c r="V20" s="31">
        <v>703.84377199999994</v>
      </c>
      <c r="W20" s="31">
        <v>738.47902800000008</v>
      </c>
      <c r="X20" s="31">
        <v>753.30440099999998</v>
      </c>
      <c r="Y20" s="31">
        <v>777.72930000000008</v>
      </c>
      <c r="Z20" s="31">
        <v>843.92600000000004</v>
      </c>
      <c r="AA20" s="31">
        <v>881.04851499999995</v>
      </c>
      <c r="AB20" s="31">
        <v>841.18544899999995</v>
      </c>
      <c r="AC20" s="32">
        <v>846.28385000000003</v>
      </c>
      <c r="AD20" s="32">
        <v>851.33871699999997</v>
      </c>
      <c r="AE20" s="32">
        <v>851.65238199999999</v>
      </c>
      <c r="AF20" s="32">
        <v>863.76990000000001</v>
      </c>
      <c r="AG20" s="32">
        <v>876</v>
      </c>
      <c r="AH20" s="32">
        <v>870</v>
      </c>
      <c r="AI20" s="59">
        <f t="shared" si="2"/>
        <v>881.0532549999989</v>
      </c>
      <c r="AJ20" s="59">
        <f t="shared" si="3"/>
        <v>888.00466120000056</v>
      </c>
    </row>
    <row r="21" spans="1:36" ht="16.5" customHeight="1">
      <c r="A21" s="30" t="s">
        <v>461</v>
      </c>
      <c r="B21" s="31" t="s">
        <v>448</v>
      </c>
      <c r="C21" s="31" t="s">
        <v>448</v>
      </c>
      <c r="D21" s="31" t="s">
        <v>448</v>
      </c>
      <c r="E21" s="31" t="s">
        <v>448</v>
      </c>
      <c r="F21" s="31" t="s">
        <v>448</v>
      </c>
      <c r="G21" s="31" t="s">
        <v>448</v>
      </c>
      <c r="H21" s="31">
        <v>286</v>
      </c>
      <c r="I21" s="31">
        <v>282</v>
      </c>
      <c r="J21" s="31">
        <v>271</v>
      </c>
      <c r="K21" s="31">
        <v>260</v>
      </c>
      <c r="L21" s="31">
        <v>260</v>
      </c>
      <c r="M21" s="31">
        <v>260</v>
      </c>
      <c r="N21" s="31">
        <v>255.38839999999999</v>
      </c>
      <c r="O21" s="31">
        <v>254.21924200000001</v>
      </c>
      <c r="P21" s="31">
        <v>280.125878</v>
      </c>
      <c r="Q21" s="31">
        <v>294.71404899999999</v>
      </c>
      <c r="R21" s="31">
        <v>298.132858</v>
      </c>
      <c r="S21" s="31">
        <v>295.33117600000003</v>
      </c>
      <c r="T21" s="31">
        <v>301.363563</v>
      </c>
      <c r="U21" s="31">
        <v>366.84362800000002</v>
      </c>
      <c r="V21" s="31">
        <v>356.984306</v>
      </c>
      <c r="W21" s="31">
        <v>359.19848400000001</v>
      </c>
      <c r="X21" s="31">
        <v>359.85686900000002</v>
      </c>
      <c r="Y21" s="31">
        <v>380.78190000000001</v>
      </c>
      <c r="Z21" s="31">
        <v>390.4581</v>
      </c>
      <c r="AA21" s="31">
        <v>364.67172900000003</v>
      </c>
      <c r="AB21" s="31">
        <v>389.20500600000003</v>
      </c>
      <c r="AC21" s="32">
        <v>389.38419099999999</v>
      </c>
      <c r="AD21" s="32">
        <v>402.115701</v>
      </c>
      <c r="AE21" s="32">
        <v>402.30593399999998</v>
      </c>
      <c r="AF21" s="32">
        <v>414.20960000000002</v>
      </c>
      <c r="AG21" s="32">
        <v>492</v>
      </c>
      <c r="AH21" s="32">
        <v>493</v>
      </c>
      <c r="AI21" s="59">
        <f t="shared" si="2"/>
        <v>522.16504619999614</v>
      </c>
      <c r="AJ21" s="59">
        <f t="shared" si="3"/>
        <v>560.2887033599909</v>
      </c>
    </row>
    <row r="22" spans="1:36" ht="16.5" customHeight="1">
      <c r="A22" s="30" t="s">
        <v>462</v>
      </c>
      <c r="B22" s="31" t="s">
        <v>448</v>
      </c>
      <c r="C22" s="31" t="s">
        <v>448</v>
      </c>
      <c r="D22" s="31" t="s">
        <v>448</v>
      </c>
      <c r="E22" s="31" t="s">
        <v>448</v>
      </c>
      <c r="F22" s="31">
        <v>390</v>
      </c>
      <c r="G22" s="31">
        <v>439</v>
      </c>
      <c r="H22" s="31">
        <v>124</v>
      </c>
      <c r="I22" s="31">
        <v>148</v>
      </c>
      <c r="J22" s="31">
        <v>182</v>
      </c>
      <c r="K22" s="31">
        <v>251</v>
      </c>
      <c r="L22" s="31">
        <v>232</v>
      </c>
      <c r="M22" s="31">
        <v>273</v>
      </c>
      <c r="N22" s="31">
        <v>515.5963999999949</v>
      </c>
      <c r="O22" s="31">
        <v>579.27095199999894</v>
      </c>
      <c r="P22" s="31">
        <v>654.07030799999484</v>
      </c>
      <c r="Q22" s="31">
        <v>699.01640200000111</v>
      </c>
      <c r="R22" s="31">
        <v>632.40979800000787</v>
      </c>
      <c r="S22" s="31">
        <v>667.59748699999909</v>
      </c>
      <c r="T22" s="31">
        <v>682.52739499999007</v>
      </c>
      <c r="U22" s="31">
        <v>628.79707700001018</v>
      </c>
      <c r="V22" s="31">
        <v>745.12879600000451</v>
      </c>
      <c r="W22" s="31">
        <v>841.65538500000548</v>
      </c>
      <c r="X22" s="31">
        <v>890.82436499999312</v>
      </c>
      <c r="Y22" s="31">
        <v>966.1105000000025</v>
      </c>
      <c r="Z22" s="31">
        <v>1155.9272000000001</v>
      </c>
      <c r="AA22" s="31">
        <v>1253.9602890000001</v>
      </c>
      <c r="AB22" s="31">
        <v>1314.7709150000001</v>
      </c>
      <c r="AC22" s="32">
        <v>1379.3117219999999</v>
      </c>
      <c r="AD22" s="32">
        <v>1485.809925</v>
      </c>
      <c r="AE22" s="32">
        <v>1494.6165370000001</v>
      </c>
      <c r="AF22" s="32">
        <v>1534.018</v>
      </c>
      <c r="AG22" s="32">
        <v>1546</v>
      </c>
      <c r="AH22" s="32">
        <v>1529</v>
      </c>
      <c r="AI22" s="59">
        <f t="shared" si="2"/>
        <v>1559.2179762999986</v>
      </c>
      <c r="AJ22" s="59">
        <f t="shared" si="3"/>
        <v>1569.8259662399978</v>
      </c>
    </row>
    <row r="23" spans="1:36" ht="16.5" customHeight="1">
      <c r="A23" s="28" t="s">
        <v>463</v>
      </c>
      <c r="B23" s="31"/>
      <c r="C23" s="31"/>
      <c r="D23" s="31"/>
      <c r="E23" s="31"/>
      <c r="F23" s="31"/>
      <c r="G23" s="31"/>
      <c r="H23" s="31"/>
      <c r="I23" s="31"/>
      <c r="J23" s="31"/>
      <c r="K23" s="31"/>
      <c r="L23" s="31"/>
      <c r="M23" s="31"/>
      <c r="N23" s="31"/>
      <c r="O23" s="31"/>
      <c r="P23" s="31"/>
      <c r="Q23" s="32"/>
      <c r="R23" s="32"/>
      <c r="S23" s="32"/>
      <c r="T23" s="32"/>
      <c r="U23" s="32"/>
      <c r="V23" s="32"/>
      <c r="W23" s="32"/>
      <c r="X23" s="32"/>
      <c r="Y23" s="32"/>
      <c r="Z23" s="32"/>
      <c r="AA23" s="32"/>
      <c r="AB23" s="32"/>
      <c r="AC23" s="32"/>
      <c r="AD23" s="32"/>
      <c r="AE23" s="32"/>
      <c r="AF23" s="32"/>
      <c r="AG23" s="32"/>
      <c r="AH23" s="32"/>
    </row>
    <row r="24" spans="1:36" ht="16.5" customHeight="1">
      <c r="A24" s="36" t="s">
        <v>464</v>
      </c>
      <c r="B24" s="31">
        <v>17064</v>
      </c>
      <c r="C24" s="31">
        <v>13260</v>
      </c>
      <c r="D24" s="31">
        <v>6179</v>
      </c>
      <c r="E24" s="31">
        <v>3931</v>
      </c>
      <c r="F24" s="31">
        <v>4503</v>
      </c>
      <c r="G24" s="31">
        <v>4825</v>
      </c>
      <c r="H24" s="31">
        <v>6057</v>
      </c>
      <c r="I24" s="31">
        <v>6273</v>
      </c>
      <c r="J24" s="31">
        <v>6091</v>
      </c>
      <c r="K24" s="31">
        <v>6199</v>
      </c>
      <c r="L24" s="31">
        <v>5921</v>
      </c>
      <c r="M24" s="31">
        <v>5545</v>
      </c>
      <c r="N24" s="31">
        <v>5050</v>
      </c>
      <c r="O24" s="31">
        <v>5166</v>
      </c>
      <c r="P24" s="31">
        <v>5304</v>
      </c>
      <c r="Q24" s="32">
        <v>5330</v>
      </c>
      <c r="R24" s="42">
        <v>5573.9916949999997</v>
      </c>
      <c r="S24" s="42">
        <v>5570.5677539999997</v>
      </c>
      <c r="T24" s="42">
        <v>5337.8184959999999</v>
      </c>
      <c r="U24" s="32">
        <v>5679.9327190000004</v>
      </c>
      <c r="V24" s="32">
        <v>5510.8824969999996</v>
      </c>
      <c r="W24" s="32">
        <v>5381.3696630000004</v>
      </c>
      <c r="X24" s="32">
        <v>5409.8024230000001</v>
      </c>
      <c r="Y24" s="32">
        <v>5784.2503559999996</v>
      </c>
      <c r="Z24" s="31">
        <v>6178.5061949999999</v>
      </c>
      <c r="AA24" s="31">
        <v>5914.0960670000004</v>
      </c>
      <c r="AB24" s="31">
        <v>6419.7054660000003</v>
      </c>
      <c r="AC24" s="32">
        <v>6567.8390909999998</v>
      </c>
      <c r="AD24" s="32">
        <v>6752.432476</v>
      </c>
      <c r="AE24" s="32">
        <v>7283.1049199999998</v>
      </c>
      <c r="AF24" s="32">
        <v>6674.6818009999997</v>
      </c>
      <c r="AG24" s="32">
        <v>6536</v>
      </c>
      <c r="AH24" s="32">
        <v>6520</v>
      </c>
      <c r="AI24" s="59">
        <f t="shared" ref="AI24:AJ27" si="5">TREND(AD24:AH24,$AD$2:$AH$2,$AI$2)</f>
        <v>6389.652877799992</v>
      </c>
      <c r="AJ24" s="59">
        <f t="shared" si="5"/>
        <v>6098.2121541400556</v>
      </c>
    </row>
    <row r="25" spans="1:36" ht="16.5" customHeight="1">
      <c r="A25" s="30" t="s">
        <v>459</v>
      </c>
      <c r="B25" s="31">
        <v>4197</v>
      </c>
      <c r="C25" s="31">
        <v>4128</v>
      </c>
      <c r="D25" s="31">
        <v>4592</v>
      </c>
      <c r="E25" s="31">
        <v>4513</v>
      </c>
      <c r="F25" s="31">
        <v>6516</v>
      </c>
      <c r="G25" s="31">
        <v>6534</v>
      </c>
      <c r="H25" s="31">
        <v>7082</v>
      </c>
      <c r="I25" s="31">
        <v>7344</v>
      </c>
      <c r="J25" s="31">
        <v>7320</v>
      </c>
      <c r="K25" s="31">
        <v>6940</v>
      </c>
      <c r="L25" s="31">
        <v>7996</v>
      </c>
      <c r="M25" s="31">
        <v>8244</v>
      </c>
      <c r="N25" s="31">
        <v>8350.4012999999995</v>
      </c>
      <c r="O25" s="31">
        <v>8037.4858980000008</v>
      </c>
      <c r="P25" s="31">
        <v>8702.2589120000011</v>
      </c>
      <c r="Q25" s="31">
        <v>8764.0169889999997</v>
      </c>
      <c r="R25" s="31">
        <v>9399.8729629999998</v>
      </c>
      <c r="S25" s="31">
        <v>9543.5642550000011</v>
      </c>
      <c r="T25" s="31">
        <v>9499.8287029999992</v>
      </c>
      <c r="U25" s="31">
        <v>9555.383124</v>
      </c>
      <c r="V25" s="31">
        <v>9715.2788890000011</v>
      </c>
      <c r="W25" s="31">
        <v>9470.1332469999998</v>
      </c>
      <c r="X25" s="31">
        <v>10358.926487000001</v>
      </c>
      <c r="Y25" s="31">
        <v>11136.821900000001</v>
      </c>
      <c r="Z25" s="31">
        <v>11031.9995</v>
      </c>
      <c r="AA25" s="31">
        <v>11129.418953</v>
      </c>
      <c r="AB25" s="31">
        <v>10773.7353</v>
      </c>
      <c r="AC25" s="32">
        <v>11314.228574000001</v>
      </c>
      <c r="AD25" s="32">
        <v>11120.63185</v>
      </c>
      <c r="AE25" s="32">
        <v>11735.558829</v>
      </c>
      <c r="AF25" s="32">
        <v>11599.8469</v>
      </c>
      <c r="AG25" s="32">
        <v>11759</v>
      </c>
      <c r="AH25" s="32">
        <v>11840</v>
      </c>
      <c r="AI25" s="59">
        <f t="shared" si="5"/>
        <v>12049.660757100035</v>
      </c>
      <c r="AJ25" s="59">
        <f t="shared" si="5"/>
        <v>12057.320384080056</v>
      </c>
    </row>
    <row r="26" spans="1:36" ht="16.5" customHeight="1">
      <c r="A26" s="30" t="s">
        <v>465</v>
      </c>
      <c r="B26" s="31" t="s">
        <v>448</v>
      </c>
      <c r="C26" s="31" t="s">
        <v>448</v>
      </c>
      <c r="D26" s="31" t="s">
        <v>448</v>
      </c>
      <c r="E26" s="31" t="s">
        <v>448</v>
      </c>
      <c r="F26" s="31">
        <v>381</v>
      </c>
      <c r="G26" s="31">
        <v>350</v>
      </c>
      <c r="H26" s="31">
        <v>571</v>
      </c>
      <c r="I26" s="31">
        <v>662</v>
      </c>
      <c r="J26" s="31">
        <v>701</v>
      </c>
      <c r="K26" s="31">
        <v>705</v>
      </c>
      <c r="L26" s="31">
        <v>833</v>
      </c>
      <c r="M26" s="31">
        <v>860</v>
      </c>
      <c r="N26" s="31">
        <v>955.24509999999998</v>
      </c>
      <c r="O26" s="31">
        <v>1023.708132</v>
      </c>
      <c r="P26" s="31">
        <v>1115.35194</v>
      </c>
      <c r="Q26" s="31">
        <v>1190.168551</v>
      </c>
      <c r="R26" s="31">
        <v>1339.431795</v>
      </c>
      <c r="S26" s="31">
        <v>1427.305259</v>
      </c>
      <c r="T26" s="31">
        <v>1431.6725369999999</v>
      </c>
      <c r="U26" s="31">
        <v>1476.0326319999999</v>
      </c>
      <c r="V26" s="31">
        <v>1576.197658</v>
      </c>
      <c r="W26" s="31">
        <v>1699.5838490000001</v>
      </c>
      <c r="X26" s="31">
        <v>1865.7202</v>
      </c>
      <c r="Y26" s="31">
        <v>1930.2944</v>
      </c>
      <c r="Z26" s="31">
        <v>2081.0626000000002</v>
      </c>
      <c r="AA26" s="31">
        <v>2196.117518</v>
      </c>
      <c r="AB26" s="31">
        <v>2172.7471529999998</v>
      </c>
      <c r="AC26" s="32">
        <v>2363.430715</v>
      </c>
      <c r="AD26" s="32">
        <v>2488.8479259999999</v>
      </c>
      <c r="AE26" s="32">
        <v>2564.6256589999998</v>
      </c>
      <c r="AF26" s="32">
        <v>2674.5207999999998</v>
      </c>
      <c r="AG26" s="32">
        <v>2645</v>
      </c>
      <c r="AH26" s="32">
        <v>2775</v>
      </c>
      <c r="AI26" s="59">
        <f t="shared" si="5"/>
        <v>2825.402423699983</v>
      </c>
      <c r="AJ26" s="59">
        <f t="shared" si="5"/>
        <v>2883.5195953599759</v>
      </c>
    </row>
    <row r="27" spans="1:36" ht="16.5" customHeight="1" thickBot="1">
      <c r="A27" s="30" t="s">
        <v>466</v>
      </c>
      <c r="B27" s="31" t="s">
        <v>448</v>
      </c>
      <c r="C27" s="31" t="s">
        <v>448</v>
      </c>
      <c r="D27" s="31" t="s">
        <v>448</v>
      </c>
      <c r="E27" s="31" t="s">
        <v>448</v>
      </c>
      <c r="F27" s="31">
        <v>10558</v>
      </c>
      <c r="G27" s="31">
        <v>10427</v>
      </c>
      <c r="H27" s="31">
        <v>11475</v>
      </c>
      <c r="I27" s="31">
        <v>10528</v>
      </c>
      <c r="J27" s="31">
        <v>10737</v>
      </c>
      <c r="K27" s="31">
        <v>10231</v>
      </c>
      <c r="L27" s="31">
        <v>10668</v>
      </c>
      <c r="M27" s="31">
        <v>10559</v>
      </c>
      <c r="N27" s="31">
        <v>11530.220300000001</v>
      </c>
      <c r="O27" s="31">
        <v>12056.0676</v>
      </c>
      <c r="P27" s="31">
        <v>12284.382321999999</v>
      </c>
      <c r="Q27" s="31">
        <v>12902.056581000001</v>
      </c>
      <c r="R27" s="43">
        <v>13843.512075000001</v>
      </c>
      <c r="S27" s="43">
        <v>14178.091571999999</v>
      </c>
      <c r="T27" s="43">
        <v>13663.224326</v>
      </c>
      <c r="U27" s="43">
        <v>13606.195594000001</v>
      </c>
      <c r="V27" s="43">
        <v>14354.281086999999</v>
      </c>
      <c r="W27" s="43">
        <v>14417.698761</v>
      </c>
      <c r="X27" s="43">
        <v>14721.465516</v>
      </c>
      <c r="Y27" s="43">
        <v>16137.9522</v>
      </c>
      <c r="Z27" s="43">
        <v>16849.9198</v>
      </c>
      <c r="AA27" s="43">
        <v>16805.109970000001</v>
      </c>
      <c r="AB27" s="43">
        <v>16406.938677999999</v>
      </c>
      <c r="AC27" s="44">
        <v>17316.613255</v>
      </c>
      <c r="AD27" s="44">
        <v>17516.432841999998</v>
      </c>
      <c r="AE27" s="44">
        <v>18004.627035000001</v>
      </c>
      <c r="AF27" s="44">
        <v>18339.048699999999</v>
      </c>
      <c r="AG27" s="44">
        <v>18400</v>
      </c>
      <c r="AH27" s="44">
        <v>18474</v>
      </c>
      <c r="AI27" s="59">
        <f t="shared" si="5"/>
        <v>18839.973899700039</v>
      </c>
      <c r="AJ27" s="59">
        <f t="shared" si="5"/>
        <v>18953.22343576001</v>
      </c>
    </row>
    <row r="28" spans="1:36" s="58" customFormat="1" ht="12.75" customHeight="1">
      <c r="A28" s="85" t="s">
        <v>467</v>
      </c>
      <c r="B28" s="86"/>
      <c r="C28" s="86"/>
      <c r="D28" s="86"/>
      <c r="E28" s="86"/>
      <c r="F28" s="86"/>
      <c r="G28" s="86"/>
      <c r="H28" s="86"/>
      <c r="I28" s="86"/>
      <c r="J28" s="86"/>
      <c r="K28" s="86"/>
      <c r="L28" s="86"/>
      <c r="M28" s="86"/>
      <c r="N28" s="86"/>
      <c r="O28" s="86"/>
      <c r="P28" s="86"/>
      <c r="Q28" s="86"/>
      <c r="R28" s="86"/>
      <c r="S28" s="86"/>
      <c r="T28" s="86"/>
      <c r="U28" s="86"/>
      <c r="V28" s="86"/>
      <c r="W28" s="86"/>
      <c r="X28" s="86"/>
      <c r="Y28" s="86"/>
      <c r="Z28" s="86"/>
      <c r="AI28" s="59"/>
    </row>
    <row r="29" spans="1:36" s="61" customFormat="1" ht="12.75" customHeight="1">
      <c r="A29" s="87"/>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36" s="58" customFormat="1" ht="12.75" customHeight="1">
      <c r="A30" s="77" t="s">
        <v>468</v>
      </c>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36" s="58" customFormat="1" ht="38.25" customHeight="1">
      <c r="A31" s="77" t="s">
        <v>469</v>
      </c>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36" s="58" customFormat="1" ht="12.75" customHeight="1">
      <c r="A32" s="77" t="s">
        <v>470</v>
      </c>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s="58" customFormat="1" ht="12.75" customHeight="1">
      <c r="A33" s="77" t="s">
        <v>471</v>
      </c>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s="58" customFormat="1" ht="12.75" customHeight="1">
      <c r="A34" s="77" t="s">
        <v>472</v>
      </c>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s="58" customFormat="1" ht="25.5" customHeight="1">
      <c r="A35" s="77" t="s">
        <v>473</v>
      </c>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s="58" customFormat="1" ht="12.75" customHeight="1">
      <c r="A36" s="89" t="s">
        <v>474</v>
      </c>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s="58" customFormat="1" ht="12.75" customHeight="1">
      <c r="A37" s="77" t="s">
        <v>475</v>
      </c>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s="58" customFormat="1" ht="12.75" customHeight="1">
      <c r="A38" s="77" t="s">
        <v>476</v>
      </c>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s="58" customFormat="1" ht="12.75" customHeight="1">
      <c r="A39" s="77" t="s">
        <v>477</v>
      </c>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s="58" customFormat="1" ht="12.7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s="58" customFormat="1" ht="12.75" customHeight="1">
      <c r="A41" s="78" t="s">
        <v>478</v>
      </c>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s="58" customFormat="1" ht="38.25" customHeight="1">
      <c r="A42" s="79" t="s">
        <v>479</v>
      </c>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s="58" customFormat="1" ht="51" customHeight="1">
      <c r="A43" s="79" t="s">
        <v>480</v>
      </c>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s="58" customFormat="1" ht="12.75" customHeight="1">
      <c r="A44" s="80" t="s">
        <v>481</v>
      </c>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s="58" customFormat="1" ht="12.75" customHeight="1">
      <c r="A45" s="81" t="s">
        <v>482</v>
      </c>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s="58" customFormat="1" ht="12.75" customHeight="1">
      <c r="A46" s="82" t="s">
        <v>483</v>
      </c>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s="58" customFormat="1" ht="12.75" customHeight="1">
      <c r="A47" s="79" t="s">
        <v>484</v>
      </c>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s="58" customFormat="1" ht="12.75" customHeight="1">
      <c r="A48" s="72"/>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s="58" customFormat="1" ht="12.75" customHeight="1">
      <c r="A49" s="76" t="s">
        <v>485</v>
      </c>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s="58" customFormat="1" ht="12.75" customHeight="1">
      <c r="A50" s="76" t="s">
        <v>486</v>
      </c>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s="58" customFormat="1" ht="12.75" customHeight="1">
      <c r="A51" s="74" t="s">
        <v>487</v>
      </c>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s="58" customFormat="1" ht="12.75" customHeight="1">
      <c r="A52" s="69" t="s">
        <v>488</v>
      </c>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s="58" customFormat="1" ht="12.75" customHeight="1">
      <c r="A53" s="69" t="s">
        <v>489</v>
      </c>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s="58" customFormat="1" ht="12.75" customHeight="1">
      <c r="A54" s="72" t="s">
        <v>490</v>
      </c>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s="58" customFormat="1" ht="12.75" customHeight="1">
      <c r="A55" s="75" t="s">
        <v>491</v>
      </c>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s="58" customFormat="1" ht="12.75" customHeight="1">
      <c r="A56" s="74" t="s">
        <v>492</v>
      </c>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s="58" customFormat="1" ht="12.75" customHeight="1">
      <c r="A57" s="72" t="s">
        <v>493</v>
      </c>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s="58" customFormat="1" ht="12.75" customHeight="1">
      <c r="A58" s="69" t="s">
        <v>494</v>
      </c>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s="58" customFormat="1" ht="12.75" customHeight="1">
      <c r="A59" s="74" t="s">
        <v>495</v>
      </c>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s="58" customFormat="1" ht="12.75" customHeight="1">
      <c r="A60" s="69" t="s">
        <v>496</v>
      </c>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s="58" customFormat="1" ht="12.75" customHeight="1">
      <c r="A61" s="74" t="s">
        <v>497</v>
      </c>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s="58" customFormat="1" ht="12.75" customHeight="1">
      <c r="A62" s="69" t="s">
        <v>498</v>
      </c>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s="58" customFormat="1" ht="12.75" customHeight="1">
      <c r="A63" s="69" t="s">
        <v>499</v>
      </c>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s="58" customFormat="1" ht="12.75" customHeight="1">
      <c r="A64" s="74" t="s">
        <v>500</v>
      </c>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s="58" customFormat="1" ht="12.75" customHeight="1">
      <c r="A65" s="72" t="s">
        <v>501</v>
      </c>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s="58" customFormat="1" ht="12.75" customHeight="1">
      <c r="A66" s="69" t="s">
        <v>494</v>
      </c>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s="58" customFormat="1" ht="12.75" customHeight="1">
      <c r="A67" s="74" t="s">
        <v>502</v>
      </c>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s="58" customFormat="1" ht="12.75" customHeight="1">
      <c r="A68" s="69" t="s">
        <v>496</v>
      </c>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s="58" customFormat="1" ht="12.75" customHeight="1">
      <c r="A69" s="74" t="s">
        <v>503</v>
      </c>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s="58" customFormat="1" ht="12.75" customHeight="1">
      <c r="A70" s="72" t="s">
        <v>493</v>
      </c>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s="58" customFormat="1" ht="12.75" customHeight="1">
      <c r="A71" s="69" t="s">
        <v>504</v>
      </c>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s="60" customFormat="1" ht="12.75" customHeight="1">
      <c r="A72" s="75" t="s">
        <v>505</v>
      </c>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1:26" s="60" customFormat="1" ht="12.75" customHeight="1">
      <c r="A73" s="74" t="s">
        <v>506</v>
      </c>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1:26" s="60" customFormat="1" ht="12.75" customHeight="1">
      <c r="A74" s="69" t="s">
        <v>507</v>
      </c>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s="60" customFormat="1" ht="12.75" customHeight="1">
      <c r="A75" s="69" t="s">
        <v>508</v>
      </c>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1:26" s="58" customFormat="1" ht="12.75" customHeight="1">
      <c r="A76" s="69" t="s">
        <v>509</v>
      </c>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ht="12.75" customHeight="1">
      <c r="A77" s="74" t="s">
        <v>510</v>
      </c>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s="58" customFormat="1" ht="12.75" customHeight="1">
      <c r="A78" s="69" t="s">
        <v>511</v>
      </c>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s="60" customFormat="1" ht="12.75" customHeight="1">
      <c r="A79" s="69" t="s">
        <v>509</v>
      </c>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1:26" s="58" customFormat="1" ht="12.75" customHeight="1">
      <c r="A80" s="75" t="s">
        <v>512</v>
      </c>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s="58" customFormat="1" ht="12.75" customHeight="1">
      <c r="A81" s="69" t="s">
        <v>513</v>
      </c>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s="58" customFormat="1" ht="12.75" customHeight="1">
      <c r="A82" s="69" t="s">
        <v>514</v>
      </c>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ht="12.75" customHeight="1">
      <c r="A83" s="69" t="s">
        <v>515</v>
      </c>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ht="12.75" customHeight="1">
      <c r="A84" s="72" t="s">
        <v>516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scale="42"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6" sqref="D6"/>
    </sheetView>
  </sheetViews>
  <sheetFormatPr defaultColWidth="8.796875" defaultRowHeight="14.25"/>
  <cols>
    <col min="1" max="1" width="26.796875" style="45" customWidth="1"/>
    <col min="2" max="2" width="16.6640625" style="45" customWidth="1"/>
    <col min="3" max="3" width="12.6640625" style="45" customWidth="1"/>
    <col min="4" max="4" width="14.1328125" style="45" customWidth="1"/>
    <col min="5" max="5" width="16.6640625" style="45" customWidth="1"/>
    <col min="6" max="6" width="16.33203125" style="45" customWidth="1"/>
    <col min="7" max="7" width="15.796875" style="45" customWidth="1"/>
  </cols>
  <sheetData>
    <row r="1" spans="1:7">
      <c r="A1" s="48" t="s">
        <v>517</v>
      </c>
    </row>
    <row r="2" spans="1:7">
      <c r="A2" s="48"/>
    </row>
    <row r="3" spans="1:7" ht="48" customHeight="1">
      <c r="A3" s="5" t="s">
        <v>518</v>
      </c>
      <c r="B3" s="5" t="s">
        <v>519</v>
      </c>
      <c r="C3" s="5" t="s">
        <v>520</v>
      </c>
      <c r="D3" s="5" t="s">
        <v>521</v>
      </c>
      <c r="E3" s="5" t="s">
        <v>522</v>
      </c>
      <c r="F3" s="5" t="s">
        <v>523</v>
      </c>
      <c r="G3" s="5" t="s">
        <v>524</v>
      </c>
    </row>
    <row r="4" spans="1:7">
      <c r="A4" t="s">
        <v>525</v>
      </c>
      <c r="B4" s="6">
        <v>21611</v>
      </c>
      <c r="C4" s="6">
        <v>244203</v>
      </c>
      <c r="D4" s="6">
        <v>3584</v>
      </c>
      <c r="E4">
        <v>11.3</v>
      </c>
      <c r="F4">
        <v>5.7</v>
      </c>
      <c r="G4">
        <v>2.4</v>
      </c>
    </row>
    <row r="5" spans="1:7">
      <c r="A5" t="s">
        <v>526</v>
      </c>
      <c r="B5" s="6">
        <v>10147</v>
      </c>
      <c r="C5" s="6">
        <v>121865</v>
      </c>
      <c r="D5" s="6">
        <v>2035</v>
      </c>
      <c r="E5">
        <v>12</v>
      </c>
      <c r="F5">
        <v>6</v>
      </c>
      <c r="G5">
        <v>2.7</v>
      </c>
    </row>
    <row r="6" spans="1:7">
      <c r="A6" t="s">
        <v>527</v>
      </c>
      <c r="B6">
        <v>735</v>
      </c>
      <c r="C6" s="6">
        <v>8137</v>
      </c>
      <c r="D6">
        <v>154</v>
      </c>
      <c r="E6">
        <v>11.1</v>
      </c>
      <c r="F6">
        <v>7.8</v>
      </c>
      <c r="G6">
        <v>2.4</v>
      </c>
    </row>
    <row r="7" spans="1:7">
      <c r="A7" t="s">
        <v>528</v>
      </c>
      <c r="B7">
        <v>854</v>
      </c>
      <c r="C7" s="6">
        <v>12694</v>
      </c>
      <c r="D7">
        <v>220</v>
      </c>
      <c r="E7">
        <v>14.9</v>
      </c>
      <c r="F7">
        <v>4.0999999999999996</v>
      </c>
      <c r="G7">
        <v>3.8</v>
      </c>
    </row>
    <row r="8" spans="1:7">
      <c r="A8" t="s">
        <v>529</v>
      </c>
      <c r="B8" s="6">
        <v>1704</v>
      </c>
      <c r="C8" s="6">
        <v>18728</v>
      </c>
      <c r="D8">
        <v>212</v>
      </c>
      <c r="E8">
        <v>11</v>
      </c>
      <c r="F8">
        <v>4.7</v>
      </c>
      <c r="G8">
        <v>2.2999999999999998</v>
      </c>
    </row>
    <row r="9" spans="1:7">
      <c r="A9" t="s">
        <v>530</v>
      </c>
      <c r="B9" s="6">
        <v>2508</v>
      </c>
      <c r="C9" s="6">
        <v>21580</v>
      </c>
      <c r="D9">
        <v>362</v>
      </c>
      <c r="E9">
        <v>8.6</v>
      </c>
      <c r="F9">
        <v>6.3</v>
      </c>
      <c r="G9">
        <v>2.2999999999999998</v>
      </c>
    </row>
    <row r="10" spans="1:7">
      <c r="A10" t="s">
        <v>531</v>
      </c>
      <c r="B10" s="6">
        <v>3916</v>
      </c>
      <c r="C10" s="6">
        <v>43741</v>
      </c>
      <c r="D10">
        <v>280</v>
      </c>
      <c r="E10">
        <v>11.2</v>
      </c>
      <c r="F10">
        <v>4.5999999999999996</v>
      </c>
      <c r="G10">
        <v>1.3</v>
      </c>
    </row>
    <row r="11" spans="1:7">
      <c r="A11" t="s">
        <v>532</v>
      </c>
      <c r="B11" s="6">
        <v>1747</v>
      </c>
      <c r="C11" s="6">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topLeftCell="A2" workbookViewId="0">
      <selection activeCell="K22" sqref="K22"/>
    </sheetView>
  </sheetViews>
  <sheetFormatPr defaultColWidth="10.6640625" defaultRowHeight="14.25"/>
  <cols>
    <col min="1" max="1" width="18.46484375" style="45" bestFit="1" customWidth="1"/>
  </cols>
  <sheetData>
    <row r="1" spans="1:34">
      <c r="A1" s="48" t="s">
        <v>533</v>
      </c>
    </row>
    <row r="2" spans="1:34" ht="32" customHeight="1">
      <c r="A2" s="5" t="s">
        <v>534</v>
      </c>
      <c r="B2" s="3">
        <v>2018</v>
      </c>
      <c r="C2" s="3">
        <v>2019</v>
      </c>
      <c r="D2" s="3">
        <v>2020</v>
      </c>
      <c r="E2" s="3">
        <v>2021</v>
      </c>
      <c r="F2" s="3">
        <v>2022</v>
      </c>
      <c r="G2" s="3">
        <v>2023</v>
      </c>
      <c r="H2" s="3">
        <v>2024</v>
      </c>
      <c r="I2" s="3">
        <v>2025</v>
      </c>
      <c r="J2" s="3">
        <v>2026</v>
      </c>
      <c r="K2" s="3">
        <v>2027</v>
      </c>
      <c r="L2" s="3">
        <v>2028</v>
      </c>
      <c r="M2" s="3">
        <v>2029</v>
      </c>
      <c r="N2" s="3">
        <v>2030</v>
      </c>
      <c r="O2" s="3">
        <v>2031</v>
      </c>
      <c r="P2" s="3">
        <v>2032</v>
      </c>
      <c r="Q2" s="3">
        <v>2033</v>
      </c>
      <c r="R2" s="3">
        <v>2034</v>
      </c>
      <c r="S2" s="3">
        <v>2035</v>
      </c>
      <c r="T2" s="3">
        <v>2036</v>
      </c>
      <c r="U2" s="3">
        <v>2037</v>
      </c>
      <c r="V2" s="3">
        <v>2038</v>
      </c>
      <c r="W2" s="3">
        <v>2039</v>
      </c>
      <c r="X2" s="3">
        <v>2040</v>
      </c>
      <c r="Y2" s="3">
        <v>2041</v>
      </c>
      <c r="Z2" s="3">
        <v>2042</v>
      </c>
      <c r="AA2" s="3">
        <v>2043</v>
      </c>
      <c r="AB2" s="3">
        <v>2044</v>
      </c>
      <c r="AC2" s="3">
        <v>2045</v>
      </c>
      <c r="AD2" s="3">
        <v>2046</v>
      </c>
      <c r="AE2" s="3">
        <v>2047</v>
      </c>
      <c r="AF2" s="3">
        <v>2048</v>
      </c>
      <c r="AG2" s="3">
        <v>2049</v>
      </c>
      <c r="AH2" s="3">
        <v>2050</v>
      </c>
    </row>
    <row r="3" spans="1:34">
      <c r="A3" t="s">
        <v>34</v>
      </c>
      <c r="B3" s="21">
        <f>INDEX('AEO 7'!$18:$18,MATCH(About!$B$32,'AEO 7'!$13:$13,0))*1000000000/SUM('SYVbT-passenger'!$B$2:$H$2)</f>
        <v>11287.743942707306</v>
      </c>
      <c r="C3" s="21">
        <f t="shared" ref="C3:L4" si="0">$B3</f>
        <v>11287.743942707306</v>
      </c>
      <c r="D3" s="21">
        <f t="shared" si="0"/>
        <v>11287.743942707306</v>
      </c>
      <c r="E3" s="21">
        <f t="shared" si="0"/>
        <v>11287.743942707306</v>
      </c>
      <c r="F3" s="21">
        <f t="shared" si="0"/>
        <v>11287.743942707306</v>
      </c>
      <c r="G3" s="21">
        <f t="shared" si="0"/>
        <v>11287.743942707306</v>
      </c>
      <c r="H3" s="21">
        <f t="shared" si="0"/>
        <v>11287.743942707306</v>
      </c>
      <c r="I3" s="21">
        <f t="shared" si="0"/>
        <v>11287.743942707306</v>
      </c>
      <c r="J3" s="21">
        <f t="shared" si="0"/>
        <v>11287.743942707306</v>
      </c>
      <c r="K3" s="21">
        <f t="shared" si="0"/>
        <v>11287.743942707306</v>
      </c>
      <c r="L3" s="21">
        <f t="shared" si="0"/>
        <v>11287.743942707306</v>
      </c>
      <c r="M3" s="21">
        <f t="shared" ref="M3:V4" si="1">$B3</f>
        <v>11287.743942707306</v>
      </c>
      <c r="N3" s="21">
        <f t="shared" si="1"/>
        <v>11287.743942707306</v>
      </c>
      <c r="O3" s="21">
        <f t="shared" si="1"/>
        <v>11287.743942707306</v>
      </c>
      <c r="P3" s="21">
        <f t="shared" si="1"/>
        <v>11287.743942707306</v>
      </c>
      <c r="Q3" s="21">
        <f t="shared" si="1"/>
        <v>11287.743942707306</v>
      </c>
      <c r="R3" s="21">
        <f t="shared" si="1"/>
        <v>11287.743942707306</v>
      </c>
      <c r="S3" s="21">
        <f t="shared" si="1"/>
        <v>11287.743942707306</v>
      </c>
      <c r="T3" s="21">
        <f t="shared" si="1"/>
        <v>11287.743942707306</v>
      </c>
      <c r="U3" s="21">
        <f t="shared" si="1"/>
        <v>11287.743942707306</v>
      </c>
      <c r="V3" s="21">
        <f t="shared" si="1"/>
        <v>11287.743942707306</v>
      </c>
      <c r="W3" s="21">
        <f t="shared" ref="W3:AH4" si="2">$B3</f>
        <v>11287.743942707306</v>
      </c>
      <c r="X3" s="21">
        <f t="shared" si="2"/>
        <v>11287.743942707306</v>
      </c>
      <c r="Y3" s="21">
        <f t="shared" si="2"/>
        <v>11287.743942707306</v>
      </c>
      <c r="Z3" s="21">
        <f t="shared" si="2"/>
        <v>11287.743942707306</v>
      </c>
      <c r="AA3" s="21">
        <f t="shared" si="2"/>
        <v>11287.743942707306</v>
      </c>
      <c r="AB3" s="21">
        <f t="shared" si="2"/>
        <v>11287.743942707306</v>
      </c>
      <c r="AC3" s="21">
        <f t="shared" si="2"/>
        <v>11287.743942707306</v>
      </c>
      <c r="AD3" s="21">
        <f t="shared" si="2"/>
        <v>11287.743942707306</v>
      </c>
      <c r="AE3" s="21">
        <f t="shared" si="2"/>
        <v>11287.743942707306</v>
      </c>
      <c r="AF3" s="21">
        <f t="shared" si="2"/>
        <v>11287.743942707306</v>
      </c>
      <c r="AG3" s="21">
        <f t="shared" si="2"/>
        <v>11287.743942707306</v>
      </c>
      <c r="AH3" s="21">
        <f t="shared" si="2"/>
        <v>11287.743942707306</v>
      </c>
    </row>
    <row r="4" spans="1:34">
      <c r="A4" t="s">
        <v>35</v>
      </c>
      <c r="B4" s="21">
        <f>INDEX('AEO 7'!22:22,MATCH(About!$B$32,'AEO 7'!$13:$13,0))*1000000000/SUM('SYVbT-passenger'!B3:H3)/'AVLo-passengers'!B3</f>
        <v>9472.7587963658189</v>
      </c>
      <c r="C4" s="21">
        <f t="shared" si="0"/>
        <v>9472.7587963658189</v>
      </c>
      <c r="D4" s="21">
        <f t="shared" si="0"/>
        <v>9472.7587963658189</v>
      </c>
      <c r="E4" s="21">
        <f t="shared" si="0"/>
        <v>9472.7587963658189</v>
      </c>
      <c r="F4" s="21">
        <f t="shared" si="0"/>
        <v>9472.7587963658189</v>
      </c>
      <c r="G4" s="21">
        <f t="shared" si="0"/>
        <v>9472.7587963658189</v>
      </c>
      <c r="H4" s="21">
        <f t="shared" si="0"/>
        <v>9472.7587963658189</v>
      </c>
      <c r="I4" s="21">
        <f t="shared" si="0"/>
        <v>9472.7587963658189</v>
      </c>
      <c r="J4" s="21">
        <f t="shared" si="0"/>
        <v>9472.7587963658189</v>
      </c>
      <c r="K4" s="21">
        <f t="shared" si="0"/>
        <v>9472.7587963658189</v>
      </c>
      <c r="L4" s="21">
        <f t="shared" si="0"/>
        <v>9472.7587963658189</v>
      </c>
      <c r="M4" s="21">
        <f t="shared" si="1"/>
        <v>9472.7587963658189</v>
      </c>
      <c r="N4" s="21">
        <f t="shared" si="1"/>
        <v>9472.7587963658189</v>
      </c>
      <c r="O4" s="21">
        <f t="shared" si="1"/>
        <v>9472.7587963658189</v>
      </c>
      <c r="P4" s="21">
        <f t="shared" si="1"/>
        <v>9472.7587963658189</v>
      </c>
      <c r="Q4" s="21">
        <f t="shared" si="1"/>
        <v>9472.7587963658189</v>
      </c>
      <c r="R4" s="21">
        <f t="shared" si="1"/>
        <v>9472.7587963658189</v>
      </c>
      <c r="S4" s="21">
        <f t="shared" si="1"/>
        <v>9472.7587963658189</v>
      </c>
      <c r="T4" s="21">
        <f t="shared" si="1"/>
        <v>9472.7587963658189</v>
      </c>
      <c r="U4" s="21">
        <f t="shared" si="1"/>
        <v>9472.7587963658189</v>
      </c>
      <c r="V4" s="21">
        <f t="shared" si="1"/>
        <v>9472.7587963658189</v>
      </c>
      <c r="W4" s="21">
        <f t="shared" si="2"/>
        <v>9472.7587963658189</v>
      </c>
      <c r="X4" s="21">
        <f t="shared" si="2"/>
        <v>9472.7587963658189</v>
      </c>
      <c r="Y4" s="21">
        <f t="shared" si="2"/>
        <v>9472.7587963658189</v>
      </c>
      <c r="Z4" s="21">
        <f t="shared" si="2"/>
        <v>9472.7587963658189</v>
      </c>
      <c r="AA4" s="21">
        <f t="shared" si="2"/>
        <v>9472.7587963658189</v>
      </c>
      <c r="AB4" s="21">
        <f t="shared" si="2"/>
        <v>9472.7587963658189</v>
      </c>
      <c r="AC4" s="21">
        <f t="shared" si="2"/>
        <v>9472.7587963658189</v>
      </c>
      <c r="AD4" s="21">
        <f t="shared" si="2"/>
        <v>9472.7587963658189</v>
      </c>
      <c r="AE4" s="21">
        <f t="shared" si="2"/>
        <v>9472.7587963658189</v>
      </c>
      <c r="AF4" s="21">
        <f t="shared" si="2"/>
        <v>9472.7587963658189</v>
      </c>
      <c r="AG4" s="21">
        <f t="shared" si="2"/>
        <v>9472.7587963658189</v>
      </c>
      <c r="AH4" s="21">
        <f t="shared" si="2"/>
        <v>9472.7587963658189</v>
      </c>
    </row>
    <row r="5" spans="1:34">
      <c r="A5" t="s">
        <v>36</v>
      </c>
      <c r="B5" s="21">
        <f>((INDEX('AEO 48'!$45:$45,MATCH(About!$B$32,'AEO 48'!$13:$13,0))+INDEX('AEO 48'!$59:$59,MATCH(About!$B$32,'AEO 48'!$13:$13,0)))*1000000000)/'SYVbT-passenger'!$E$4/'AVLo-passengers'!$B$4</f>
        <v>1293163.4207456168</v>
      </c>
      <c r="C5" s="21">
        <f t="shared" ref="C5:U5" si="3">B5</f>
        <v>1293163.4207456168</v>
      </c>
      <c r="D5" s="21">
        <f t="shared" si="3"/>
        <v>1293163.4207456168</v>
      </c>
      <c r="E5" s="21">
        <f t="shared" si="3"/>
        <v>1293163.4207456168</v>
      </c>
      <c r="F5" s="21">
        <f t="shared" si="3"/>
        <v>1293163.4207456168</v>
      </c>
      <c r="G5" s="21">
        <f t="shared" si="3"/>
        <v>1293163.4207456168</v>
      </c>
      <c r="H5" s="21">
        <f t="shared" si="3"/>
        <v>1293163.4207456168</v>
      </c>
      <c r="I5" s="21">
        <f t="shared" si="3"/>
        <v>1293163.4207456168</v>
      </c>
      <c r="J5" s="21">
        <f t="shared" si="3"/>
        <v>1293163.4207456168</v>
      </c>
      <c r="K5" s="21">
        <f t="shared" si="3"/>
        <v>1293163.4207456168</v>
      </c>
      <c r="L5" s="21">
        <f t="shared" si="3"/>
        <v>1293163.4207456168</v>
      </c>
      <c r="M5" s="21">
        <f t="shared" si="3"/>
        <v>1293163.4207456168</v>
      </c>
      <c r="N5" s="21">
        <f t="shared" si="3"/>
        <v>1293163.4207456168</v>
      </c>
      <c r="O5" s="21">
        <f t="shared" si="3"/>
        <v>1293163.4207456168</v>
      </c>
      <c r="P5" s="21">
        <f t="shared" si="3"/>
        <v>1293163.4207456168</v>
      </c>
      <c r="Q5" s="21">
        <f t="shared" si="3"/>
        <v>1293163.4207456168</v>
      </c>
      <c r="R5" s="21">
        <f t="shared" si="3"/>
        <v>1293163.4207456168</v>
      </c>
      <c r="S5" s="21">
        <f t="shared" si="3"/>
        <v>1293163.4207456168</v>
      </c>
      <c r="T5" s="21">
        <f t="shared" si="3"/>
        <v>1293163.4207456168</v>
      </c>
      <c r="U5" s="21">
        <f t="shared" si="3"/>
        <v>1293163.4207456168</v>
      </c>
      <c r="V5" s="21">
        <f t="shared" ref="V5:AH5" si="4">$B$4</f>
        <v>9472.7587963658189</v>
      </c>
      <c r="W5" s="21">
        <f t="shared" si="4"/>
        <v>9472.7587963658189</v>
      </c>
      <c r="X5" s="21">
        <f t="shared" si="4"/>
        <v>9472.7587963658189</v>
      </c>
      <c r="Y5" s="21">
        <f t="shared" si="4"/>
        <v>9472.7587963658189</v>
      </c>
      <c r="Z5" s="21">
        <f t="shared" si="4"/>
        <v>9472.7587963658189</v>
      </c>
      <c r="AA5" s="21">
        <f t="shared" si="4"/>
        <v>9472.7587963658189</v>
      </c>
      <c r="AB5" s="21">
        <f t="shared" si="4"/>
        <v>9472.7587963658189</v>
      </c>
      <c r="AC5" s="21">
        <f t="shared" si="4"/>
        <v>9472.7587963658189</v>
      </c>
      <c r="AD5" s="21">
        <f t="shared" si="4"/>
        <v>9472.7587963658189</v>
      </c>
      <c r="AE5" s="21">
        <f t="shared" si="4"/>
        <v>9472.7587963658189</v>
      </c>
      <c r="AF5" s="21">
        <f t="shared" si="4"/>
        <v>9472.7587963658189</v>
      </c>
      <c r="AG5" s="21">
        <f t="shared" si="4"/>
        <v>9472.7587963658189</v>
      </c>
      <c r="AH5" s="21">
        <f t="shared" si="4"/>
        <v>9472.7587963658189</v>
      </c>
    </row>
    <row r="6" spans="1:34">
      <c r="A6" t="s">
        <v>37</v>
      </c>
      <c r="B6" s="21">
        <f>INDEX('AEO 7'!$23:$23,MATCH(About!$B$32,'AEO 7'!$13:$13,0))*1000000000/SUM('SYVbT-passenger'!$B$5:$H$5)/'AVLo-passengers'!$B$5</f>
        <v>331336.8493458142</v>
      </c>
      <c r="C6" s="21">
        <f t="shared" ref="C6:L8" si="5">$B6</f>
        <v>331336.8493458142</v>
      </c>
      <c r="D6" s="21">
        <f t="shared" si="5"/>
        <v>331336.8493458142</v>
      </c>
      <c r="E6" s="21">
        <f t="shared" si="5"/>
        <v>331336.8493458142</v>
      </c>
      <c r="F6" s="21">
        <f t="shared" si="5"/>
        <v>331336.8493458142</v>
      </c>
      <c r="G6" s="21">
        <f t="shared" si="5"/>
        <v>331336.8493458142</v>
      </c>
      <c r="H6" s="21">
        <f t="shared" si="5"/>
        <v>331336.8493458142</v>
      </c>
      <c r="I6" s="21">
        <f t="shared" si="5"/>
        <v>331336.8493458142</v>
      </c>
      <c r="J6" s="21">
        <f t="shared" si="5"/>
        <v>331336.8493458142</v>
      </c>
      <c r="K6" s="21">
        <f t="shared" si="5"/>
        <v>331336.8493458142</v>
      </c>
      <c r="L6" s="21">
        <f t="shared" si="5"/>
        <v>331336.8493458142</v>
      </c>
      <c r="M6" s="21">
        <f t="shared" ref="M6:V8" si="6">$B6</f>
        <v>331336.8493458142</v>
      </c>
      <c r="N6" s="21">
        <f t="shared" si="6"/>
        <v>331336.8493458142</v>
      </c>
      <c r="O6" s="21">
        <f t="shared" si="6"/>
        <v>331336.8493458142</v>
      </c>
      <c r="P6" s="21">
        <f t="shared" si="6"/>
        <v>331336.8493458142</v>
      </c>
      <c r="Q6" s="21">
        <f t="shared" si="6"/>
        <v>331336.8493458142</v>
      </c>
      <c r="R6" s="21">
        <f t="shared" si="6"/>
        <v>331336.8493458142</v>
      </c>
      <c r="S6" s="21">
        <f t="shared" si="6"/>
        <v>331336.8493458142</v>
      </c>
      <c r="T6" s="21">
        <f t="shared" si="6"/>
        <v>331336.8493458142</v>
      </c>
      <c r="U6" s="21">
        <f t="shared" si="6"/>
        <v>331336.8493458142</v>
      </c>
      <c r="V6" s="21">
        <f t="shared" si="6"/>
        <v>331336.8493458142</v>
      </c>
      <c r="W6" s="21">
        <f t="shared" ref="W6:AH8" si="7">$B6</f>
        <v>331336.8493458142</v>
      </c>
      <c r="X6" s="21">
        <f t="shared" si="7"/>
        <v>331336.8493458142</v>
      </c>
      <c r="Y6" s="21">
        <f t="shared" si="7"/>
        <v>331336.8493458142</v>
      </c>
      <c r="Z6" s="21">
        <f t="shared" si="7"/>
        <v>331336.8493458142</v>
      </c>
      <c r="AA6" s="21">
        <f t="shared" si="7"/>
        <v>331336.8493458142</v>
      </c>
      <c r="AB6" s="21">
        <f t="shared" si="7"/>
        <v>331336.8493458142</v>
      </c>
      <c r="AC6" s="21">
        <f t="shared" si="7"/>
        <v>331336.8493458142</v>
      </c>
      <c r="AD6" s="21">
        <f t="shared" si="7"/>
        <v>331336.8493458142</v>
      </c>
      <c r="AE6" s="21">
        <f t="shared" si="7"/>
        <v>331336.8493458142</v>
      </c>
      <c r="AF6" s="21">
        <f t="shared" si="7"/>
        <v>331336.8493458142</v>
      </c>
      <c r="AG6" s="21">
        <f t="shared" si="7"/>
        <v>331336.8493458142</v>
      </c>
      <c r="AH6" s="21">
        <f t="shared" si="7"/>
        <v>331336.8493458142</v>
      </c>
    </row>
    <row r="7" spans="1:34">
      <c r="A7" t="s">
        <v>38</v>
      </c>
      <c r="B7" s="21">
        <f>SUM('NRBS 40'!$D$5,'NRBS 40'!$D$7,'NRBS 40'!$D$8)/SUM('NRBS 40'!$B$5,'NRBS 40'!$B$7,'NRBS 40'!$B$8)*1000</f>
        <v>194.17552144824873</v>
      </c>
      <c r="C7" s="21">
        <f t="shared" si="5"/>
        <v>194.17552144824873</v>
      </c>
      <c r="D7" s="21">
        <f t="shared" si="5"/>
        <v>194.17552144824873</v>
      </c>
      <c r="E7" s="21">
        <f t="shared" si="5"/>
        <v>194.17552144824873</v>
      </c>
      <c r="F7" s="21">
        <f t="shared" si="5"/>
        <v>194.17552144824873</v>
      </c>
      <c r="G7" s="21">
        <f t="shared" si="5"/>
        <v>194.17552144824873</v>
      </c>
      <c r="H7" s="21">
        <f t="shared" si="5"/>
        <v>194.17552144824873</v>
      </c>
      <c r="I7" s="21">
        <f t="shared" si="5"/>
        <v>194.17552144824873</v>
      </c>
      <c r="J7" s="21">
        <f t="shared" si="5"/>
        <v>194.17552144824873</v>
      </c>
      <c r="K7" s="21">
        <f t="shared" si="5"/>
        <v>194.17552144824873</v>
      </c>
      <c r="L7" s="21">
        <f t="shared" si="5"/>
        <v>194.17552144824873</v>
      </c>
      <c r="M7" s="21">
        <f t="shared" si="6"/>
        <v>194.17552144824873</v>
      </c>
      <c r="N7" s="21">
        <f t="shared" si="6"/>
        <v>194.17552144824873</v>
      </c>
      <c r="O7" s="21">
        <f t="shared" si="6"/>
        <v>194.17552144824873</v>
      </c>
      <c r="P7" s="21">
        <f t="shared" si="6"/>
        <v>194.17552144824873</v>
      </c>
      <c r="Q7" s="21">
        <f t="shared" si="6"/>
        <v>194.17552144824873</v>
      </c>
      <c r="R7" s="21">
        <f t="shared" si="6"/>
        <v>194.17552144824873</v>
      </c>
      <c r="S7" s="21">
        <f t="shared" si="6"/>
        <v>194.17552144824873</v>
      </c>
      <c r="T7" s="21">
        <f t="shared" si="6"/>
        <v>194.17552144824873</v>
      </c>
      <c r="U7" s="21">
        <f t="shared" si="6"/>
        <v>194.17552144824873</v>
      </c>
      <c r="V7" s="21">
        <f t="shared" si="6"/>
        <v>194.17552144824873</v>
      </c>
      <c r="W7" s="21">
        <f t="shared" si="7"/>
        <v>194.17552144824873</v>
      </c>
      <c r="X7" s="21">
        <f t="shared" si="7"/>
        <v>194.17552144824873</v>
      </c>
      <c r="Y7" s="21">
        <f t="shared" si="7"/>
        <v>194.17552144824873</v>
      </c>
      <c r="Z7" s="21">
        <f t="shared" si="7"/>
        <v>194.17552144824873</v>
      </c>
      <c r="AA7" s="21">
        <f t="shared" si="7"/>
        <v>194.17552144824873</v>
      </c>
      <c r="AB7" s="21">
        <f t="shared" si="7"/>
        <v>194.17552144824873</v>
      </c>
      <c r="AC7" s="21">
        <f t="shared" si="7"/>
        <v>194.17552144824873</v>
      </c>
      <c r="AD7" s="21">
        <f t="shared" si="7"/>
        <v>194.17552144824873</v>
      </c>
      <c r="AE7" s="21">
        <f t="shared" si="7"/>
        <v>194.17552144824873</v>
      </c>
      <c r="AF7" s="21">
        <f t="shared" si="7"/>
        <v>194.17552144824873</v>
      </c>
      <c r="AG7" s="21">
        <f t="shared" si="7"/>
        <v>194.17552144824873</v>
      </c>
      <c r="AH7" s="21">
        <f t="shared" si="7"/>
        <v>194.17552144824873</v>
      </c>
    </row>
    <row r="8" spans="1:34">
      <c r="A8" t="s">
        <v>39</v>
      </c>
      <c r="B8" s="21">
        <f>'NTS 1-40'!$AI$8*1000000/'SYVbT-passenger'!$D$7/'AVLo-passengers'!$D$7</f>
        <v>1891.8114611237452</v>
      </c>
      <c r="C8" s="21">
        <f t="shared" si="5"/>
        <v>1891.8114611237452</v>
      </c>
      <c r="D8" s="21">
        <f t="shared" si="5"/>
        <v>1891.8114611237452</v>
      </c>
      <c r="E8" s="21">
        <f t="shared" si="5"/>
        <v>1891.8114611237452</v>
      </c>
      <c r="F8" s="21">
        <f t="shared" si="5"/>
        <v>1891.8114611237452</v>
      </c>
      <c r="G8" s="21">
        <f t="shared" si="5"/>
        <v>1891.8114611237452</v>
      </c>
      <c r="H8" s="21">
        <f t="shared" si="5"/>
        <v>1891.8114611237452</v>
      </c>
      <c r="I8" s="21">
        <f t="shared" si="5"/>
        <v>1891.8114611237452</v>
      </c>
      <c r="J8" s="21">
        <f t="shared" si="5"/>
        <v>1891.8114611237452</v>
      </c>
      <c r="K8" s="21">
        <f t="shared" si="5"/>
        <v>1891.8114611237452</v>
      </c>
      <c r="L8" s="21">
        <f t="shared" si="5"/>
        <v>1891.8114611237452</v>
      </c>
      <c r="M8" s="21">
        <f t="shared" si="6"/>
        <v>1891.8114611237452</v>
      </c>
      <c r="N8" s="21">
        <f t="shared" si="6"/>
        <v>1891.8114611237452</v>
      </c>
      <c r="O8" s="21">
        <f t="shared" si="6"/>
        <v>1891.8114611237452</v>
      </c>
      <c r="P8" s="21">
        <f t="shared" si="6"/>
        <v>1891.8114611237452</v>
      </c>
      <c r="Q8" s="21">
        <f t="shared" si="6"/>
        <v>1891.8114611237452</v>
      </c>
      <c r="R8" s="21">
        <f t="shared" si="6"/>
        <v>1891.8114611237452</v>
      </c>
      <c r="S8" s="21">
        <f t="shared" si="6"/>
        <v>1891.8114611237452</v>
      </c>
      <c r="T8" s="21">
        <f t="shared" si="6"/>
        <v>1891.8114611237452</v>
      </c>
      <c r="U8" s="21">
        <f t="shared" si="6"/>
        <v>1891.8114611237452</v>
      </c>
      <c r="V8" s="21">
        <f t="shared" si="6"/>
        <v>1891.8114611237452</v>
      </c>
      <c r="W8" s="21">
        <f t="shared" si="7"/>
        <v>1891.8114611237452</v>
      </c>
      <c r="X8" s="21">
        <f t="shared" si="7"/>
        <v>1891.8114611237452</v>
      </c>
      <c r="Y8" s="21">
        <f t="shared" si="7"/>
        <v>1891.8114611237452</v>
      </c>
      <c r="Z8" s="21">
        <f t="shared" si="7"/>
        <v>1891.8114611237452</v>
      </c>
      <c r="AA8" s="21">
        <f t="shared" si="7"/>
        <v>1891.8114611237452</v>
      </c>
      <c r="AB8" s="21">
        <f t="shared" si="7"/>
        <v>1891.8114611237452</v>
      </c>
      <c r="AC8" s="21">
        <f t="shared" si="7"/>
        <v>1891.8114611237452</v>
      </c>
      <c r="AD8" s="21">
        <f t="shared" si="7"/>
        <v>1891.8114611237452</v>
      </c>
      <c r="AE8" s="21">
        <f t="shared" si="7"/>
        <v>1891.8114611237452</v>
      </c>
      <c r="AF8" s="21">
        <f t="shared" si="7"/>
        <v>1891.8114611237452</v>
      </c>
      <c r="AG8" s="21">
        <f t="shared" si="7"/>
        <v>1891.8114611237452</v>
      </c>
      <c r="AH8" s="21">
        <f t="shared" si="7"/>
        <v>1891.8114611237452</v>
      </c>
    </row>
    <row r="10" spans="1:34">
      <c r="A10" s="48" t="s">
        <v>535</v>
      </c>
    </row>
    <row r="11" spans="1:34" ht="32" customHeight="1">
      <c r="A11" s="5" t="s">
        <v>534</v>
      </c>
      <c r="B11" s="48">
        <v>2018</v>
      </c>
      <c r="C11" s="48">
        <v>2019</v>
      </c>
      <c r="D11" s="48">
        <v>2020</v>
      </c>
      <c r="E11" s="48">
        <v>2021</v>
      </c>
      <c r="F11" s="48">
        <v>2022</v>
      </c>
      <c r="G11" s="48">
        <v>2023</v>
      </c>
      <c r="H11" s="48">
        <v>2024</v>
      </c>
      <c r="I11" s="48">
        <v>2025</v>
      </c>
      <c r="J11" s="48">
        <v>2026</v>
      </c>
      <c r="K11" s="48">
        <v>2027</v>
      </c>
      <c r="L11" s="48">
        <v>2028</v>
      </c>
      <c r="M11" s="48">
        <v>2029</v>
      </c>
      <c r="N11" s="48">
        <v>2030</v>
      </c>
      <c r="O11" s="48">
        <v>2031</v>
      </c>
      <c r="P11" s="48">
        <v>2032</v>
      </c>
      <c r="Q11" s="48">
        <v>2033</v>
      </c>
      <c r="R11" s="48">
        <v>2034</v>
      </c>
      <c r="S11" s="48">
        <v>2035</v>
      </c>
      <c r="T11" s="48">
        <v>2036</v>
      </c>
      <c r="U11" s="48">
        <v>2037</v>
      </c>
      <c r="V11" s="48">
        <v>2038</v>
      </c>
      <c r="W11" s="48">
        <v>2039</v>
      </c>
      <c r="X11" s="48">
        <v>2040</v>
      </c>
      <c r="Y11" s="48">
        <v>2041</v>
      </c>
      <c r="Z11" s="48">
        <v>2042</v>
      </c>
      <c r="AA11" s="48">
        <v>2043</v>
      </c>
      <c r="AB11" s="48">
        <v>2044</v>
      </c>
      <c r="AC11" s="48">
        <v>2045</v>
      </c>
      <c r="AD11" s="48">
        <v>2046</v>
      </c>
      <c r="AE11" s="48">
        <v>2047</v>
      </c>
      <c r="AF11" s="48">
        <v>2048</v>
      </c>
      <c r="AG11" s="48">
        <v>2049</v>
      </c>
      <c r="AH11" s="48">
        <v>2050</v>
      </c>
    </row>
    <row r="12" spans="1:34">
      <c r="A12" t="s">
        <v>34</v>
      </c>
      <c r="B12" s="21">
        <f>INDEX('AEO 7'!$19:$19,MATCH(About!$B$32,'AEO 7'!$13:$13,0))*1000000000/SUM('SYVbT-freight'!$B$2:$H$2)</f>
        <v>7181.1547279388151</v>
      </c>
      <c r="C12" s="21">
        <f t="shared" ref="C12:AH12" si="8">B12</f>
        <v>7181.1547279388151</v>
      </c>
      <c r="D12" s="21">
        <f t="shared" si="8"/>
        <v>7181.1547279388151</v>
      </c>
      <c r="E12" s="21">
        <f t="shared" si="8"/>
        <v>7181.1547279388151</v>
      </c>
      <c r="F12" s="21">
        <f t="shared" si="8"/>
        <v>7181.1547279388151</v>
      </c>
      <c r="G12" s="21">
        <f t="shared" si="8"/>
        <v>7181.1547279388151</v>
      </c>
      <c r="H12" s="21">
        <f t="shared" si="8"/>
        <v>7181.1547279388151</v>
      </c>
      <c r="I12" s="21">
        <f t="shared" si="8"/>
        <v>7181.1547279388151</v>
      </c>
      <c r="J12" s="21">
        <f t="shared" si="8"/>
        <v>7181.1547279388151</v>
      </c>
      <c r="K12" s="21">
        <f t="shared" si="8"/>
        <v>7181.1547279388151</v>
      </c>
      <c r="L12" s="21">
        <f t="shared" si="8"/>
        <v>7181.1547279388151</v>
      </c>
      <c r="M12" s="21">
        <f t="shared" si="8"/>
        <v>7181.1547279388151</v>
      </c>
      <c r="N12" s="21">
        <f t="shared" si="8"/>
        <v>7181.1547279388151</v>
      </c>
      <c r="O12" s="21">
        <f t="shared" si="8"/>
        <v>7181.1547279388151</v>
      </c>
      <c r="P12" s="21">
        <f t="shared" si="8"/>
        <v>7181.1547279388151</v>
      </c>
      <c r="Q12" s="21">
        <f t="shared" si="8"/>
        <v>7181.1547279388151</v>
      </c>
      <c r="R12" s="21">
        <f t="shared" si="8"/>
        <v>7181.1547279388151</v>
      </c>
      <c r="S12" s="21">
        <f t="shared" si="8"/>
        <v>7181.1547279388151</v>
      </c>
      <c r="T12" s="21">
        <f t="shared" si="8"/>
        <v>7181.1547279388151</v>
      </c>
      <c r="U12" s="21">
        <f t="shared" si="8"/>
        <v>7181.1547279388151</v>
      </c>
      <c r="V12" s="21">
        <f t="shared" si="8"/>
        <v>7181.1547279388151</v>
      </c>
      <c r="W12" s="21">
        <f t="shared" si="8"/>
        <v>7181.1547279388151</v>
      </c>
      <c r="X12" s="21">
        <f t="shared" si="8"/>
        <v>7181.1547279388151</v>
      </c>
      <c r="Y12" s="21">
        <f t="shared" si="8"/>
        <v>7181.1547279388151</v>
      </c>
      <c r="Z12" s="21">
        <f t="shared" si="8"/>
        <v>7181.1547279388151</v>
      </c>
      <c r="AA12" s="21">
        <f t="shared" si="8"/>
        <v>7181.1547279388151</v>
      </c>
      <c r="AB12" s="21">
        <f t="shared" si="8"/>
        <v>7181.1547279388151</v>
      </c>
      <c r="AC12" s="21">
        <f t="shared" si="8"/>
        <v>7181.1547279388151</v>
      </c>
      <c r="AD12" s="21">
        <f t="shared" si="8"/>
        <v>7181.1547279388151</v>
      </c>
      <c r="AE12" s="21">
        <f t="shared" si="8"/>
        <v>7181.1547279388151</v>
      </c>
      <c r="AF12" s="21">
        <f t="shared" si="8"/>
        <v>7181.1547279388151</v>
      </c>
      <c r="AG12" s="21">
        <f t="shared" si="8"/>
        <v>7181.1547279388151</v>
      </c>
      <c r="AH12" s="21">
        <f t="shared" si="8"/>
        <v>7181.1547279388151</v>
      </c>
    </row>
    <row r="13" spans="1:34">
      <c r="A13" t="s">
        <v>35</v>
      </c>
      <c r="B13" s="21">
        <f>INDEX('AEO 7'!$20:$20,MATCH(About!$B$32,'AEO 7'!$13:$13,0))*1000000000/SUM('SYVbT-freight'!$B$3:$H$3)</f>
        <v>24665.894688312841</v>
      </c>
      <c r="C13" s="21">
        <f t="shared" ref="C13:AH13" si="9">B13</f>
        <v>24665.894688312841</v>
      </c>
      <c r="D13" s="21">
        <f t="shared" si="9"/>
        <v>24665.894688312841</v>
      </c>
      <c r="E13" s="21">
        <f t="shared" si="9"/>
        <v>24665.894688312841</v>
      </c>
      <c r="F13" s="21">
        <f t="shared" si="9"/>
        <v>24665.894688312841</v>
      </c>
      <c r="G13" s="21">
        <f t="shared" si="9"/>
        <v>24665.894688312841</v>
      </c>
      <c r="H13" s="21">
        <f t="shared" si="9"/>
        <v>24665.894688312841</v>
      </c>
      <c r="I13" s="21">
        <f t="shared" si="9"/>
        <v>24665.894688312841</v>
      </c>
      <c r="J13" s="21">
        <f t="shared" si="9"/>
        <v>24665.894688312841</v>
      </c>
      <c r="K13" s="21">
        <f t="shared" si="9"/>
        <v>24665.894688312841</v>
      </c>
      <c r="L13" s="21">
        <f t="shared" si="9"/>
        <v>24665.894688312841</v>
      </c>
      <c r="M13" s="21">
        <f t="shared" si="9"/>
        <v>24665.894688312841</v>
      </c>
      <c r="N13" s="21">
        <f t="shared" si="9"/>
        <v>24665.894688312841</v>
      </c>
      <c r="O13" s="21">
        <f t="shared" si="9"/>
        <v>24665.894688312841</v>
      </c>
      <c r="P13" s="21">
        <f t="shared" si="9"/>
        <v>24665.894688312841</v>
      </c>
      <c r="Q13" s="21">
        <f t="shared" si="9"/>
        <v>24665.894688312841</v>
      </c>
      <c r="R13" s="21">
        <f t="shared" si="9"/>
        <v>24665.894688312841</v>
      </c>
      <c r="S13" s="21">
        <f t="shared" si="9"/>
        <v>24665.894688312841</v>
      </c>
      <c r="T13" s="21">
        <f t="shared" si="9"/>
        <v>24665.894688312841</v>
      </c>
      <c r="U13" s="21">
        <f t="shared" si="9"/>
        <v>24665.894688312841</v>
      </c>
      <c r="V13" s="21">
        <f t="shared" si="9"/>
        <v>24665.894688312841</v>
      </c>
      <c r="W13" s="21">
        <f t="shared" si="9"/>
        <v>24665.894688312841</v>
      </c>
      <c r="X13" s="21">
        <f t="shared" si="9"/>
        <v>24665.894688312841</v>
      </c>
      <c r="Y13" s="21">
        <f t="shared" si="9"/>
        <v>24665.894688312841</v>
      </c>
      <c r="Z13" s="21">
        <f t="shared" si="9"/>
        <v>24665.894688312841</v>
      </c>
      <c r="AA13" s="21">
        <f t="shared" si="9"/>
        <v>24665.894688312841</v>
      </c>
      <c r="AB13" s="21">
        <f t="shared" si="9"/>
        <v>24665.894688312841</v>
      </c>
      <c r="AC13" s="21">
        <f t="shared" si="9"/>
        <v>24665.894688312841</v>
      </c>
      <c r="AD13" s="21">
        <f t="shared" si="9"/>
        <v>24665.894688312841</v>
      </c>
      <c r="AE13" s="21">
        <f t="shared" si="9"/>
        <v>24665.894688312841</v>
      </c>
      <c r="AF13" s="21">
        <f t="shared" si="9"/>
        <v>24665.894688312841</v>
      </c>
      <c r="AG13" s="21">
        <f t="shared" si="9"/>
        <v>24665.894688312841</v>
      </c>
      <c r="AH13" s="21">
        <f t="shared" si="9"/>
        <v>24665.894688312841</v>
      </c>
    </row>
    <row r="14" spans="1:34">
      <c r="A14" t="s">
        <v>36</v>
      </c>
      <c r="B14" s="21">
        <f>(INDEX('AEO 48'!$74:$74,MATCH(About!$B$32,'AEO 48'!$13:$13,0))*1000000000)/'SYVbT-freight'!$E$4/'AVLo-freight'!$B$4</f>
        <v>905932.32559368142</v>
      </c>
      <c r="C14" s="21">
        <f t="shared" ref="C14:AH14" si="10">B14</f>
        <v>905932.32559368142</v>
      </c>
      <c r="D14" s="21">
        <f t="shared" si="10"/>
        <v>905932.32559368142</v>
      </c>
      <c r="E14" s="21">
        <f t="shared" si="10"/>
        <v>905932.32559368142</v>
      </c>
      <c r="F14" s="21">
        <f t="shared" si="10"/>
        <v>905932.32559368142</v>
      </c>
      <c r="G14" s="21">
        <f t="shared" si="10"/>
        <v>905932.32559368142</v>
      </c>
      <c r="H14" s="21">
        <f t="shared" si="10"/>
        <v>905932.32559368142</v>
      </c>
      <c r="I14" s="21">
        <f t="shared" si="10"/>
        <v>905932.32559368142</v>
      </c>
      <c r="J14" s="21">
        <f t="shared" si="10"/>
        <v>905932.32559368142</v>
      </c>
      <c r="K14" s="21">
        <f t="shared" si="10"/>
        <v>905932.32559368142</v>
      </c>
      <c r="L14" s="21">
        <f t="shared" si="10"/>
        <v>905932.32559368142</v>
      </c>
      <c r="M14" s="21">
        <f t="shared" si="10"/>
        <v>905932.32559368142</v>
      </c>
      <c r="N14" s="21">
        <f t="shared" si="10"/>
        <v>905932.32559368142</v>
      </c>
      <c r="O14" s="21">
        <f t="shared" si="10"/>
        <v>905932.32559368142</v>
      </c>
      <c r="P14" s="21">
        <f t="shared" si="10"/>
        <v>905932.32559368142</v>
      </c>
      <c r="Q14" s="21">
        <f t="shared" si="10"/>
        <v>905932.32559368142</v>
      </c>
      <c r="R14" s="21">
        <f t="shared" si="10"/>
        <v>905932.32559368142</v>
      </c>
      <c r="S14" s="21">
        <f t="shared" si="10"/>
        <v>905932.32559368142</v>
      </c>
      <c r="T14" s="21">
        <f t="shared" si="10"/>
        <v>905932.32559368142</v>
      </c>
      <c r="U14" s="21">
        <f t="shared" si="10"/>
        <v>905932.32559368142</v>
      </c>
      <c r="V14" s="21">
        <f t="shared" si="10"/>
        <v>905932.32559368142</v>
      </c>
      <c r="W14" s="21">
        <f t="shared" si="10"/>
        <v>905932.32559368142</v>
      </c>
      <c r="X14" s="21">
        <f t="shared" si="10"/>
        <v>905932.32559368142</v>
      </c>
      <c r="Y14" s="21">
        <f t="shared" si="10"/>
        <v>905932.32559368142</v>
      </c>
      <c r="Z14" s="21">
        <f t="shared" si="10"/>
        <v>905932.32559368142</v>
      </c>
      <c r="AA14" s="21">
        <f t="shared" si="10"/>
        <v>905932.32559368142</v>
      </c>
      <c r="AB14" s="21">
        <f t="shared" si="10"/>
        <v>905932.32559368142</v>
      </c>
      <c r="AC14" s="21">
        <f t="shared" si="10"/>
        <v>905932.32559368142</v>
      </c>
      <c r="AD14" s="21">
        <f t="shared" si="10"/>
        <v>905932.32559368142</v>
      </c>
      <c r="AE14" s="21">
        <f t="shared" si="10"/>
        <v>905932.32559368142</v>
      </c>
      <c r="AF14" s="21">
        <f t="shared" si="10"/>
        <v>905932.32559368142</v>
      </c>
      <c r="AG14" s="21">
        <f t="shared" si="10"/>
        <v>905932.32559368142</v>
      </c>
      <c r="AH14" s="21">
        <f t="shared" si="10"/>
        <v>905932.32559368142</v>
      </c>
    </row>
    <row r="15" spans="1:34">
      <c r="A15" t="s">
        <v>37</v>
      </c>
      <c r="B15" s="21">
        <f>INDEX('AEO 7'!$27:$27,MATCH(About!$B$32,'AEO 7'!$13:$13,0))*1000000000/'SYVbT-freight'!$E$5/'AVLo-freight'!$B$5</f>
        <v>17608.783657166652</v>
      </c>
      <c r="C15" s="21">
        <f t="shared" ref="C15:AH15" si="11">B15</f>
        <v>17608.783657166652</v>
      </c>
      <c r="D15" s="21">
        <f t="shared" si="11"/>
        <v>17608.783657166652</v>
      </c>
      <c r="E15" s="21">
        <f t="shared" si="11"/>
        <v>17608.783657166652</v>
      </c>
      <c r="F15" s="21">
        <f t="shared" si="11"/>
        <v>17608.783657166652</v>
      </c>
      <c r="G15" s="21">
        <f t="shared" si="11"/>
        <v>17608.783657166652</v>
      </c>
      <c r="H15" s="21">
        <f t="shared" si="11"/>
        <v>17608.783657166652</v>
      </c>
      <c r="I15" s="21">
        <f t="shared" si="11"/>
        <v>17608.783657166652</v>
      </c>
      <c r="J15" s="21">
        <f t="shared" si="11"/>
        <v>17608.783657166652</v>
      </c>
      <c r="K15" s="21">
        <f t="shared" si="11"/>
        <v>17608.783657166652</v>
      </c>
      <c r="L15" s="21">
        <f t="shared" si="11"/>
        <v>17608.783657166652</v>
      </c>
      <c r="M15" s="21">
        <f t="shared" si="11"/>
        <v>17608.783657166652</v>
      </c>
      <c r="N15" s="21">
        <f t="shared" si="11"/>
        <v>17608.783657166652</v>
      </c>
      <c r="O15" s="21">
        <f t="shared" si="11"/>
        <v>17608.783657166652</v>
      </c>
      <c r="P15" s="21">
        <f t="shared" si="11"/>
        <v>17608.783657166652</v>
      </c>
      <c r="Q15" s="21">
        <f t="shared" si="11"/>
        <v>17608.783657166652</v>
      </c>
      <c r="R15" s="21">
        <f t="shared" si="11"/>
        <v>17608.783657166652</v>
      </c>
      <c r="S15" s="21">
        <f t="shared" si="11"/>
        <v>17608.783657166652</v>
      </c>
      <c r="T15" s="21">
        <f t="shared" si="11"/>
        <v>17608.783657166652</v>
      </c>
      <c r="U15" s="21">
        <f t="shared" si="11"/>
        <v>17608.783657166652</v>
      </c>
      <c r="V15" s="21">
        <f t="shared" si="11"/>
        <v>17608.783657166652</v>
      </c>
      <c r="W15" s="21">
        <f t="shared" si="11"/>
        <v>17608.783657166652</v>
      </c>
      <c r="X15" s="21">
        <f t="shared" si="11"/>
        <v>17608.783657166652</v>
      </c>
      <c r="Y15" s="21">
        <f t="shared" si="11"/>
        <v>17608.783657166652</v>
      </c>
      <c r="Z15" s="21">
        <f t="shared" si="11"/>
        <v>17608.783657166652</v>
      </c>
      <c r="AA15" s="21">
        <f t="shared" si="11"/>
        <v>17608.783657166652</v>
      </c>
      <c r="AB15" s="21">
        <f t="shared" si="11"/>
        <v>17608.783657166652</v>
      </c>
      <c r="AC15" s="21">
        <f t="shared" si="11"/>
        <v>17608.783657166652</v>
      </c>
      <c r="AD15" s="21">
        <f t="shared" si="11"/>
        <v>17608.783657166652</v>
      </c>
      <c r="AE15" s="21">
        <f t="shared" si="11"/>
        <v>17608.783657166652</v>
      </c>
      <c r="AF15" s="21">
        <f t="shared" si="11"/>
        <v>17608.783657166652</v>
      </c>
      <c r="AG15" s="21">
        <f t="shared" si="11"/>
        <v>17608.783657166652</v>
      </c>
      <c r="AH15" s="21">
        <f t="shared" si="11"/>
        <v>17608.783657166652</v>
      </c>
    </row>
    <row r="16" spans="1:34">
      <c r="A16" t="s">
        <v>38</v>
      </c>
      <c r="B16" s="21">
        <f>(INDEX('AEO 7'!$28:$28,MATCH(About!$B$32,'AEO 7'!$13:$13,0))*1000000000/'SYVbT-freight'!$E$6/'AVLo-freight'!$B$6)*(('AEO 7'!$C$62+'AEO 7'!$C$63)/'AEO 7'!$C$62)</f>
        <v>257318.84437613154</v>
      </c>
      <c r="C16" s="21">
        <f t="shared" ref="C16:AH16" si="12">B16</f>
        <v>257318.84437613154</v>
      </c>
      <c r="D16" s="21">
        <f t="shared" si="12"/>
        <v>257318.84437613154</v>
      </c>
      <c r="E16" s="21">
        <f t="shared" si="12"/>
        <v>257318.84437613154</v>
      </c>
      <c r="F16" s="21">
        <f t="shared" si="12"/>
        <v>257318.84437613154</v>
      </c>
      <c r="G16" s="21">
        <f t="shared" si="12"/>
        <v>257318.84437613154</v>
      </c>
      <c r="H16" s="21">
        <f t="shared" si="12"/>
        <v>257318.84437613154</v>
      </c>
      <c r="I16" s="21">
        <f t="shared" si="12"/>
        <v>257318.84437613154</v>
      </c>
      <c r="J16" s="21">
        <f t="shared" si="12"/>
        <v>257318.84437613154</v>
      </c>
      <c r="K16" s="21">
        <f t="shared" si="12"/>
        <v>257318.84437613154</v>
      </c>
      <c r="L16" s="21">
        <f t="shared" si="12"/>
        <v>257318.84437613154</v>
      </c>
      <c r="M16" s="21">
        <f t="shared" si="12"/>
        <v>257318.84437613154</v>
      </c>
      <c r="N16" s="21">
        <f t="shared" si="12"/>
        <v>257318.84437613154</v>
      </c>
      <c r="O16" s="21">
        <f t="shared" si="12"/>
        <v>257318.84437613154</v>
      </c>
      <c r="P16" s="21">
        <f t="shared" si="12"/>
        <v>257318.84437613154</v>
      </c>
      <c r="Q16" s="21">
        <f t="shared" si="12"/>
        <v>257318.84437613154</v>
      </c>
      <c r="R16" s="21">
        <f t="shared" si="12"/>
        <v>257318.84437613154</v>
      </c>
      <c r="S16" s="21">
        <f t="shared" si="12"/>
        <v>257318.84437613154</v>
      </c>
      <c r="T16" s="21">
        <f t="shared" si="12"/>
        <v>257318.84437613154</v>
      </c>
      <c r="U16" s="21">
        <f t="shared" si="12"/>
        <v>257318.84437613154</v>
      </c>
      <c r="V16" s="21">
        <f t="shared" si="12"/>
        <v>257318.84437613154</v>
      </c>
      <c r="W16" s="21">
        <f t="shared" si="12"/>
        <v>257318.84437613154</v>
      </c>
      <c r="X16" s="21">
        <f t="shared" si="12"/>
        <v>257318.84437613154</v>
      </c>
      <c r="Y16" s="21">
        <f t="shared" si="12"/>
        <v>257318.84437613154</v>
      </c>
      <c r="Z16" s="21">
        <f t="shared" si="12"/>
        <v>257318.84437613154</v>
      </c>
      <c r="AA16" s="21">
        <f t="shared" si="12"/>
        <v>257318.84437613154</v>
      </c>
      <c r="AB16" s="21">
        <f t="shared" si="12"/>
        <v>257318.84437613154</v>
      </c>
      <c r="AC16" s="21">
        <f t="shared" si="12"/>
        <v>257318.84437613154</v>
      </c>
      <c r="AD16" s="21">
        <f t="shared" si="12"/>
        <v>257318.84437613154</v>
      </c>
      <c r="AE16" s="21">
        <f t="shared" si="12"/>
        <v>257318.84437613154</v>
      </c>
      <c r="AF16" s="21">
        <f t="shared" si="12"/>
        <v>257318.84437613154</v>
      </c>
      <c r="AG16" s="21">
        <f t="shared" si="12"/>
        <v>257318.84437613154</v>
      </c>
      <c r="AH16" s="21">
        <f t="shared" si="12"/>
        <v>257318.84437613154</v>
      </c>
    </row>
    <row r="17" spans="1:34">
      <c r="A17" t="s">
        <v>39</v>
      </c>
      <c r="B17">
        <v>0</v>
      </c>
      <c r="C17" s="21">
        <f t="shared" ref="C17:AH17" si="13">B17</f>
        <v>0</v>
      </c>
      <c r="D17" s="21">
        <f t="shared" si="13"/>
        <v>0</v>
      </c>
      <c r="E17" s="21">
        <f t="shared" si="13"/>
        <v>0</v>
      </c>
      <c r="F17" s="21">
        <f t="shared" si="13"/>
        <v>0</v>
      </c>
      <c r="G17" s="21">
        <f t="shared" si="13"/>
        <v>0</v>
      </c>
      <c r="H17" s="21">
        <f t="shared" si="13"/>
        <v>0</v>
      </c>
      <c r="I17" s="21">
        <f t="shared" si="13"/>
        <v>0</v>
      </c>
      <c r="J17" s="21">
        <f t="shared" si="13"/>
        <v>0</v>
      </c>
      <c r="K17" s="21">
        <f t="shared" si="13"/>
        <v>0</v>
      </c>
      <c r="L17" s="21">
        <f t="shared" si="13"/>
        <v>0</v>
      </c>
      <c r="M17" s="21">
        <f t="shared" si="13"/>
        <v>0</v>
      </c>
      <c r="N17" s="21">
        <f t="shared" si="13"/>
        <v>0</v>
      </c>
      <c r="O17" s="21">
        <f t="shared" si="13"/>
        <v>0</v>
      </c>
      <c r="P17" s="21">
        <f t="shared" si="13"/>
        <v>0</v>
      </c>
      <c r="Q17" s="21">
        <f t="shared" si="13"/>
        <v>0</v>
      </c>
      <c r="R17" s="21">
        <f t="shared" si="13"/>
        <v>0</v>
      </c>
      <c r="S17" s="21">
        <f t="shared" si="13"/>
        <v>0</v>
      </c>
      <c r="T17" s="21">
        <f t="shared" si="13"/>
        <v>0</v>
      </c>
      <c r="U17" s="21">
        <f t="shared" si="13"/>
        <v>0</v>
      </c>
      <c r="V17" s="21">
        <f t="shared" si="13"/>
        <v>0</v>
      </c>
      <c r="W17" s="21">
        <f t="shared" si="13"/>
        <v>0</v>
      </c>
      <c r="X17" s="21">
        <f t="shared" si="13"/>
        <v>0</v>
      </c>
      <c r="Y17" s="21">
        <f t="shared" si="13"/>
        <v>0</v>
      </c>
      <c r="Z17" s="21">
        <f t="shared" si="13"/>
        <v>0</v>
      </c>
      <c r="AA17" s="21">
        <f t="shared" si="13"/>
        <v>0</v>
      </c>
      <c r="AB17" s="21">
        <f t="shared" si="13"/>
        <v>0</v>
      </c>
      <c r="AC17" s="21">
        <f t="shared" si="13"/>
        <v>0</v>
      </c>
      <c r="AD17" s="21">
        <f t="shared" si="13"/>
        <v>0</v>
      </c>
      <c r="AE17" s="21">
        <f t="shared" si="13"/>
        <v>0</v>
      </c>
      <c r="AF17" s="21">
        <f t="shared" si="13"/>
        <v>0</v>
      </c>
      <c r="AG17" s="21">
        <f t="shared" si="13"/>
        <v>0</v>
      </c>
      <c r="AH17" s="21">
        <f t="shared" si="1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N29" sqref="N29"/>
    </sheetView>
  </sheetViews>
  <sheetFormatPr defaultColWidth="10.6640625" defaultRowHeight="14.25"/>
  <cols>
    <col min="1" max="1" width="14.796875" style="45" bestFit="1" customWidth="1"/>
  </cols>
  <sheetData>
    <row r="1" spans="1:8">
      <c r="A1" s="48" t="s">
        <v>536</v>
      </c>
    </row>
    <row r="2" spans="1:8" ht="48" customHeight="1">
      <c r="A2" s="5" t="s">
        <v>537</v>
      </c>
      <c r="B2" s="46" t="s">
        <v>27</v>
      </c>
      <c r="C2" s="46" t="s">
        <v>28</v>
      </c>
      <c r="D2" s="46" t="s">
        <v>29</v>
      </c>
      <c r="E2" s="46" t="s">
        <v>30</v>
      </c>
      <c r="F2" s="46" t="s">
        <v>31</v>
      </c>
      <c r="G2" s="46" t="s">
        <v>32</v>
      </c>
      <c r="H2" s="46" t="s">
        <v>33</v>
      </c>
    </row>
    <row r="3" spans="1:8">
      <c r="A3" t="s">
        <v>34</v>
      </c>
      <c r="B3" s="55">
        <v>9.9144731779799745E-4</v>
      </c>
      <c r="C3" s="55">
        <v>3.1136362046548693E-4</v>
      </c>
      <c r="D3" s="55">
        <v>3.1136362046548693E-4</v>
      </c>
      <c r="E3" s="55">
        <v>3.1136362046548693E-4</v>
      </c>
      <c r="F3" s="55">
        <v>6.8540965399836772E-4</v>
      </c>
      <c r="G3" s="55">
        <v>2.4130680586075231E-4</v>
      </c>
      <c r="H3" s="55">
        <v>9.340908613964605E-4</v>
      </c>
    </row>
    <row r="4" spans="1:8">
      <c r="A4" t="s">
        <v>35</v>
      </c>
      <c r="B4" s="55">
        <v>2.7901942316430769E-3</v>
      </c>
      <c r="C4" s="55">
        <v>8.6827952414617309E-4</v>
      </c>
      <c r="D4" s="55">
        <v>8.6827952414617309E-4</v>
      </c>
      <c r="E4" s="55">
        <v>8.6827952414617309E-4</v>
      </c>
      <c r="F4" s="55">
        <v>1.92533261326947E-3</v>
      </c>
      <c r="G4" s="55">
        <v>6.7291663121328419E-4</v>
      </c>
      <c r="H4" s="55">
        <v>2.6048385724385188E-3</v>
      </c>
    </row>
    <row r="5" spans="1:8">
      <c r="A5" t="s">
        <v>36</v>
      </c>
      <c r="B5" s="55">
        <v>1.454132511279534E-3</v>
      </c>
      <c r="C5" s="55">
        <v>4.5251096522974421E-4</v>
      </c>
      <c r="D5" s="55">
        <v>4.5251096522974421E-4</v>
      </c>
      <c r="E5" s="55">
        <v>4.5251096522974421E-4</v>
      </c>
      <c r="F5">
        <v>0</v>
      </c>
      <c r="G5">
        <v>0</v>
      </c>
      <c r="H5" s="55">
        <v>1.357532895689232E-3</v>
      </c>
    </row>
    <row r="6" spans="1:8">
      <c r="A6" t="s">
        <v>37</v>
      </c>
      <c r="B6" s="55">
        <v>1.254374156441471E-3</v>
      </c>
      <c r="C6" s="55">
        <v>4.2912800088787162E-4</v>
      </c>
      <c r="D6" s="55">
        <v>4.2912800088787162E-4</v>
      </c>
      <c r="E6" s="55">
        <v>4.2912800088787162E-4</v>
      </c>
      <c r="F6">
        <v>0</v>
      </c>
      <c r="G6">
        <v>0</v>
      </c>
      <c r="H6" s="55">
        <v>1.287384002663614E-3</v>
      </c>
    </row>
    <row r="7" spans="1:8">
      <c r="A7" t="s">
        <v>38</v>
      </c>
      <c r="B7" s="55">
        <v>3.2651183032503619E-5</v>
      </c>
      <c r="C7" s="55">
        <v>1.016070972578028E-5</v>
      </c>
      <c r="D7" s="55">
        <v>1.016070972578028E-5</v>
      </c>
      <c r="E7" s="55">
        <v>1.016070972578028E-5</v>
      </c>
      <c r="F7">
        <v>0</v>
      </c>
      <c r="G7">
        <v>0</v>
      </c>
      <c r="H7" s="55">
        <v>3.0482129177340828E-5</v>
      </c>
    </row>
    <row r="8" spans="1:8">
      <c r="A8" t="s">
        <v>39</v>
      </c>
      <c r="B8" s="55">
        <v>3.4844874552242221E-3</v>
      </c>
      <c r="C8" s="55">
        <v>1.0943018454423179E-3</v>
      </c>
      <c r="D8" s="55">
        <v>1.0943018454423179E-3</v>
      </c>
      <c r="E8" s="55">
        <v>1.0943018454423179E-3</v>
      </c>
      <c r="F8" s="55">
        <v>2.4089039308223649E-3</v>
      </c>
      <c r="G8" s="55">
        <v>8.4808393021779647E-4</v>
      </c>
      <c r="H8" s="55">
        <v>3.2829055363269529E-3</v>
      </c>
    </row>
    <row r="10" spans="1:8">
      <c r="A10" s="48" t="s">
        <v>538</v>
      </c>
    </row>
    <row r="11" spans="1:8">
      <c r="A11" t="s">
        <v>539</v>
      </c>
      <c r="B11" t="s">
        <v>27</v>
      </c>
      <c r="C11" t="s">
        <v>28</v>
      </c>
      <c r="D11" t="s">
        <v>29</v>
      </c>
      <c r="E11" t="s">
        <v>30</v>
      </c>
      <c r="F11" t="s">
        <v>31</v>
      </c>
      <c r="G11" t="s">
        <v>32</v>
      </c>
      <c r="H11" t="s">
        <v>33</v>
      </c>
    </row>
    <row r="12" spans="1:8">
      <c r="A12" t="s">
        <v>34</v>
      </c>
      <c r="B12">
        <v>3.6491154123730252E-4</v>
      </c>
      <c r="C12">
        <v>1.146003187356818E-4</v>
      </c>
      <c r="D12">
        <v>1.146003187356818E-4</v>
      </c>
      <c r="E12">
        <v>1.146003187356818E-4</v>
      </c>
      <c r="F12">
        <v>2.5227149111157321E-4</v>
      </c>
      <c r="G12">
        <v>8.8815247020153392E-5</v>
      </c>
      <c r="H12">
        <v>3.438009562070453E-4</v>
      </c>
    </row>
    <row r="13" spans="1:8">
      <c r="A13" t="s">
        <v>35</v>
      </c>
      <c r="B13">
        <v>2.7062792469313298E-3</v>
      </c>
      <c r="C13">
        <v>8.4216605069406048E-4</v>
      </c>
      <c r="D13">
        <v>8.4216605069406048E-4</v>
      </c>
      <c r="E13">
        <v>8.4216605069406048E-4</v>
      </c>
      <c r="F13">
        <v>1.867428308624559E-3</v>
      </c>
      <c r="G13">
        <v>6.526786892878969E-4</v>
      </c>
      <c r="H13">
        <v>2.5264981520821809E-3</v>
      </c>
    </row>
    <row r="14" spans="1:8">
      <c r="A14" t="s">
        <v>36</v>
      </c>
      <c r="B14">
        <v>3.3307315125489639E-4</v>
      </c>
      <c r="C14">
        <v>1.0364891232219511E-4</v>
      </c>
      <c r="D14">
        <v>1.0364891232219511E-4</v>
      </c>
      <c r="E14">
        <v>1.0364891232219511E-4</v>
      </c>
      <c r="F14">
        <v>0</v>
      </c>
      <c r="G14">
        <v>0</v>
      </c>
      <c r="H14">
        <v>3.1094673696658518E-4</v>
      </c>
    </row>
    <row r="15" spans="1:8">
      <c r="A15" t="s">
        <v>37</v>
      </c>
      <c r="B15">
        <v>1.106895157834973E-2</v>
      </c>
      <c r="C15">
        <v>3.444543E-3</v>
      </c>
      <c r="D15">
        <v>3.444543E-3</v>
      </c>
      <c r="E15">
        <v>3.444543E-3</v>
      </c>
      <c r="F15">
        <v>0</v>
      </c>
      <c r="G15">
        <v>0</v>
      </c>
      <c r="H15">
        <v>1.0333629E-2</v>
      </c>
    </row>
    <row r="16" spans="1:8">
      <c r="A16" t="s">
        <v>38</v>
      </c>
      <c r="B16">
        <v>1.5376273705526119E-2</v>
      </c>
      <c r="C16">
        <v>4.7849370000000004E-3</v>
      </c>
      <c r="D16">
        <v>4.7849370000000004E-3</v>
      </c>
      <c r="E16">
        <v>4.7849370000000004E-3</v>
      </c>
      <c r="F16">
        <v>0</v>
      </c>
      <c r="G16">
        <v>0</v>
      </c>
      <c r="H16">
        <v>1.4354811E-2</v>
      </c>
    </row>
    <row r="17" spans="1:8">
      <c r="A17" t="s">
        <v>39</v>
      </c>
      <c r="B17">
        <v>0</v>
      </c>
      <c r="C17">
        <v>0</v>
      </c>
      <c r="D17">
        <v>0</v>
      </c>
      <c r="E17">
        <v>0</v>
      </c>
      <c r="F17">
        <v>0</v>
      </c>
      <c r="G17">
        <v>0</v>
      </c>
      <c r="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B2" sqref="B2"/>
    </sheetView>
  </sheetViews>
  <sheetFormatPr defaultColWidth="10.796875" defaultRowHeight="14.25"/>
  <cols>
    <col min="1" max="1" width="22.33203125" style="45" customWidth="1"/>
    <col min="2" max="2" width="18.46484375" style="45" bestFit="1" customWidth="1"/>
    <col min="3" max="3" width="15" style="45" bestFit="1" customWidth="1"/>
    <col min="4" max="4" width="15.1328125" style="45" bestFit="1" customWidth="1"/>
    <col min="5" max="5" width="16.33203125" style="45" bestFit="1" customWidth="1"/>
    <col min="6" max="6" width="17.1328125" style="45" bestFit="1" customWidth="1"/>
    <col min="7" max="7" width="13.1328125" style="45" bestFit="1" customWidth="1"/>
    <col min="8" max="8" width="14" style="45" bestFit="1" customWidth="1"/>
    <col min="9" max="9" width="11.1328125" style="45" bestFit="1" customWidth="1"/>
    <col min="10" max="16" width="10.796875" style="45" customWidth="1"/>
    <col min="17" max="16384" width="10.796875" style="45"/>
  </cols>
  <sheetData>
    <row r="1" spans="1:11" ht="48" customHeight="1">
      <c r="A1" s="5" t="s">
        <v>540</v>
      </c>
      <c r="B1" s="57"/>
    </row>
    <row r="2" spans="1:11">
      <c r="A2" t="s">
        <v>34</v>
      </c>
      <c r="B2" s="57">
        <v>1.1342482408457584</v>
      </c>
      <c r="C2" s="56"/>
      <c r="D2" s="56"/>
      <c r="E2" s="56"/>
      <c r="F2" s="56"/>
      <c r="G2" s="56"/>
      <c r="H2" s="56"/>
      <c r="I2" s="56"/>
      <c r="J2" s="56"/>
    </row>
    <row r="3" spans="1:11" ht="18" customHeight="1">
      <c r="A3" t="s">
        <v>35</v>
      </c>
      <c r="B3" s="57">
        <v>0.90607404204919484</v>
      </c>
      <c r="C3" s="56"/>
      <c r="D3" s="56"/>
      <c r="E3" s="56"/>
      <c r="F3" s="56"/>
      <c r="G3" s="56"/>
      <c r="H3" s="56"/>
      <c r="I3" s="56"/>
      <c r="J3" s="56"/>
      <c r="K3" s="47"/>
    </row>
    <row r="4" spans="1:11">
      <c r="A4" t="s">
        <v>36</v>
      </c>
      <c r="B4" s="57">
        <v>448533.58623781538</v>
      </c>
      <c r="C4" s="56" t="s">
        <v>541</v>
      </c>
      <c r="D4" s="56"/>
      <c r="E4" s="56"/>
      <c r="F4" s="56"/>
      <c r="G4" s="56"/>
      <c r="H4" s="56"/>
      <c r="I4" s="56"/>
      <c r="J4" s="56"/>
    </row>
    <row r="5" spans="1:11">
      <c r="A5" t="s">
        <v>37</v>
      </c>
      <c r="B5" s="57">
        <v>130558.444404732</v>
      </c>
      <c r="C5" s="56" t="s">
        <v>541</v>
      </c>
      <c r="D5" s="56"/>
      <c r="E5" s="56"/>
      <c r="F5" s="56"/>
      <c r="G5" s="56"/>
      <c r="H5" s="56"/>
      <c r="I5" s="56"/>
      <c r="J5" s="56"/>
    </row>
    <row r="6" spans="1:11">
      <c r="A6" t="s">
        <v>38</v>
      </c>
      <c r="B6" s="57">
        <v>1</v>
      </c>
      <c r="C6" s="56" t="s">
        <v>542</v>
      </c>
      <c r="D6" s="56"/>
      <c r="E6" s="56"/>
      <c r="F6" s="56"/>
      <c r="G6" s="56"/>
      <c r="H6" s="56"/>
      <c r="I6" s="56"/>
      <c r="J6" s="56"/>
    </row>
    <row r="7" spans="1:11">
      <c r="A7" t="s">
        <v>39</v>
      </c>
      <c r="B7" s="57">
        <v>1</v>
      </c>
      <c r="C7" s="56" t="s">
        <v>542</v>
      </c>
      <c r="D7" s="56"/>
      <c r="E7" s="56"/>
      <c r="F7" s="56"/>
      <c r="G7" s="56"/>
      <c r="H7" s="56"/>
      <c r="I7" s="56"/>
      <c r="J7" s="56"/>
    </row>
    <row r="8" spans="1:11">
      <c r="B8" s="57"/>
    </row>
    <row r="9" spans="1:11" ht="16.05" customHeight="1">
      <c r="A9" s="5" t="s">
        <v>543</v>
      </c>
      <c r="B9" s="57"/>
    </row>
    <row r="10" spans="1:11">
      <c r="A10" t="s">
        <v>34</v>
      </c>
      <c r="B10" s="57">
        <v>1</v>
      </c>
      <c r="C10" s="56" t="s">
        <v>542</v>
      </c>
      <c r="D10" s="21"/>
      <c r="E10" s="21"/>
      <c r="F10" s="21"/>
      <c r="G10" s="21"/>
      <c r="H10" s="21"/>
      <c r="I10" s="56"/>
      <c r="J10" s="21"/>
      <c r="K10" s="56"/>
    </row>
    <row r="11" spans="1:11">
      <c r="A11" t="s">
        <v>35</v>
      </c>
      <c r="B11" s="57">
        <v>0.68543279577978977</v>
      </c>
      <c r="C11" s="21"/>
      <c r="D11" s="21"/>
      <c r="E11" s="21"/>
      <c r="F11" s="21"/>
      <c r="G11" s="21"/>
      <c r="H11" s="21"/>
      <c r="I11" s="21"/>
    </row>
    <row r="12" spans="1:11">
      <c r="A12" t="s">
        <v>36</v>
      </c>
      <c r="B12" s="57">
        <v>1831941.7736762881</v>
      </c>
      <c r="C12" s="56" t="s">
        <v>541</v>
      </c>
      <c r="D12" s="21"/>
      <c r="E12" s="21"/>
      <c r="F12" s="21"/>
      <c r="G12" s="21"/>
      <c r="H12" s="21"/>
      <c r="I12" s="21"/>
    </row>
    <row r="13" spans="1:11">
      <c r="A13" t="s">
        <v>37</v>
      </c>
      <c r="B13" s="57">
        <v>11941.522224970169</v>
      </c>
      <c r="C13" s="56" t="s">
        <v>541</v>
      </c>
      <c r="D13" s="21"/>
      <c r="E13" s="21"/>
      <c r="F13" s="21"/>
      <c r="G13" s="21"/>
      <c r="H13" s="21"/>
      <c r="I13" s="21"/>
    </row>
    <row r="14" spans="1:11">
      <c r="A14" t="s">
        <v>38</v>
      </c>
      <c r="B14" s="57">
        <v>1</v>
      </c>
      <c r="C14" s="56" t="s">
        <v>542</v>
      </c>
      <c r="D14" s="21"/>
      <c r="E14" s="21"/>
      <c r="F14" s="21"/>
      <c r="G14" s="21"/>
      <c r="H14" s="21"/>
      <c r="I14" s="21"/>
    </row>
    <row r="15" spans="1:11">
      <c r="A15" t="s">
        <v>39</v>
      </c>
      <c r="B15" s="57">
        <v>1</v>
      </c>
      <c r="C15" s="56" t="s">
        <v>542</v>
      </c>
      <c r="D15" s="56"/>
      <c r="E15" s="56"/>
      <c r="F15" s="56"/>
      <c r="G15" s="56"/>
      <c r="H15" s="56"/>
      <c r="I15" s="56"/>
      <c r="J15" s="56"/>
      <c r="K15" s="56"/>
    </row>
    <row r="18" spans="1:3">
      <c r="A18" s="48" t="s">
        <v>544</v>
      </c>
    </row>
    <row r="20" spans="1:3" ht="18" customHeight="1">
      <c r="A20" s="47"/>
    </row>
    <row r="25" spans="1:3">
      <c r="C25" s="5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864"/>
  <sheetViews>
    <sheetView tabSelected="1" workbookViewId="0">
      <selection activeCell="B7" sqref="B7"/>
    </sheetView>
  </sheetViews>
  <sheetFormatPr defaultRowHeight="14.25"/>
  <cols>
    <col min="1" max="1" width="15.3984375" customWidth="1"/>
    <col min="11" max="19" width="9.06640625" style="45"/>
    <col min="22" max="22" width="25.3984375" customWidth="1"/>
    <col min="23" max="23" width="13.59765625" customWidth="1"/>
    <col min="24" max="24" width="6.3984375" customWidth="1"/>
    <col min="25" max="25" width="11.73046875" bestFit="1" customWidth="1"/>
  </cols>
  <sheetData>
    <row r="1" spans="1:23">
      <c r="A1" t="s">
        <v>545</v>
      </c>
      <c r="K1" s="45" t="s">
        <v>548</v>
      </c>
      <c r="L1" s="45" t="s">
        <v>549</v>
      </c>
      <c r="M1" s="45" t="s">
        <v>550</v>
      </c>
      <c r="N1" s="45" t="s">
        <v>551</v>
      </c>
      <c r="O1" s="45" t="s">
        <v>552</v>
      </c>
      <c r="P1" s="45" t="s">
        <v>553</v>
      </c>
      <c r="Q1" s="45" t="s">
        <v>554</v>
      </c>
      <c r="R1" s="45" t="s">
        <v>555</v>
      </c>
      <c r="S1" s="45" t="s">
        <v>556</v>
      </c>
      <c r="V1" s="62" t="s">
        <v>552</v>
      </c>
      <c r="W1" s="45" t="s">
        <v>673</v>
      </c>
    </row>
    <row r="2" spans="1:23">
      <c r="A2" t="s">
        <v>546</v>
      </c>
      <c r="K2" s="45">
        <v>57324</v>
      </c>
      <c r="L2" s="45" t="s">
        <v>557</v>
      </c>
      <c r="M2" s="45">
        <v>2018</v>
      </c>
      <c r="N2" s="45" t="s">
        <v>558</v>
      </c>
      <c r="O2" s="45" t="s">
        <v>559</v>
      </c>
      <c r="P2" s="45" t="s">
        <v>560</v>
      </c>
      <c r="Q2" s="45" t="s">
        <v>561</v>
      </c>
      <c r="R2" s="45" t="s">
        <v>562</v>
      </c>
    </row>
    <row r="3" spans="1:23">
      <c r="A3" t="s">
        <v>547</v>
      </c>
      <c r="K3" s="45">
        <v>57325</v>
      </c>
      <c r="L3" s="45" t="s">
        <v>557</v>
      </c>
      <c r="M3" s="45">
        <v>2018</v>
      </c>
      <c r="N3" s="45" t="s">
        <v>558</v>
      </c>
      <c r="O3" s="45" t="s">
        <v>559</v>
      </c>
      <c r="P3" s="45" t="s">
        <v>560</v>
      </c>
      <c r="Q3" s="45" t="s">
        <v>561</v>
      </c>
      <c r="R3" s="45" t="s">
        <v>563</v>
      </c>
      <c r="V3" s="62" t="s">
        <v>674</v>
      </c>
      <c r="W3" t="s">
        <v>677</v>
      </c>
    </row>
    <row r="4" spans="1:23">
      <c r="A4" t="s">
        <v>678</v>
      </c>
      <c r="K4" s="45">
        <v>57326</v>
      </c>
      <c r="L4" s="45" t="s">
        <v>557</v>
      </c>
      <c r="M4" s="45">
        <v>2018</v>
      </c>
      <c r="N4" s="45" t="s">
        <v>558</v>
      </c>
      <c r="O4" s="45" t="s">
        <v>559</v>
      </c>
      <c r="P4" s="45" t="s">
        <v>560</v>
      </c>
      <c r="Q4" s="45" t="s">
        <v>561</v>
      </c>
      <c r="R4" s="45" t="s">
        <v>564</v>
      </c>
      <c r="S4" s="45">
        <v>25356092.955329701</v>
      </c>
      <c r="V4" s="13" t="s">
        <v>664</v>
      </c>
      <c r="W4" s="63">
        <v>1640725899.9999967</v>
      </c>
    </row>
    <row r="5" spans="1:23">
      <c r="K5" s="45">
        <v>57327</v>
      </c>
      <c r="L5" s="45" t="s">
        <v>557</v>
      </c>
      <c r="M5" s="45">
        <v>2018</v>
      </c>
      <c r="N5" s="45" t="s">
        <v>558</v>
      </c>
      <c r="O5" s="45" t="s">
        <v>559</v>
      </c>
      <c r="P5" s="45" t="s">
        <v>560</v>
      </c>
      <c r="Q5" s="45" t="s">
        <v>561</v>
      </c>
      <c r="R5" s="45" t="s">
        <v>565</v>
      </c>
      <c r="V5" s="13" t="s">
        <v>666</v>
      </c>
      <c r="W5" s="63">
        <v>95565020.999999866</v>
      </c>
    </row>
    <row r="6" spans="1:23">
      <c r="A6" t="s">
        <v>679</v>
      </c>
      <c r="B6">
        <v>1.35</v>
      </c>
      <c r="K6" s="45">
        <v>57328</v>
      </c>
      <c r="L6" s="45" t="s">
        <v>557</v>
      </c>
      <c r="M6" s="45">
        <v>2018</v>
      </c>
      <c r="N6" s="45" t="s">
        <v>558</v>
      </c>
      <c r="O6" s="45" t="s">
        <v>559</v>
      </c>
      <c r="P6" s="45" t="s">
        <v>560</v>
      </c>
      <c r="Q6" s="45" t="s">
        <v>561</v>
      </c>
      <c r="R6" s="45" t="s">
        <v>566</v>
      </c>
      <c r="V6" s="13" t="s">
        <v>663</v>
      </c>
      <c r="W6" s="63">
        <v>530030999.99999893</v>
      </c>
    </row>
    <row r="7" spans="1:23">
      <c r="A7" t="s">
        <v>680</v>
      </c>
      <c r="B7">
        <v>0.3</v>
      </c>
      <c r="K7" s="45">
        <v>57329</v>
      </c>
      <c r="L7" s="45" t="s">
        <v>557</v>
      </c>
      <c r="M7" s="45">
        <v>2018</v>
      </c>
      <c r="N7" s="45" t="s">
        <v>558</v>
      </c>
      <c r="O7" s="45" t="s">
        <v>567</v>
      </c>
      <c r="P7" s="45" t="s">
        <v>560</v>
      </c>
      <c r="Q7" s="45" t="s">
        <v>561</v>
      </c>
      <c r="R7" s="45" t="s">
        <v>562</v>
      </c>
      <c r="V7" s="13" t="s">
        <v>622</v>
      </c>
      <c r="W7" s="63">
        <v>4717357765.0482464</v>
      </c>
    </row>
    <row r="8" spans="1:23">
      <c r="K8" s="45">
        <v>57330</v>
      </c>
      <c r="L8" s="45" t="s">
        <v>557</v>
      </c>
      <c r="M8" s="45">
        <v>2018</v>
      </c>
      <c r="N8" s="45" t="s">
        <v>558</v>
      </c>
      <c r="O8" s="45" t="s">
        <v>567</v>
      </c>
      <c r="P8" s="45" t="s">
        <v>560</v>
      </c>
      <c r="Q8" s="45" t="s">
        <v>561</v>
      </c>
      <c r="R8" s="45" t="s">
        <v>563</v>
      </c>
      <c r="V8" s="13" t="s">
        <v>671</v>
      </c>
      <c r="W8" s="63">
        <v>474322878.99999887</v>
      </c>
    </row>
    <row r="9" spans="1:23">
      <c r="K9" s="45">
        <v>57331</v>
      </c>
      <c r="L9" s="45" t="s">
        <v>557</v>
      </c>
      <c r="M9" s="45">
        <v>2018</v>
      </c>
      <c r="N9" s="45" t="s">
        <v>558</v>
      </c>
      <c r="O9" s="45" t="s">
        <v>567</v>
      </c>
      <c r="P9" s="45" t="s">
        <v>560</v>
      </c>
      <c r="Q9" s="45" t="s">
        <v>561</v>
      </c>
      <c r="R9" s="45" t="s">
        <v>564</v>
      </c>
      <c r="S9" s="45">
        <v>4588245.3891543802</v>
      </c>
      <c r="V9" s="13" t="s">
        <v>628</v>
      </c>
      <c r="W9" s="63">
        <v>5601663030.1288385</v>
      </c>
    </row>
    <row r="10" spans="1:23">
      <c r="K10" s="45">
        <v>57332</v>
      </c>
      <c r="L10" s="45" t="s">
        <v>557</v>
      </c>
      <c r="M10" s="45">
        <v>2018</v>
      </c>
      <c r="N10" s="45" t="s">
        <v>558</v>
      </c>
      <c r="O10" s="45" t="s">
        <v>567</v>
      </c>
      <c r="P10" s="45" t="s">
        <v>560</v>
      </c>
      <c r="Q10" s="45" t="s">
        <v>561</v>
      </c>
      <c r="R10" s="45" t="s">
        <v>565</v>
      </c>
      <c r="V10" s="13" t="s">
        <v>640</v>
      </c>
      <c r="W10" s="63">
        <v>13473596634.66906</v>
      </c>
    </row>
    <row r="11" spans="1:23">
      <c r="K11" s="45">
        <v>57333</v>
      </c>
      <c r="L11" s="45" t="s">
        <v>557</v>
      </c>
      <c r="M11" s="45">
        <v>2018</v>
      </c>
      <c r="N11" s="45" t="s">
        <v>558</v>
      </c>
      <c r="O11" s="45" t="s">
        <v>567</v>
      </c>
      <c r="P11" s="45" t="s">
        <v>560</v>
      </c>
      <c r="Q11" s="45" t="s">
        <v>561</v>
      </c>
      <c r="R11" s="45" t="s">
        <v>566</v>
      </c>
      <c r="V11" s="13" t="s">
        <v>670</v>
      </c>
      <c r="W11" s="63">
        <v>136798999.99999976</v>
      </c>
    </row>
    <row r="12" spans="1:23">
      <c r="K12" s="45">
        <v>57334</v>
      </c>
      <c r="L12" s="45" t="s">
        <v>557</v>
      </c>
      <c r="M12" s="45">
        <v>2018</v>
      </c>
      <c r="N12" s="45" t="s">
        <v>558</v>
      </c>
      <c r="O12" s="45" t="s">
        <v>568</v>
      </c>
      <c r="P12" s="45" t="s">
        <v>560</v>
      </c>
      <c r="Q12" s="45" t="s">
        <v>561</v>
      </c>
      <c r="R12" s="45" t="s">
        <v>562</v>
      </c>
      <c r="V12" s="13" t="s">
        <v>561</v>
      </c>
      <c r="W12" s="63">
        <v>1789975364.9392891</v>
      </c>
    </row>
    <row r="13" spans="1:23">
      <c r="K13" s="45">
        <v>57335</v>
      </c>
      <c r="L13" s="45" t="s">
        <v>557</v>
      </c>
      <c r="M13" s="45">
        <v>2018</v>
      </c>
      <c r="N13" s="45" t="s">
        <v>558</v>
      </c>
      <c r="O13" s="45" t="s">
        <v>568</v>
      </c>
      <c r="P13" s="45" t="s">
        <v>560</v>
      </c>
      <c r="Q13" s="45" t="s">
        <v>561</v>
      </c>
      <c r="R13" s="45" t="s">
        <v>563</v>
      </c>
      <c r="V13" s="13" t="s">
        <v>668</v>
      </c>
      <c r="W13" s="63">
        <v>639861499.99999833</v>
      </c>
    </row>
    <row r="14" spans="1:23">
      <c r="K14" s="45">
        <v>57336</v>
      </c>
      <c r="L14" s="45" t="s">
        <v>557</v>
      </c>
      <c r="M14" s="45">
        <v>2018</v>
      </c>
      <c r="N14" s="45" t="s">
        <v>558</v>
      </c>
      <c r="O14" s="45" t="s">
        <v>568</v>
      </c>
      <c r="P14" s="45" t="s">
        <v>560</v>
      </c>
      <c r="Q14" s="45" t="s">
        <v>561</v>
      </c>
      <c r="R14" s="45" t="s">
        <v>564</v>
      </c>
      <c r="S14" s="45">
        <v>24510889.866516799</v>
      </c>
      <c r="V14" s="13" t="s">
        <v>669</v>
      </c>
      <c r="W14" s="63">
        <v>19999999.999999963</v>
      </c>
    </row>
    <row r="15" spans="1:23">
      <c r="K15" s="45">
        <v>57337</v>
      </c>
      <c r="L15" s="45" t="s">
        <v>557</v>
      </c>
      <c r="M15" s="45">
        <v>2018</v>
      </c>
      <c r="N15" s="45" t="s">
        <v>558</v>
      </c>
      <c r="O15" s="45" t="s">
        <v>568</v>
      </c>
      <c r="P15" s="45" t="s">
        <v>560</v>
      </c>
      <c r="Q15" s="45" t="s">
        <v>561</v>
      </c>
      <c r="R15" s="45" t="s">
        <v>565</v>
      </c>
      <c r="V15" s="13" t="s">
        <v>662</v>
      </c>
      <c r="W15" s="63">
        <v>46080879.999999918</v>
      </c>
    </row>
    <row r="16" spans="1:23">
      <c r="K16" s="45">
        <v>57338</v>
      </c>
      <c r="L16" s="45" t="s">
        <v>557</v>
      </c>
      <c r="M16" s="45">
        <v>2018</v>
      </c>
      <c r="N16" s="45" t="s">
        <v>558</v>
      </c>
      <c r="O16" s="45" t="s">
        <v>568</v>
      </c>
      <c r="P16" s="45" t="s">
        <v>560</v>
      </c>
      <c r="Q16" s="45" t="s">
        <v>561</v>
      </c>
      <c r="R16" s="45" t="s">
        <v>566</v>
      </c>
      <c r="V16" s="13" t="s">
        <v>672</v>
      </c>
      <c r="W16" s="63">
        <v>259944299.99999949</v>
      </c>
    </row>
    <row r="17" spans="11:23">
      <c r="K17" s="45">
        <v>57339</v>
      </c>
      <c r="L17" s="45" t="s">
        <v>557</v>
      </c>
      <c r="M17" s="45">
        <v>2018</v>
      </c>
      <c r="N17" s="45" t="s">
        <v>558</v>
      </c>
      <c r="O17" s="45" t="s">
        <v>569</v>
      </c>
      <c r="P17" s="45" t="s">
        <v>560</v>
      </c>
      <c r="Q17" s="45" t="s">
        <v>561</v>
      </c>
      <c r="R17" s="45" t="s">
        <v>562</v>
      </c>
      <c r="V17" s="13" t="s">
        <v>661</v>
      </c>
      <c r="W17" s="63">
        <v>160344027.99999961</v>
      </c>
    </row>
    <row r="18" spans="11:23">
      <c r="K18" s="45">
        <v>57340</v>
      </c>
      <c r="L18" s="45" t="s">
        <v>557</v>
      </c>
      <c r="M18" s="45">
        <v>2018</v>
      </c>
      <c r="N18" s="45" t="s">
        <v>558</v>
      </c>
      <c r="O18" s="45" t="s">
        <v>569</v>
      </c>
      <c r="P18" s="45" t="s">
        <v>560</v>
      </c>
      <c r="Q18" s="45" t="s">
        <v>561</v>
      </c>
      <c r="R18" s="45" t="s">
        <v>563</v>
      </c>
      <c r="V18" s="13" t="s">
        <v>656</v>
      </c>
      <c r="W18" s="63">
        <v>104425540.98808339</v>
      </c>
    </row>
    <row r="19" spans="11:23">
      <c r="K19" s="45">
        <v>57341</v>
      </c>
      <c r="L19" s="45" t="s">
        <v>557</v>
      </c>
      <c r="M19" s="45">
        <v>2018</v>
      </c>
      <c r="N19" s="45" t="s">
        <v>558</v>
      </c>
      <c r="O19" s="45" t="s">
        <v>569</v>
      </c>
      <c r="P19" s="45" t="s">
        <v>560</v>
      </c>
      <c r="Q19" s="45" t="s">
        <v>561</v>
      </c>
      <c r="R19" s="45" t="s">
        <v>564</v>
      </c>
      <c r="S19" s="45">
        <v>12074329.9433701</v>
      </c>
      <c r="V19" s="13" t="s">
        <v>675</v>
      </c>
      <c r="W19" s="63"/>
    </row>
    <row r="20" spans="11:23">
      <c r="K20" s="45">
        <v>57342</v>
      </c>
      <c r="L20" s="45" t="s">
        <v>557</v>
      </c>
      <c r="M20" s="45">
        <v>2018</v>
      </c>
      <c r="N20" s="45" t="s">
        <v>558</v>
      </c>
      <c r="O20" s="45" t="s">
        <v>569</v>
      </c>
      <c r="P20" s="45" t="s">
        <v>560</v>
      </c>
      <c r="Q20" s="45" t="s">
        <v>561</v>
      </c>
      <c r="R20" s="45" t="s">
        <v>565</v>
      </c>
      <c r="V20" s="13" t="s">
        <v>676</v>
      </c>
      <c r="W20" s="63">
        <v>29690692843.77351</v>
      </c>
    </row>
    <row r="21" spans="11:23">
      <c r="K21" s="45">
        <v>57343</v>
      </c>
      <c r="L21" s="45" t="s">
        <v>557</v>
      </c>
      <c r="M21" s="45">
        <v>2018</v>
      </c>
      <c r="N21" s="45" t="s">
        <v>558</v>
      </c>
      <c r="O21" s="45" t="s">
        <v>569</v>
      </c>
      <c r="P21" s="45" t="s">
        <v>560</v>
      </c>
      <c r="Q21" s="45" t="s">
        <v>561</v>
      </c>
      <c r="R21" s="45" t="s">
        <v>566</v>
      </c>
    </row>
    <row r="22" spans="11:23">
      <c r="K22" s="45">
        <v>57344</v>
      </c>
      <c r="L22" s="45" t="s">
        <v>557</v>
      </c>
      <c r="M22" s="45">
        <v>2018</v>
      </c>
      <c r="N22" s="45" t="s">
        <v>558</v>
      </c>
      <c r="O22" s="45" t="s">
        <v>570</v>
      </c>
      <c r="P22" s="45" t="s">
        <v>560</v>
      </c>
      <c r="Q22" s="45" t="s">
        <v>561</v>
      </c>
      <c r="R22" s="45" t="s">
        <v>562</v>
      </c>
    </row>
    <row r="23" spans="11:23">
      <c r="K23" s="45">
        <v>57345</v>
      </c>
      <c r="L23" s="45" t="s">
        <v>557</v>
      </c>
      <c r="M23" s="45">
        <v>2018</v>
      </c>
      <c r="N23" s="45" t="s">
        <v>558</v>
      </c>
      <c r="O23" s="45" t="s">
        <v>570</v>
      </c>
      <c r="P23" s="45" t="s">
        <v>560</v>
      </c>
      <c r="Q23" s="45" t="s">
        <v>561</v>
      </c>
      <c r="R23" s="45" t="s">
        <v>563</v>
      </c>
    </row>
    <row r="24" spans="11:23">
      <c r="K24" s="45">
        <v>57346</v>
      </c>
      <c r="L24" s="45" t="s">
        <v>557</v>
      </c>
      <c r="M24" s="45">
        <v>2018</v>
      </c>
      <c r="N24" s="45" t="s">
        <v>558</v>
      </c>
      <c r="O24" s="45" t="s">
        <v>570</v>
      </c>
      <c r="P24" s="45" t="s">
        <v>560</v>
      </c>
      <c r="Q24" s="45" t="s">
        <v>561</v>
      </c>
      <c r="R24" s="45" t="s">
        <v>564</v>
      </c>
      <c r="S24" s="45">
        <v>137405875.18384799</v>
      </c>
    </row>
    <row r="25" spans="11:23">
      <c r="K25" s="45">
        <v>57347</v>
      </c>
      <c r="L25" s="45" t="s">
        <v>557</v>
      </c>
      <c r="M25" s="45">
        <v>2018</v>
      </c>
      <c r="N25" s="45" t="s">
        <v>558</v>
      </c>
      <c r="O25" s="45" t="s">
        <v>570</v>
      </c>
      <c r="P25" s="45" t="s">
        <v>560</v>
      </c>
      <c r="Q25" s="45" t="s">
        <v>561</v>
      </c>
      <c r="R25" s="45" t="s">
        <v>565</v>
      </c>
    </row>
    <row r="26" spans="11:23">
      <c r="K26" s="45">
        <v>57348</v>
      </c>
      <c r="L26" s="45" t="s">
        <v>557</v>
      </c>
      <c r="M26" s="45">
        <v>2018</v>
      </c>
      <c r="N26" s="45" t="s">
        <v>558</v>
      </c>
      <c r="O26" s="45" t="s">
        <v>570</v>
      </c>
      <c r="P26" s="45" t="s">
        <v>560</v>
      </c>
      <c r="Q26" s="45" t="s">
        <v>561</v>
      </c>
      <c r="R26" s="45" t="s">
        <v>566</v>
      </c>
    </row>
    <row r="27" spans="11:23">
      <c r="K27" s="45">
        <v>57349</v>
      </c>
      <c r="L27" s="45" t="s">
        <v>557</v>
      </c>
      <c r="M27" s="45">
        <v>2018</v>
      </c>
      <c r="N27" s="45" t="s">
        <v>558</v>
      </c>
      <c r="O27" s="45" t="s">
        <v>571</v>
      </c>
      <c r="P27" s="45" t="s">
        <v>560</v>
      </c>
      <c r="Q27" s="45" t="s">
        <v>561</v>
      </c>
      <c r="R27" s="45" t="s">
        <v>562</v>
      </c>
    </row>
    <row r="28" spans="11:23">
      <c r="K28" s="45">
        <v>57350</v>
      </c>
      <c r="L28" s="45" t="s">
        <v>557</v>
      </c>
      <c r="M28" s="45">
        <v>2018</v>
      </c>
      <c r="N28" s="45" t="s">
        <v>558</v>
      </c>
      <c r="O28" s="45" t="s">
        <v>571</v>
      </c>
      <c r="P28" s="45" t="s">
        <v>560</v>
      </c>
      <c r="Q28" s="45" t="s">
        <v>561</v>
      </c>
      <c r="R28" s="45" t="s">
        <v>563</v>
      </c>
    </row>
    <row r="29" spans="11:23">
      <c r="K29" s="45">
        <v>57351</v>
      </c>
      <c r="L29" s="45" t="s">
        <v>557</v>
      </c>
      <c r="M29" s="45">
        <v>2018</v>
      </c>
      <c r="N29" s="45" t="s">
        <v>558</v>
      </c>
      <c r="O29" s="45" t="s">
        <v>571</v>
      </c>
      <c r="P29" s="45" t="s">
        <v>560</v>
      </c>
      <c r="Q29" s="45" t="s">
        <v>561</v>
      </c>
      <c r="R29" s="45" t="s">
        <v>564</v>
      </c>
      <c r="S29" s="45">
        <v>11349870.1579055</v>
      </c>
    </row>
    <row r="30" spans="11:23">
      <c r="K30" s="45">
        <v>57352</v>
      </c>
      <c r="L30" s="45" t="s">
        <v>557</v>
      </c>
      <c r="M30" s="45">
        <v>2018</v>
      </c>
      <c r="N30" s="45" t="s">
        <v>558</v>
      </c>
      <c r="O30" s="45" t="s">
        <v>571</v>
      </c>
      <c r="P30" s="45" t="s">
        <v>560</v>
      </c>
      <c r="Q30" s="45" t="s">
        <v>561</v>
      </c>
      <c r="R30" s="45" t="s">
        <v>565</v>
      </c>
    </row>
    <row r="31" spans="11:23">
      <c r="K31" s="45">
        <v>57353</v>
      </c>
      <c r="L31" s="45" t="s">
        <v>557</v>
      </c>
      <c r="M31" s="45">
        <v>2018</v>
      </c>
      <c r="N31" s="45" t="s">
        <v>558</v>
      </c>
      <c r="O31" s="45" t="s">
        <v>571</v>
      </c>
      <c r="P31" s="45" t="s">
        <v>560</v>
      </c>
      <c r="Q31" s="45" t="s">
        <v>561</v>
      </c>
      <c r="R31" s="45" t="s">
        <v>566</v>
      </c>
    </row>
    <row r="32" spans="11:23">
      <c r="K32" s="45">
        <v>57354</v>
      </c>
      <c r="L32" s="45" t="s">
        <v>557</v>
      </c>
      <c r="M32" s="45">
        <v>2018</v>
      </c>
      <c r="N32" s="45" t="s">
        <v>558</v>
      </c>
      <c r="O32" s="45" t="s">
        <v>572</v>
      </c>
      <c r="P32" s="45" t="s">
        <v>560</v>
      </c>
      <c r="Q32" s="45" t="s">
        <v>561</v>
      </c>
      <c r="R32" s="45" t="s">
        <v>562</v>
      </c>
    </row>
    <row r="33" spans="11:19">
      <c r="K33" s="45">
        <v>57355</v>
      </c>
      <c r="L33" s="45" t="s">
        <v>557</v>
      </c>
      <c r="M33" s="45">
        <v>2018</v>
      </c>
      <c r="N33" s="45" t="s">
        <v>558</v>
      </c>
      <c r="O33" s="45" t="s">
        <v>572</v>
      </c>
      <c r="P33" s="45" t="s">
        <v>560</v>
      </c>
      <c r="Q33" s="45" t="s">
        <v>561</v>
      </c>
      <c r="R33" s="45" t="s">
        <v>563</v>
      </c>
    </row>
    <row r="34" spans="11:19">
      <c r="K34" s="45">
        <v>57356</v>
      </c>
      <c r="L34" s="45" t="s">
        <v>557</v>
      </c>
      <c r="M34" s="45">
        <v>2018</v>
      </c>
      <c r="N34" s="45" t="s">
        <v>558</v>
      </c>
      <c r="O34" s="45" t="s">
        <v>572</v>
      </c>
      <c r="P34" s="45" t="s">
        <v>560</v>
      </c>
      <c r="Q34" s="45" t="s">
        <v>561</v>
      </c>
      <c r="R34" s="45" t="s">
        <v>564</v>
      </c>
      <c r="S34" s="45">
        <v>7123854.6788823102</v>
      </c>
    </row>
    <row r="35" spans="11:19">
      <c r="K35" s="45">
        <v>57357</v>
      </c>
      <c r="L35" s="45" t="s">
        <v>557</v>
      </c>
      <c r="M35" s="45">
        <v>2018</v>
      </c>
      <c r="N35" s="45" t="s">
        <v>558</v>
      </c>
      <c r="O35" s="45" t="s">
        <v>572</v>
      </c>
      <c r="P35" s="45" t="s">
        <v>560</v>
      </c>
      <c r="Q35" s="45" t="s">
        <v>561</v>
      </c>
      <c r="R35" s="45" t="s">
        <v>565</v>
      </c>
    </row>
    <row r="36" spans="11:19">
      <c r="K36" s="45">
        <v>57358</v>
      </c>
      <c r="L36" s="45" t="s">
        <v>557</v>
      </c>
      <c r="M36" s="45">
        <v>2018</v>
      </c>
      <c r="N36" s="45" t="s">
        <v>558</v>
      </c>
      <c r="O36" s="45" t="s">
        <v>572</v>
      </c>
      <c r="P36" s="45" t="s">
        <v>560</v>
      </c>
      <c r="Q36" s="45" t="s">
        <v>561</v>
      </c>
      <c r="R36" s="45" t="s">
        <v>566</v>
      </c>
    </row>
    <row r="37" spans="11:19">
      <c r="K37" s="45">
        <v>57359</v>
      </c>
      <c r="L37" s="45" t="s">
        <v>557</v>
      </c>
      <c r="M37" s="45">
        <v>2018</v>
      </c>
      <c r="N37" s="45" t="s">
        <v>558</v>
      </c>
      <c r="O37" s="45" t="s">
        <v>573</v>
      </c>
      <c r="P37" s="45" t="s">
        <v>560</v>
      </c>
      <c r="Q37" s="45" t="s">
        <v>561</v>
      </c>
      <c r="R37" s="45" t="s">
        <v>562</v>
      </c>
    </row>
    <row r="38" spans="11:19">
      <c r="K38" s="45">
        <v>57360</v>
      </c>
      <c r="L38" s="45" t="s">
        <v>557</v>
      </c>
      <c r="M38" s="45">
        <v>2018</v>
      </c>
      <c r="N38" s="45" t="s">
        <v>558</v>
      </c>
      <c r="O38" s="45" t="s">
        <v>573</v>
      </c>
      <c r="P38" s="45" t="s">
        <v>560</v>
      </c>
      <c r="Q38" s="45" t="s">
        <v>561</v>
      </c>
      <c r="R38" s="45" t="s">
        <v>563</v>
      </c>
    </row>
    <row r="39" spans="11:19">
      <c r="K39" s="45">
        <v>57361</v>
      </c>
      <c r="L39" s="45" t="s">
        <v>557</v>
      </c>
      <c r="M39" s="45">
        <v>2018</v>
      </c>
      <c r="N39" s="45" t="s">
        <v>558</v>
      </c>
      <c r="O39" s="45" t="s">
        <v>573</v>
      </c>
      <c r="P39" s="45" t="s">
        <v>560</v>
      </c>
      <c r="Q39" s="45" t="s">
        <v>561</v>
      </c>
      <c r="R39" s="45" t="s">
        <v>564</v>
      </c>
      <c r="S39" s="45">
        <v>2897839.1998671298</v>
      </c>
    </row>
    <row r="40" spans="11:19">
      <c r="K40" s="45">
        <v>57362</v>
      </c>
      <c r="L40" s="45" t="s">
        <v>557</v>
      </c>
      <c r="M40" s="45">
        <v>2018</v>
      </c>
      <c r="N40" s="45" t="s">
        <v>558</v>
      </c>
      <c r="O40" s="45" t="s">
        <v>573</v>
      </c>
      <c r="P40" s="45" t="s">
        <v>560</v>
      </c>
      <c r="Q40" s="45" t="s">
        <v>561</v>
      </c>
      <c r="R40" s="45" t="s">
        <v>565</v>
      </c>
    </row>
    <row r="41" spans="11:19">
      <c r="K41" s="45">
        <v>57363</v>
      </c>
      <c r="L41" s="45" t="s">
        <v>557</v>
      </c>
      <c r="M41" s="45">
        <v>2018</v>
      </c>
      <c r="N41" s="45" t="s">
        <v>558</v>
      </c>
      <c r="O41" s="45" t="s">
        <v>573</v>
      </c>
      <c r="P41" s="45" t="s">
        <v>560</v>
      </c>
      <c r="Q41" s="45" t="s">
        <v>561</v>
      </c>
      <c r="R41" s="45" t="s">
        <v>566</v>
      </c>
    </row>
    <row r="42" spans="11:19">
      <c r="K42" s="45">
        <v>57364</v>
      </c>
      <c r="L42" s="45" t="s">
        <v>557</v>
      </c>
      <c r="M42" s="45">
        <v>2018</v>
      </c>
      <c r="N42" s="45" t="s">
        <v>558</v>
      </c>
      <c r="O42" s="45" t="s">
        <v>574</v>
      </c>
      <c r="P42" s="45" t="s">
        <v>560</v>
      </c>
      <c r="Q42" s="45" t="s">
        <v>561</v>
      </c>
      <c r="R42" s="45" t="s">
        <v>562</v>
      </c>
    </row>
    <row r="43" spans="11:19">
      <c r="K43" s="45">
        <v>57365</v>
      </c>
      <c r="L43" s="45" t="s">
        <v>557</v>
      </c>
      <c r="M43" s="45">
        <v>2018</v>
      </c>
      <c r="N43" s="45" t="s">
        <v>558</v>
      </c>
      <c r="O43" s="45" t="s">
        <v>574</v>
      </c>
      <c r="P43" s="45" t="s">
        <v>560</v>
      </c>
      <c r="Q43" s="45" t="s">
        <v>561</v>
      </c>
      <c r="R43" s="45" t="s">
        <v>563</v>
      </c>
    </row>
    <row r="44" spans="11:19">
      <c r="K44" s="45">
        <v>57366</v>
      </c>
      <c r="L44" s="45" t="s">
        <v>557</v>
      </c>
      <c r="M44" s="45">
        <v>2018</v>
      </c>
      <c r="N44" s="45" t="s">
        <v>558</v>
      </c>
      <c r="O44" s="45" t="s">
        <v>574</v>
      </c>
      <c r="P44" s="45" t="s">
        <v>560</v>
      </c>
      <c r="Q44" s="45" t="s">
        <v>561</v>
      </c>
      <c r="R44" s="45" t="s">
        <v>564</v>
      </c>
      <c r="S44" s="45">
        <v>2759090.67338514</v>
      </c>
    </row>
    <row r="45" spans="11:19">
      <c r="K45" s="45">
        <v>57367</v>
      </c>
      <c r="L45" s="45" t="s">
        <v>557</v>
      </c>
      <c r="M45" s="45">
        <v>2018</v>
      </c>
      <c r="N45" s="45" t="s">
        <v>558</v>
      </c>
      <c r="O45" s="45" t="s">
        <v>574</v>
      </c>
      <c r="P45" s="45" t="s">
        <v>560</v>
      </c>
      <c r="Q45" s="45" t="s">
        <v>561</v>
      </c>
      <c r="R45" s="45" t="s">
        <v>565</v>
      </c>
    </row>
    <row r="46" spans="11:19">
      <c r="K46" s="45">
        <v>57368</v>
      </c>
      <c r="L46" s="45" t="s">
        <v>557</v>
      </c>
      <c r="M46" s="45">
        <v>2018</v>
      </c>
      <c r="N46" s="45" t="s">
        <v>558</v>
      </c>
      <c r="O46" s="45" t="s">
        <v>574</v>
      </c>
      <c r="P46" s="45" t="s">
        <v>560</v>
      </c>
      <c r="Q46" s="45" t="s">
        <v>561</v>
      </c>
      <c r="R46" s="45" t="s">
        <v>566</v>
      </c>
    </row>
    <row r="47" spans="11:19">
      <c r="K47" s="45">
        <v>57369</v>
      </c>
      <c r="L47" s="45" t="s">
        <v>557</v>
      </c>
      <c r="M47" s="45">
        <v>2018</v>
      </c>
      <c r="N47" s="45" t="s">
        <v>558</v>
      </c>
      <c r="O47" s="45" t="s">
        <v>575</v>
      </c>
      <c r="P47" s="45" t="s">
        <v>560</v>
      </c>
      <c r="Q47" s="45" t="s">
        <v>561</v>
      </c>
      <c r="R47" s="45" t="s">
        <v>562</v>
      </c>
    </row>
    <row r="48" spans="11:19">
      <c r="K48" s="45">
        <v>57370</v>
      </c>
      <c r="L48" s="45" t="s">
        <v>557</v>
      </c>
      <c r="M48" s="45">
        <v>2018</v>
      </c>
      <c r="N48" s="45" t="s">
        <v>558</v>
      </c>
      <c r="O48" s="45" t="s">
        <v>575</v>
      </c>
      <c r="P48" s="45" t="s">
        <v>560</v>
      </c>
      <c r="Q48" s="45" t="s">
        <v>561</v>
      </c>
      <c r="R48" s="45" t="s">
        <v>563</v>
      </c>
    </row>
    <row r="49" spans="11:19">
      <c r="K49" s="45">
        <v>57371</v>
      </c>
      <c r="L49" s="45" t="s">
        <v>557</v>
      </c>
      <c r="M49" s="45">
        <v>2018</v>
      </c>
      <c r="N49" s="45" t="s">
        <v>558</v>
      </c>
      <c r="O49" s="45" t="s">
        <v>575</v>
      </c>
      <c r="P49" s="45" t="s">
        <v>560</v>
      </c>
      <c r="Q49" s="45" t="s">
        <v>561</v>
      </c>
      <c r="R49" s="45" t="s">
        <v>564</v>
      </c>
      <c r="S49" s="45">
        <v>75826792.317242503</v>
      </c>
    </row>
    <row r="50" spans="11:19">
      <c r="K50" s="45">
        <v>57372</v>
      </c>
      <c r="L50" s="45" t="s">
        <v>557</v>
      </c>
      <c r="M50" s="45">
        <v>2018</v>
      </c>
      <c r="N50" s="45" t="s">
        <v>558</v>
      </c>
      <c r="O50" s="45" t="s">
        <v>575</v>
      </c>
      <c r="P50" s="45" t="s">
        <v>560</v>
      </c>
      <c r="Q50" s="45" t="s">
        <v>561</v>
      </c>
      <c r="R50" s="45" t="s">
        <v>565</v>
      </c>
    </row>
    <row r="51" spans="11:19">
      <c r="K51" s="45">
        <v>57373</v>
      </c>
      <c r="L51" s="45" t="s">
        <v>557</v>
      </c>
      <c r="M51" s="45">
        <v>2018</v>
      </c>
      <c r="N51" s="45" t="s">
        <v>558</v>
      </c>
      <c r="O51" s="45" t="s">
        <v>575</v>
      </c>
      <c r="P51" s="45" t="s">
        <v>560</v>
      </c>
      <c r="Q51" s="45" t="s">
        <v>561</v>
      </c>
      <c r="R51" s="45" t="s">
        <v>566</v>
      </c>
    </row>
    <row r="52" spans="11:19">
      <c r="K52" s="45">
        <v>57374</v>
      </c>
      <c r="L52" s="45" t="s">
        <v>557</v>
      </c>
      <c r="M52" s="45">
        <v>2018</v>
      </c>
      <c r="N52" s="45" t="s">
        <v>558</v>
      </c>
      <c r="O52" s="45" t="s">
        <v>576</v>
      </c>
      <c r="P52" s="45" t="s">
        <v>560</v>
      </c>
      <c r="Q52" s="45" t="s">
        <v>561</v>
      </c>
      <c r="R52" s="45" t="s">
        <v>562</v>
      </c>
    </row>
    <row r="53" spans="11:19">
      <c r="K53" s="45">
        <v>57375</v>
      </c>
      <c r="L53" s="45" t="s">
        <v>557</v>
      </c>
      <c r="M53" s="45">
        <v>2018</v>
      </c>
      <c r="N53" s="45" t="s">
        <v>558</v>
      </c>
      <c r="O53" s="45" t="s">
        <v>576</v>
      </c>
      <c r="P53" s="45" t="s">
        <v>560</v>
      </c>
      <c r="Q53" s="45" t="s">
        <v>561</v>
      </c>
      <c r="R53" s="45" t="s">
        <v>563</v>
      </c>
    </row>
    <row r="54" spans="11:19">
      <c r="K54" s="45">
        <v>57376</v>
      </c>
      <c r="L54" s="45" t="s">
        <v>557</v>
      </c>
      <c r="M54" s="45">
        <v>2018</v>
      </c>
      <c r="N54" s="45" t="s">
        <v>558</v>
      </c>
      <c r="O54" s="45" t="s">
        <v>576</v>
      </c>
      <c r="P54" s="45" t="s">
        <v>560</v>
      </c>
      <c r="Q54" s="45" t="s">
        <v>561</v>
      </c>
      <c r="R54" s="45" t="s">
        <v>564</v>
      </c>
      <c r="S54" s="45">
        <v>34532583.791647099</v>
      </c>
    </row>
    <row r="55" spans="11:19">
      <c r="K55" s="45">
        <v>57377</v>
      </c>
      <c r="L55" s="45" t="s">
        <v>557</v>
      </c>
      <c r="M55" s="45">
        <v>2018</v>
      </c>
      <c r="N55" s="45" t="s">
        <v>558</v>
      </c>
      <c r="O55" s="45" t="s">
        <v>576</v>
      </c>
      <c r="P55" s="45" t="s">
        <v>560</v>
      </c>
      <c r="Q55" s="45" t="s">
        <v>561</v>
      </c>
      <c r="R55" s="45" t="s">
        <v>565</v>
      </c>
    </row>
    <row r="56" spans="11:19">
      <c r="K56" s="45">
        <v>57378</v>
      </c>
      <c r="L56" s="45" t="s">
        <v>557</v>
      </c>
      <c r="M56" s="45">
        <v>2018</v>
      </c>
      <c r="N56" s="45" t="s">
        <v>558</v>
      </c>
      <c r="O56" s="45" t="s">
        <v>576</v>
      </c>
      <c r="P56" s="45" t="s">
        <v>560</v>
      </c>
      <c r="Q56" s="45" t="s">
        <v>561</v>
      </c>
      <c r="R56" s="45" t="s">
        <v>566</v>
      </c>
    </row>
    <row r="57" spans="11:19">
      <c r="K57" s="45">
        <v>57379</v>
      </c>
      <c r="L57" s="45" t="s">
        <v>557</v>
      </c>
      <c r="M57" s="45">
        <v>2018</v>
      </c>
      <c r="N57" s="45" t="s">
        <v>558</v>
      </c>
      <c r="O57" s="45" t="s">
        <v>577</v>
      </c>
      <c r="P57" s="45" t="s">
        <v>560</v>
      </c>
      <c r="Q57" s="45" t="s">
        <v>561</v>
      </c>
      <c r="R57" s="45" t="s">
        <v>562</v>
      </c>
    </row>
    <row r="58" spans="11:19">
      <c r="K58" s="45">
        <v>57380</v>
      </c>
      <c r="L58" s="45" t="s">
        <v>557</v>
      </c>
      <c r="M58" s="45">
        <v>2018</v>
      </c>
      <c r="N58" s="45" t="s">
        <v>558</v>
      </c>
      <c r="O58" s="45" t="s">
        <v>577</v>
      </c>
      <c r="P58" s="45" t="s">
        <v>560</v>
      </c>
      <c r="Q58" s="45" t="s">
        <v>561</v>
      </c>
      <c r="R58" s="45" t="s">
        <v>563</v>
      </c>
    </row>
    <row r="59" spans="11:19">
      <c r="K59" s="45">
        <v>57381</v>
      </c>
      <c r="L59" s="45" t="s">
        <v>557</v>
      </c>
      <c r="M59" s="45">
        <v>2018</v>
      </c>
      <c r="N59" s="45" t="s">
        <v>558</v>
      </c>
      <c r="O59" s="45" t="s">
        <v>577</v>
      </c>
      <c r="P59" s="45" t="s">
        <v>560</v>
      </c>
      <c r="Q59" s="45" t="s">
        <v>561</v>
      </c>
      <c r="R59" s="45" t="s">
        <v>564</v>
      </c>
      <c r="S59" s="45">
        <v>3260069.3304411299</v>
      </c>
    </row>
    <row r="60" spans="11:19">
      <c r="K60" s="45">
        <v>57382</v>
      </c>
      <c r="L60" s="45" t="s">
        <v>557</v>
      </c>
      <c r="M60" s="45">
        <v>2018</v>
      </c>
      <c r="N60" s="45" t="s">
        <v>558</v>
      </c>
      <c r="O60" s="45" t="s">
        <v>577</v>
      </c>
      <c r="P60" s="45" t="s">
        <v>560</v>
      </c>
      <c r="Q60" s="45" t="s">
        <v>561</v>
      </c>
      <c r="R60" s="45" t="s">
        <v>565</v>
      </c>
    </row>
    <row r="61" spans="11:19">
      <c r="K61" s="45">
        <v>57383</v>
      </c>
      <c r="L61" s="45" t="s">
        <v>557</v>
      </c>
      <c r="M61" s="45">
        <v>2018</v>
      </c>
      <c r="N61" s="45" t="s">
        <v>558</v>
      </c>
      <c r="O61" s="45" t="s">
        <v>577</v>
      </c>
      <c r="P61" s="45" t="s">
        <v>560</v>
      </c>
      <c r="Q61" s="45" t="s">
        <v>561</v>
      </c>
      <c r="R61" s="45" t="s">
        <v>566</v>
      </c>
    </row>
    <row r="62" spans="11:19">
      <c r="K62" s="45">
        <v>57384</v>
      </c>
      <c r="L62" s="45" t="s">
        <v>557</v>
      </c>
      <c r="M62" s="45">
        <v>2018</v>
      </c>
      <c r="N62" s="45" t="s">
        <v>558</v>
      </c>
      <c r="O62" s="45" t="s">
        <v>578</v>
      </c>
      <c r="P62" s="45" t="s">
        <v>560</v>
      </c>
      <c r="Q62" s="45" t="s">
        <v>561</v>
      </c>
      <c r="R62" s="45" t="s">
        <v>562</v>
      </c>
    </row>
    <row r="63" spans="11:19">
      <c r="K63" s="45">
        <v>57385</v>
      </c>
      <c r="L63" s="45" t="s">
        <v>557</v>
      </c>
      <c r="M63" s="45">
        <v>2018</v>
      </c>
      <c r="N63" s="45" t="s">
        <v>558</v>
      </c>
      <c r="O63" s="45" t="s">
        <v>578</v>
      </c>
      <c r="P63" s="45" t="s">
        <v>560</v>
      </c>
      <c r="Q63" s="45" t="s">
        <v>561</v>
      </c>
      <c r="R63" s="45" t="s">
        <v>563</v>
      </c>
    </row>
    <row r="64" spans="11:19">
      <c r="K64" s="45">
        <v>57386</v>
      </c>
      <c r="L64" s="45" t="s">
        <v>557</v>
      </c>
      <c r="M64" s="45">
        <v>2018</v>
      </c>
      <c r="N64" s="45" t="s">
        <v>558</v>
      </c>
      <c r="O64" s="45" t="s">
        <v>578</v>
      </c>
      <c r="P64" s="45" t="s">
        <v>560</v>
      </c>
      <c r="Q64" s="45" t="s">
        <v>561</v>
      </c>
      <c r="R64" s="45" t="s">
        <v>564</v>
      </c>
      <c r="S64" s="45">
        <v>8210544.3976898696</v>
      </c>
    </row>
    <row r="65" spans="11:19">
      <c r="K65" s="45">
        <v>57387</v>
      </c>
      <c r="L65" s="45" t="s">
        <v>557</v>
      </c>
      <c r="M65" s="45">
        <v>2018</v>
      </c>
      <c r="N65" s="45" t="s">
        <v>558</v>
      </c>
      <c r="O65" s="45" t="s">
        <v>578</v>
      </c>
      <c r="P65" s="45" t="s">
        <v>560</v>
      </c>
      <c r="Q65" s="45" t="s">
        <v>561</v>
      </c>
      <c r="R65" s="45" t="s">
        <v>565</v>
      </c>
    </row>
    <row r="66" spans="11:19">
      <c r="K66" s="45">
        <v>57388</v>
      </c>
      <c r="L66" s="45" t="s">
        <v>557</v>
      </c>
      <c r="M66" s="45">
        <v>2018</v>
      </c>
      <c r="N66" s="45" t="s">
        <v>558</v>
      </c>
      <c r="O66" s="45" t="s">
        <v>578</v>
      </c>
      <c r="P66" s="45" t="s">
        <v>560</v>
      </c>
      <c r="Q66" s="45" t="s">
        <v>561</v>
      </c>
      <c r="R66" s="45" t="s">
        <v>566</v>
      </c>
    </row>
    <row r="67" spans="11:19">
      <c r="K67" s="45">
        <v>57389</v>
      </c>
      <c r="L67" s="45" t="s">
        <v>557</v>
      </c>
      <c r="M67" s="45">
        <v>2018</v>
      </c>
      <c r="N67" s="45" t="s">
        <v>558</v>
      </c>
      <c r="O67" s="45" t="s">
        <v>579</v>
      </c>
      <c r="P67" s="45" t="s">
        <v>560</v>
      </c>
      <c r="Q67" s="45" t="s">
        <v>561</v>
      </c>
      <c r="R67" s="45" t="s">
        <v>562</v>
      </c>
    </row>
    <row r="68" spans="11:19">
      <c r="K68" s="45">
        <v>57390</v>
      </c>
      <c r="L68" s="45" t="s">
        <v>557</v>
      </c>
      <c r="M68" s="45">
        <v>2018</v>
      </c>
      <c r="N68" s="45" t="s">
        <v>558</v>
      </c>
      <c r="O68" s="45" t="s">
        <v>579</v>
      </c>
      <c r="P68" s="45" t="s">
        <v>560</v>
      </c>
      <c r="Q68" s="45" t="s">
        <v>561</v>
      </c>
      <c r="R68" s="45" t="s">
        <v>563</v>
      </c>
    </row>
    <row r="69" spans="11:19">
      <c r="K69" s="45">
        <v>57391</v>
      </c>
      <c r="L69" s="45" t="s">
        <v>557</v>
      </c>
      <c r="M69" s="45">
        <v>2018</v>
      </c>
      <c r="N69" s="45" t="s">
        <v>558</v>
      </c>
      <c r="O69" s="45" t="s">
        <v>579</v>
      </c>
      <c r="P69" s="45" t="s">
        <v>560</v>
      </c>
      <c r="Q69" s="45" t="s">
        <v>561</v>
      </c>
      <c r="R69" s="45" t="s">
        <v>564</v>
      </c>
      <c r="S69" s="45">
        <v>32117717.805294301</v>
      </c>
    </row>
    <row r="70" spans="11:19">
      <c r="K70" s="45">
        <v>57392</v>
      </c>
      <c r="L70" s="45" t="s">
        <v>557</v>
      </c>
      <c r="M70" s="45">
        <v>2018</v>
      </c>
      <c r="N70" s="45" t="s">
        <v>558</v>
      </c>
      <c r="O70" s="45" t="s">
        <v>579</v>
      </c>
      <c r="P70" s="45" t="s">
        <v>560</v>
      </c>
      <c r="Q70" s="45" t="s">
        <v>561</v>
      </c>
      <c r="R70" s="45" t="s">
        <v>565</v>
      </c>
    </row>
    <row r="71" spans="11:19">
      <c r="K71" s="45">
        <v>57393</v>
      </c>
      <c r="L71" s="45" t="s">
        <v>557</v>
      </c>
      <c r="M71" s="45">
        <v>2018</v>
      </c>
      <c r="N71" s="45" t="s">
        <v>558</v>
      </c>
      <c r="O71" s="45" t="s">
        <v>579</v>
      </c>
      <c r="P71" s="45" t="s">
        <v>560</v>
      </c>
      <c r="Q71" s="45" t="s">
        <v>561</v>
      </c>
      <c r="R71" s="45" t="s">
        <v>566</v>
      </c>
    </row>
    <row r="72" spans="11:19">
      <c r="K72" s="45">
        <v>57394</v>
      </c>
      <c r="L72" s="45" t="s">
        <v>557</v>
      </c>
      <c r="M72" s="45">
        <v>2018</v>
      </c>
      <c r="N72" s="45" t="s">
        <v>558</v>
      </c>
      <c r="O72" s="45" t="s">
        <v>580</v>
      </c>
      <c r="P72" s="45" t="s">
        <v>560</v>
      </c>
      <c r="Q72" s="45" t="s">
        <v>561</v>
      </c>
      <c r="R72" s="45" t="s">
        <v>562</v>
      </c>
    </row>
    <row r="73" spans="11:19">
      <c r="K73" s="45">
        <v>57395</v>
      </c>
      <c r="L73" s="45" t="s">
        <v>557</v>
      </c>
      <c r="M73" s="45">
        <v>2018</v>
      </c>
      <c r="N73" s="45" t="s">
        <v>558</v>
      </c>
      <c r="O73" s="45" t="s">
        <v>580</v>
      </c>
      <c r="P73" s="45" t="s">
        <v>560</v>
      </c>
      <c r="Q73" s="45" t="s">
        <v>561</v>
      </c>
      <c r="R73" s="45" t="s">
        <v>563</v>
      </c>
    </row>
    <row r="74" spans="11:19">
      <c r="K74" s="45">
        <v>57396</v>
      </c>
      <c r="L74" s="45" t="s">
        <v>557</v>
      </c>
      <c r="M74" s="45">
        <v>2018</v>
      </c>
      <c r="N74" s="45" t="s">
        <v>558</v>
      </c>
      <c r="O74" s="45" t="s">
        <v>580</v>
      </c>
      <c r="P74" s="45" t="s">
        <v>560</v>
      </c>
      <c r="Q74" s="45" t="s">
        <v>561</v>
      </c>
      <c r="R74" s="45" t="s">
        <v>564</v>
      </c>
      <c r="S74" s="45">
        <v>32479947.634217702</v>
      </c>
    </row>
    <row r="75" spans="11:19">
      <c r="K75" s="45">
        <v>57397</v>
      </c>
      <c r="L75" s="45" t="s">
        <v>557</v>
      </c>
      <c r="M75" s="45">
        <v>2018</v>
      </c>
      <c r="N75" s="45" t="s">
        <v>558</v>
      </c>
      <c r="O75" s="45" t="s">
        <v>580</v>
      </c>
      <c r="P75" s="45" t="s">
        <v>560</v>
      </c>
      <c r="Q75" s="45" t="s">
        <v>561</v>
      </c>
      <c r="R75" s="45" t="s">
        <v>565</v>
      </c>
    </row>
    <row r="76" spans="11:19">
      <c r="K76" s="45">
        <v>57398</v>
      </c>
      <c r="L76" s="45" t="s">
        <v>557</v>
      </c>
      <c r="M76" s="45">
        <v>2018</v>
      </c>
      <c r="N76" s="45" t="s">
        <v>558</v>
      </c>
      <c r="O76" s="45" t="s">
        <v>580</v>
      </c>
      <c r="P76" s="45" t="s">
        <v>560</v>
      </c>
      <c r="Q76" s="45" t="s">
        <v>561</v>
      </c>
      <c r="R76" s="45" t="s">
        <v>566</v>
      </c>
    </row>
    <row r="77" spans="11:19">
      <c r="K77" s="45">
        <v>57399</v>
      </c>
      <c r="L77" s="45" t="s">
        <v>557</v>
      </c>
      <c r="M77" s="45">
        <v>2018</v>
      </c>
      <c r="N77" s="45" t="s">
        <v>558</v>
      </c>
      <c r="O77" s="45" t="s">
        <v>581</v>
      </c>
      <c r="P77" s="45" t="s">
        <v>560</v>
      </c>
      <c r="Q77" s="45" t="s">
        <v>561</v>
      </c>
      <c r="R77" s="45" t="s">
        <v>562</v>
      </c>
    </row>
    <row r="78" spans="11:19">
      <c r="K78" s="45">
        <v>57400</v>
      </c>
      <c r="L78" s="45" t="s">
        <v>557</v>
      </c>
      <c r="M78" s="45">
        <v>2018</v>
      </c>
      <c r="N78" s="45" t="s">
        <v>558</v>
      </c>
      <c r="O78" s="45" t="s">
        <v>581</v>
      </c>
      <c r="P78" s="45" t="s">
        <v>560</v>
      </c>
      <c r="Q78" s="45" t="s">
        <v>561</v>
      </c>
      <c r="R78" s="45" t="s">
        <v>563</v>
      </c>
    </row>
    <row r="79" spans="11:19">
      <c r="K79" s="45">
        <v>57401</v>
      </c>
      <c r="L79" s="45" t="s">
        <v>557</v>
      </c>
      <c r="M79" s="45">
        <v>2018</v>
      </c>
      <c r="N79" s="45" t="s">
        <v>558</v>
      </c>
      <c r="O79" s="45" t="s">
        <v>581</v>
      </c>
      <c r="P79" s="45" t="s">
        <v>560</v>
      </c>
      <c r="Q79" s="45" t="s">
        <v>561</v>
      </c>
      <c r="R79" s="45" t="s">
        <v>564</v>
      </c>
      <c r="S79" s="45">
        <v>9055747.4169205204</v>
      </c>
    </row>
    <row r="80" spans="11:19">
      <c r="K80" s="45">
        <v>57402</v>
      </c>
      <c r="L80" s="45" t="s">
        <v>557</v>
      </c>
      <c r="M80" s="45">
        <v>2018</v>
      </c>
      <c r="N80" s="45" t="s">
        <v>558</v>
      </c>
      <c r="O80" s="45" t="s">
        <v>581</v>
      </c>
      <c r="P80" s="45" t="s">
        <v>560</v>
      </c>
      <c r="Q80" s="45" t="s">
        <v>561</v>
      </c>
      <c r="R80" s="45" t="s">
        <v>565</v>
      </c>
    </row>
    <row r="81" spans="11:19">
      <c r="K81" s="45">
        <v>57403</v>
      </c>
      <c r="L81" s="45" t="s">
        <v>557</v>
      </c>
      <c r="M81" s="45">
        <v>2018</v>
      </c>
      <c r="N81" s="45" t="s">
        <v>558</v>
      </c>
      <c r="O81" s="45" t="s">
        <v>581</v>
      </c>
      <c r="P81" s="45" t="s">
        <v>560</v>
      </c>
      <c r="Q81" s="45" t="s">
        <v>561</v>
      </c>
      <c r="R81" s="45" t="s">
        <v>566</v>
      </c>
    </row>
    <row r="82" spans="11:19">
      <c r="K82" s="45">
        <v>57404</v>
      </c>
      <c r="L82" s="45" t="s">
        <v>557</v>
      </c>
      <c r="M82" s="45">
        <v>2018</v>
      </c>
      <c r="N82" s="45" t="s">
        <v>558</v>
      </c>
      <c r="O82" s="45" t="s">
        <v>582</v>
      </c>
      <c r="P82" s="45" t="s">
        <v>560</v>
      </c>
      <c r="Q82" s="45" t="s">
        <v>561</v>
      </c>
      <c r="R82" s="45" t="s">
        <v>562</v>
      </c>
    </row>
    <row r="83" spans="11:19">
      <c r="K83" s="45">
        <v>57405</v>
      </c>
      <c r="L83" s="45" t="s">
        <v>557</v>
      </c>
      <c r="M83" s="45">
        <v>2018</v>
      </c>
      <c r="N83" s="45" t="s">
        <v>558</v>
      </c>
      <c r="O83" s="45" t="s">
        <v>582</v>
      </c>
      <c r="P83" s="45" t="s">
        <v>560</v>
      </c>
      <c r="Q83" s="45" t="s">
        <v>561</v>
      </c>
      <c r="R83" s="45" t="s">
        <v>563</v>
      </c>
    </row>
    <row r="84" spans="11:19">
      <c r="K84" s="45">
        <v>57406</v>
      </c>
      <c r="L84" s="45" t="s">
        <v>557</v>
      </c>
      <c r="M84" s="45">
        <v>2018</v>
      </c>
      <c r="N84" s="45" t="s">
        <v>558</v>
      </c>
      <c r="O84" s="45" t="s">
        <v>582</v>
      </c>
      <c r="P84" s="45" t="s">
        <v>560</v>
      </c>
      <c r="Q84" s="45" t="s">
        <v>561</v>
      </c>
      <c r="R84" s="45" t="s">
        <v>564</v>
      </c>
      <c r="S84" s="45">
        <v>10504667.0574609</v>
      </c>
    </row>
    <row r="85" spans="11:19">
      <c r="K85" s="45">
        <v>57407</v>
      </c>
      <c r="L85" s="45" t="s">
        <v>557</v>
      </c>
      <c r="M85" s="45">
        <v>2018</v>
      </c>
      <c r="N85" s="45" t="s">
        <v>558</v>
      </c>
      <c r="O85" s="45" t="s">
        <v>582</v>
      </c>
      <c r="P85" s="45" t="s">
        <v>560</v>
      </c>
      <c r="Q85" s="45" t="s">
        <v>561</v>
      </c>
      <c r="R85" s="45" t="s">
        <v>565</v>
      </c>
    </row>
    <row r="86" spans="11:19">
      <c r="K86" s="45">
        <v>57408</v>
      </c>
      <c r="L86" s="45" t="s">
        <v>557</v>
      </c>
      <c r="M86" s="45">
        <v>2018</v>
      </c>
      <c r="N86" s="45" t="s">
        <v>558</v>
      </c>
      <c r="O86" s="45" t="s">
        <v>582</v>
      </c>
      <c r="P86" s="45" t="s">
        <v>560</v>
      </c>
      <c r="Q86" s="45" t="s">
        <v>561</v>
      </c>
      <c r="R86" s="45" t="s">
        <v>566</v>
      </c>
    </row>
    <row r="87" spans="11:19">
      <c r="K87" s="45">
        <v>57409</v>
      </c>
      <c r="L87" s="45" t="s">
        <v>557</v>
      </c>
      <c r="M87" s="45">
        <v>2018</v>
      </c>
      <c r="N87" s="45" t="s">
        <v>558</v>
      </c>
      <c r="O87" s="45" t="s">
        <v>583</v>
      </c>
      <c r="P87" s="45" t="s">
        <v>560</v>
      </c>
      <c r="Q87" s="45" t="s">
        <v>561</v>
      </c>
      <c r="R87" s="45" t="s">
        <v>562</v>
      </c>
    </row>
    <row r="88" spans="11:19">
      <c r="K88" s="45">
        <v>57410</v>
      </c>
      <c r="L88" s="45" t="s">
        <v>557</v>
      </c>
      <c r="M88" s="45">
        <v>2018</v>
      </c>
      <c r="N88" s="45" t="s">
        <v>558</v>
      </c>
      <c r="O88" s="45" t="s">
        <v>583</v>
      </c>
      <c r="P88" s="45" t="s">
        <v>560</v>
      </c>
      <c r="Q88" s="45" t="s">
        <v>561</v>
      </c>
      <c r="R88" s="45" t="s">
        <v>563</v>
      </c>
    </row>
    <row r="89" spans="11:19">
      <c r="K89" s="45">
        <v>57411</v>
      </c>
      <c r="L89" s="45" t="s">
        <v>557</v>
      </c>
      <c r="M89" s="45">
        <v>2018</v>
      </c>
      <c r="N89" s="45" t="s">
        <v>558</v>
      </c>
      <c r="O89" s="45" t="s">
        <v>583</v>
      </c>
      <c r="P89" s="45" t="s">
        <v>560</v>
      </c>
      <c r="Q89" s="45" t="s">
        <v>561</v>
      </c>
      <c r="R89" s="45" t="s">
        <v>564</v>
      </c>
      <c r="S89" s="45">
        <v>20284874.3990671</v>
      </c>
    </row>
    <row r="90" spans="11:19">
      <c r="K90" s="45">
        <v>57412</v>
      </c>
      <c r="L90" s="45" t="s">
        <v>557</v>
      </c>
      <c r="M90" s="45">
        <v>2018</v>
      </c>
      <c r="N90" s="45" t="s">
        <v>558</v>
      </c>
      <c r="O90" s="45" t="s">
        <v>583</v>
      </c>
      <c r="P90" s="45" t="s">
        <v>560</v>
      </c>
      <c r="Q90" s="45" t="s">
        <v>561</v>
      </c>
      <c r="R90" s="45" t="s">
        <v>565</v>
      </c>
    </row>
    <row r="91" spans="11:19">
      <c r="K91" s="45">
        <v>57413</v>
      </c>
      <c r="L91" s="45" t="s">
        <v>557</v>
      </c>
      <c r="M91" s="45">
        <v>2018</v>
      </c>
      <c r="N91" s="45" t="s">
        <v>558</v>
      </c>
      <c r="O91" s="45" t="s">
        <v>583</v>
      </c>
      <c r="P91" s="45" t="s">
        <v>560</v>
      </c>
      <c r="Q91" s="45" t="s">
        <v>561</v>
      </c>
      <c r="R91" s="45" t="s">
        <v>566</v>
      </c>
    </row>
    <row r="92" spans="11:19">
      <c r="K92" s="45">
        <v>57414</v>
      </c>
      <c r="L92" s="45" t="s">
        <v>557</v>
      </c>
      <c r="M92" s="45">
        <v>2018</v>
      </c>
      <c r="N92" s="45" t="s">
        <v>558</v>
      </c>
      <c r="O92" s="45" t="s">
        <v>584</v>
      </c>
      <c r="P92" s="45" t="s">
        <v>560</v>
      </c>
      <c r="Q92" s="45" t="s">
        <v>561</v>
      </c>
      <c r="R92" s="45" t="s">
        <v>562</v>
      </c>
    </row>
    <row r="93" spans="11:19">
      <c r="K93" s="45">
        <v>57415</v>
      </c>
      <c r="L93" s="45" t="s">
        <v>557</v>
      </c>
      <c r="M93" s="45">
        <v>2018</v>
      </c>
      <c r="N93" s="45" t="s">
        <v>558</v>
      </c>
      <c r="O93" s="45" t="s">
        <v>584</v>
      </c>
      <c r="P93" s="45" t="s">
        <v>560</v>
      </c>
      <c r="Q93" s="45" t="s">
        <v>561</v>
      </c>
      <c r="R93" s="45" t="s">
        <v>563</v>
      </c>
    </row>
    <row r="94" spans="11:19">
      <c r="K94" s="45">
        <v>57416</v>
      </c>
      <c r="L94" s="45" t="s">
        <v>557</v>
      </c>
      <c r="M94" s="45">
        <v>2018</v>
      </c>
      <c r="N94" s="45" t="s">
        <v>558</v>
      </c>
      <c r="O94" s="45" t="s">
        <v>584</v>
      </c>
      <c r="P94" s="45" t="s">
        <v>560</v>
      </c>
      <c r="Q94" s="45" t="s">
        <v>561</v>
      </c>
      <c r="R94" s="45" t="s">
        <v>564</v>
      </c>
      <c r="S94" s="45">
        <v>28978391.9522589</v>
      </c>
    </row>
    <row r="95" spans="11:19">
      <c r="K95" s="45">
        <v>57417</v>
      </c>
      <c r="L95" s="45" t="s">
        <v>557</v>
      </c>
      <c r="M95" s="45">
        <v>2018</v>
      </c>
      <c r="N95" s="45" t="s">
        <v>558</v>
      </c>
      <c r="O95" s="45" t="s">
        <v>584</v>
      </c>
      <c r="P95" s="45" t="s">
        <v>560</v>
      </c>
      <c r="Q95" s="45" t="s">
        <v>561</v>
      </c>
      <c r="R95" s="45" t="s">
        <v>565</v>
      </c>
    </row>
    <row r="96" spans="11:19">
      <c r="K96" s="45">
        <v>57418</v>
      </c>
      <c r="L96" s="45" t="s">
        <v>557</v>
      </c>
      <c r="M96" s="45">
        <v>2018</v>
      </c>
      <c r="N96" s="45" t="s">
        <v>558</v>
      </c>
      <c r="O96" s="45" t="s">
        <v>584</v>
      </c>
      <c r="P96" s="45" t="s">
        <v>560</v>
      </c>
      <c r="Q96" s="45" t="s">
        <v>561</v>
      </c>
      <c r="R96" s="45" t="s">
        <v>566</v>
      </c>
    </row>
    <row r="97" spans="11:19">
      <c r="K97" s="45">
        <v>57419</v>
      </c>
      <c r="L97" s="45" t="s">
        <v>557</v>
      </c>
      <c r="M97" s="45">
        <v>2018</v>
      </c>
      <c r="N97" s="45" t="s">
        <v>558</v>
      </c>
      <c r="O97" s="45" t="s">
        <v>585</v>
      </c>
      <c r="P97" s="45" t="s">
        <v>560</v>
      </c>
      <c r="Q97" s="45" t="s">
        <v>561</v>
      </c>
      <c r="R97" s="45" t="s">
        <v>562</v>
      </c>
    </row>
    <row r="98" spans="11:19">
      <c r="K98" s="45">
        <v>57420</v>
      </c>
      <c r="L98" s="45" t="s">
        <v>557</v>
      </c>
      <c r="M98" s="45">
        <v>2018</v>
      </c>
      <c r="N98" s="45" t="s">
        <v>558</v>
      </c>
      <c r="O98" s="45" t="s">
        <v>585</v>
      </c>
      <c r="P98" s="45" t="s">
        <v>560</v>
      </c>
      <c r="Q98" s="45" t="s">
        <v>561</v>
      </c>
      <c r="R98" s="45" t="s">
        <v>563</v>
      </c>
    </row>
    <row r="99" spans="11:19">
      <c r="K99" s="45">
        <v>57421</v>
      </c>
      <c r="L99" s="45" t="s">
        <v>557</v>
      </c>
      <c r="M99" s="45">
        <v>2018</v>
      </c>
      <c r="N99" s="45" t="s">
        <v>558</v>
      </c>
      <c r="O99" s="45" t="s">
        <v>585</v>
      </c>
      <c r="P99" s="45" t="s">
        <v>560</v>
      </c>
      <c r="Q99" s="45" t="s">
        <v>561</v>
      </c>
      <c r="R99" s="45" t="s">
        <v>564</v>
      </c>
      <c r="S99" s="45">
        <v>5312705.1862206804</v>
      </c>
    </row>
    <row r="100" spans="11:19">
      <c r="K100" s="45">
        <v>57422</v>
      </c>
      <c r="L100" s="45" t="s">
        <v>557</v>
      </c>
      <c r="M100" s="45">
        <v>2018</v>
      </c>
      <c r="N100" s="45" t="s">
        <v>558</v>
      </c>
      <c r="O100" s="45" t="s">
        <v>585</v>
      </c>
      <c r="P100" s="45" t="s">
        <v>560</v>
      </c>
      <c r="Q100" s="45" t="s">
        <v>561</v>
      </c>
      <c r="R100" s="45" t="s">
        <v>565</v>
      </c>
    </row>
    <row r="101" spans="11:19">
      <c r="K101" s="45">
        <v>57423</v>
      </c>
      <c r="L101" s="45" t="s">
        <v>557</v>
      </c>
      <c r="M101" s="45">
        <v>2018</v>
      </c>
      <c r="N101" s="45" t="s">
        <v>558</v>
      </c>
      <c r="O101" s="45" t="s">
        <v>585</v>
      </c>
      <c r="P101" s="45" t="s">
        <v>560</v>
      </c>
      <c r="Q101" s="45" t="s">
        <v>561</v>
      </c>
      <c r="R101" s="45" t="s">
        <v>566</v>
      </c>
    </row>
    <row r="102" spans="11:19">
      <c r="K102" s="45">
        <v>57424</v>
      </c>
      <c r="L102" s="45" t="s">
        <v>557</v>
      </c>
      <c r="M102" s="45">
        <v>2018</v>
      </c>
      <c r="N102" s="45" t="s">
        <v>558</v>
      </c>
      <c r="O102" s="45" t="s">
        <v>586</v>
      </c>
      <c r="P102" s="45" t="s">
        <v>560</v>
      </c>
      <c r="Q102" s="45" t="s">
        <v>561</v>
      </c>
      <c r="R102" s="45" t="s">
        <v>562</v>
      </c>
    </row>
    <row r="103" spans="11:19">
      <c r="K103" s="45">
        <v>57425</v>
      </c>
      <c r="L103" s="45" t="s">
        <v>557</v>
      </c>
      <c r="M103" s="45">
        <v>2018</v>
      </c>
      <c r="N103" s="45" t="s">
        <v>558</v>
      </c>
      <c r="O103" s="45" t="s">
        <v>586</v>
      </c>
      <c r="P103" s="45" t="s">
        <v>560</v>
      </c>
      <c r="Q103" s="45" t="s">
        <v>561</v>
      </c>
      <c r="R103" s="45" t="s">
        <v>563</v>
      </c>
    </row>
    <row r="104" spans="11:19">
      <c r="K104" s="45">
        <v>57426</v>
      </c>
      <c r="L104" s="45" t="s">
        <v>557</v>
      </c>
      <c r="M104" s="45">
        <v>2018</v>
      </c>
      <c r="N104" s="45" t="s">
        <v>558</v>
      </c>
      <c r="O104" s="45" t="s">
        <v>586</v>
      </c>
      <c r="P104" s="45" t="s">
        <v>560</v>
      </c>
      <c r="Q104" s="45" t="s">
        <v>561</v>
      </c>
      <c r="R104" s="45" t="s">
        <v>564</v>
      </c>
      <c r="S104" s="45">
        <v>22578997.035637598</v>
      </c>
    </row>
    <row r="105" spans="11:19">
      <c r="K105" s="45">
        <v>57427</v>
      </c>
      <c r="L105" s="45" t="s">
        <v>557</v>
      </c>
      <c r="M105" s="45">
        <v>2018</v>
      </c>
      <c r="N105" s="45" t="s">
        <v>558</v>
      </c>
      <c r="O105" s="45" t="s">
        <v>586</v>
      </c>
      <c r="P105" s="45" t="s">
        <v>560</v>
      </c>
      <c r="Q105" s="45" t="s">
        <v>561</v>
      </c>
      <c r="R105" s="45" t="s">
        <v>565</v>
      </c>
    </row>
    <row r="106" spans="11:19">
      <c r="K106" s="45">
        <v>57428</v>
      </c>
      <c r="L106" s="45" t="s">
        <v>557</v>
      </c>
      <c r="M106" s="45">
        <v>2018</v>
      </c>
      <c r="N106" s="45" t="s">
        <v>558</v>
      </c>
      <c r="O106" s="45" t="s">
        <v>586</v>
      </c>
      <c r="P106" s="45" t="s">
        <v>560</v>
      </c>
      <c r="Q106" s="45" t="s">
        <v>561</v>
      </c>
      <c r="R106" s="45" t="s">
        <v>566</v>
      </c>
    </row>
    <row r="107" spans="11:19">
      <c r="K107" s="45">
        <v>57429</v>
      </c>
      <c r="L107" s="45" t="s">
        <v>557</v>
      </c>
      <c r="M107" s="45">
        <v>2018</v>
      </c>
      <c r="N107" s="45" t="s">
        <v>558</v>
      </c>
      <c r="O107" s="45" t="s">
        <v>587</v>
      </c>
      <c r="P107" s="45" t="s">
        <v>560</v>
      </c>
      <c r="Q107" s="45" t="s">
        <v>561</v>
      </c>
      <c r="R107" s="45" t="s">
        <v>562</v>
      </c>
    </row>
    <row r="108" spans="11:19">
      <c r="K108" s="45">
        <v>57430</v>
      </c>
      <c r="L108" s="45" t="s">
        <v>557</v>
      </c>
      <c r="M108" s="45">
        <v>2018</v>
      </c>
      <c r="N108" s="45" t="s">
        <v>558</v>
      </c>
      <c r="O108" s="45" t="s">
        <v>587</v>
      </c>
      <c r="P108" s="45" t="s">
        <v>560</v>
      </c>
      <c r="Q108" s="45" t="s">
        <v>561</v>
      </c>
      <c r="R108" s="45" t="s">
        <v>563</v>
      </c>
    </row>
    <row r="109" spans="11:19">
      <c r="K109" s="45">
        <v>57431</v>
      </c>
      <c r="L109" s="45" t="s">
        <v>557</v>
      </c>
      <c r="M109" s="45">
        <v>2018</v>
      </c>
      <c r="N109" s="45" t="s">
        <v>558</v>
      </c>
      <c r="O109" s="45" t="s">
        <v>587</v>
      </c>
      <c r="P109" s="45" t="s">
        <v>560</v>
      </c>
      <c r="Q109" s="45" t="s">
        <v>561</v>
      </c>
      <c r="R109" s="45" t="s">
        <v>564</v>
      </c>
      <c r="S109" s="45">
        <v>15817372.266885599</v>
      </c>
    </row>
    <row r="110" spans="11:19">
      <c r="K110" s="45">
        <v>57432</v>
      </c>
      <c r="L110" s="45" t="s">
        <v>557</v>
      </c>
      <c r="M110" s="45">
        <v>2018</v>
      </c>
      <c r="N110" s="45" t="s">
        <v>558</v>
      </c>
      <c r="O110" s="45" t="s">
        <v>587</v>
      </c>
      <c r="P110" s="45" t="s">
        <v>560</v>
      </c>
      <c r="Q110" s="45" t="s">
        <v>561</v>
      </c>
      <c r="R110" s="45" t="s">
        <v>565</v>
      </c>
    </row>
    <row r="111" spans="11:19">
      <c r="K111" s="45">
        <v>57433</v>
      </c>
      <c r="L111" s="45" t="s">
        <v>557</v>
      </c>
      <c r="M111" s="45">
        <v>2018</v>
      </c>
      <c r="N111" s="45" t="s">
        <v>558</v>
      </c>
      <c r="O111" s="45" t="s">
        <v>587</v>
      </c>
      <c r="P111" s="45" t="s">
        <v>560</v>
      </c>
      <c r="Q111" s="45" t="s">
        <v>561</v>
      </c>
      <c r="R111" s="45" t="s">
        <v>566</v>
      </c>
    </row>
    <row r="112" spans="11:19">
      <c r="K112" s="45">
        <v>57434</v>
      </c>
      <c r="L112" s="45" t="s">
        <v>557</v>
      </c>
      <c r="M112" s="45">
        <v>2018</v>
      </c>
      <c r="N112" s="45" t="s">
        <v>558</v>
      </c>
      <c r="O112" s="45" t="s">
        <v>588</v>
      </c>
      <c r="P112" s="45" t="s">
        <v>560</v>
      </c>
      <c r="Q112" s="45" t="s">
        <v>561</v>
      </c>
      <c r="R112" s="45" t="s">
        <v>562</v>
      </c>
    </row>
    <row r="113" spans="11:19">
      <c r="K113" s="45">
        <v>57435</v>
      </c>
      <c r="L113" s="45" t="s">
        <v>557</v>
      </c>
      <c r="M113" s="45">
        <v>2018</v>
      </c>
      <c r="N113" s="45" t="s">
        <v>558</v>
      </c>
      <c r="O113" s="45" t="s">
        <v>588</v>
      </c>
      <c r="P113" s="45" t="s">
        <v>560</v>
      </c>
      <c r="Q113" s="45" t="s">
        <v>561</v>
      </c>
      <c r="R113" s="45" t="s">
        <v>563</v>
      </c>
    </row>
    <row r="114" spans="11:19">
      <c r="K114" s="45">
        <v>57436</v>
      </c>
      <c r="L114" s="45" t="s">
        <v>557</v>
      </c>
      <c r="M114" s="45">
        <v>2018</v>
      </c>
      <c r="N114" s="45" t="s">
        <v>558</v>
      </c>
      <c r="O114" s="45" t="s">
        <v>588</v>
      </c>
      <c r="P114" s="45" t="s">
        <v>560</v>
      </c>
      <c r="Q114" s="45" t="s">
        <v>561</v>
      </c>
      <c r="R114" s="45" t="s">
        <v>564</v>
      </c>
      <c r="S114" s="45">
        <v>23182713.5873405</v>
      </c>
    </row>
    <row r="115" spans="11:19">
      <c r="K115" s="45">
        <v>57437</v>
      </c>
      <c r="L115" s="45" t="s">
        <v>557</v>
      </c>
      <c r="M115" s="45">
        <v>2018</v>
      </c>
      <c r="N115" s="45" t="s">
        <v>558</v>
      </c>
      <c r="O115" s="45" t="s">
        <v>588</v>
      </c>
      <c r="P115" s="45" t="s">
        <v>560</v>
      </c>
      <c r="Q115" s="45" t="s">
        <v>561</v>
      </c>
      <c r="R115" s="45" t="s">
        <v>565</v>
      </c>
    </row>
    <row r="116" spans="11:19">
      <c r="K116" s="45">
        <v>57438</v>
      </c>
      <c r="L116" s="45" t="s">
        <v>557</v>
      </c>
      <c r="M116" s="45">
        <v>2018</v>
      </c>
      <c r="N116" s="45" t="s">
        <v>558</v>
      </c>
      <c r="O116" s="45" t="s">
        <v>588</v>
      </c>
      <c r="P116" s="45" t="s">
        <v>560</v>
      </c>
      <c r="Q116" s="45" t="s">
        <v>561</v>
      </c>
      <c r="R116" s="45" t="s">
        <v>566</v>
      </c>
    </row>
    <row r="117" spans="11:19">
      <c r="K117" s="45">
        <v>57439</v>
      </c>
      <c r="L117" s="45" t="s">
        <v>557</v>
      </c>
      <c r="M117" s="45">
        <v>2018</v>
      </c>
      <c r="N117" s="45" t="s">
        <v>558</v>
      </c>
      <c r="O117" s="45" t="s">
        <v>589</v>
      </c>
      <c r="P117" s="45" t="s">
        <v>560</v>
      </c>
      <c r="Q117" s="45" t="s">
        <v>561</v>
      </c>
      <c r="R117" s="45" t="s">
        <v>562</v>
      </c>
    </row>
    <row r="118" spans="11:19">
      <c r="K118" s="45">
        <v>57440</v>
      </c>
      <c r="L118" s="45" t="s">
        <v>557</v>
      </c>
      <c r="M118" s="45">
        <v>2018</v>
      </c>
      <c r="N118" s="45" t="s">
        <v>558</v>
      </c>
      <c r="O118" s="45" t="s">
        <v>589</v>
      </c>
      <c r="P118" s="45" t="s">
        <v>560</v>
      </c>
      <c r="Q118" s="45" t="s">
        <v>561</v>
      </c>
      <c r="R118" s="45" t="s">
        <v>563</v>
      </c>
    </row>
    <row r="119" spans="11:19">
      <c r="K119" s="45">
        <v>57441</v>
      </c>
      <c r="L119" s="45" t="s">
        <v>557</v>
      </c>
      <c r="M119" s="45">
        <v>2018</v>
      </c>
      <c r="N119" s="45" t="s">
        <v>558</v>
      </c>
      <c r="O119" s="45" t="s">
        <v>589</v>
      </c>
      <c r="P119" s="45" t="s">
        <v>560</v>
      </c>
      <c r="Q119" s="45" t="s">
        <v>561</v>
      </c>
      <c r="R119" s="45" t="s">
        <v>564</v>
      </c>
      <c r="S119" s="45">
        <v>15213655.7731978</v>
      </c>
    </row>
    <row r="120" spans="11:19">
      <c r="K120" s="45">
        <v>57442</v>
      </c>
      <c r="L120" s="45" t="s">
        <v>557</v>
      </c>
      <c r="M120" s="45">
        <v>2018</v>
      </c>
      <c r="N120" s="45" t="s">
        <v>558</v>
      </c>
      <c r="O120" s="45" t="s">
        <v>589</v>
      </c>
      <c r="P120" s="45" t="s">
        <v>560</v>
      </c>
      <c r="Q120" s="45" t="s">
        <v>561</v>
      </c>
      <c r="R120" s="45" t="s">
        <v>565</v>
      </c>
    </row>
    <row r="121" spans="11:19">
      <c r="K121" s="45">
        <v>57443</v>
      </c>
      <c r="L121" s="45" t="s">
        <v>557</v>
      </c>
      <c r="M121" s="45">
        <v>2018</v>
      </c>
      <c r="N121" s="45" t="s">
        <v>558</v>
      </c>
      <c r="O121" s="45" t="s">
        <v>589</v>
      </c>
      <c r="P121" s="45" t="s">
        <v>560</v>
      </c>
      <c r="Q121" s="45" t="s">
        <v>561</v>
      </c>
      <c r="R121" s="45" t="s">
        <v>566</v>
      </c>
    </row>
    <row r="122" spans="11:19">
      <c r="K122" s="45">
        <v>57444</v>
      </c>
      <c r="L122" s="45" t="s">
        <v>557</v>
      </c>
      <c r="M122" s="45">
        <v>2018</v>
      </c>
      <c r="N122" s="45" t="s">
        <v>558</v>
      </c>
      <c r="O122" s="45" t="s">
        <v>590</v>
      </c>
      <c r="P122" s="45" t="s">
        <v>560</v>
      </c>
      <c r="Q122" s="45" t="s">
        <v>561</v>
      </c>
      <c r="R122" s="45" t="s">
        <v>562</v>
      </c>
    </row>
    <row r="123" spans="11:19">
      <c r="K123" s="45">
        <v>57445</v>
      </c>
      <c r="L123" s="45" t="s">
        <v>557</v>
      </c>
      <c r="M123" s="45">
        <v>2018</v>
      </c>
      <c r="N123" s="45" t="s">
        <v>558</v>
      </c>
      <c r="O123" s="45" t="s">
        <v>590</v>
      </c>
      <c r="P123" s="45" t="s">
        <v>560</v>
      </c>
      <c r="Q123" s="45" t="s">
        <v>561</v>
      </c>
      <c r="R123" s="45" t="s">
        <v>563</v>
      </c>
    </row>
    <row r="124" spans="11:19">
      <c r="K124" s="45">
        <v>57446</v>
      </c>
      <c r="L124" s="45" t="s">
        <v>557</v>
      </c>
      <c r="M124" s="45">
        <v>2018</v>
      </c>
      <c r="N124" s="45" t="s">
        <v>558</v>
      </c>
      <c r="O124" s="45" t="s">
        <v>590</v>
      </c>
      <c r="P124" s="45" t="s">
        <v>560</v>
      </c>
      <c r="Q124" s="45" t="s">
        <v>561</v>
      </c>
      <c r="R124" s="45" t="s">
        <v>564</v>
      </c>
      <c r="S124" s="45">
        <v>13885479.4824456</v>
      </c>
    </row>
    <row r="125" spans="11:19">
      <c r="K125" s="45">
        <v>57447</v>
      </c>
      <c r="L125" s="45" t="s">
        <v>557</v>
      </c>
      <c r="M125" s="45">
        <v>2018</v>
      </c>
      <c r="N125" s="45" t="s">
        <v>558</v>
      </c>
      <c r="O125" s="45" t="s">
        <v>590</v>
      </c>
      <c r="P125" s="45" t="s">
        <v>560</v>
      </c>
      <c r="Q125" s="45" t="s">
        <v>561</v>
      </c>
      <c r="R125" s="45" t="s">
        <v>565</v>
      </c>
    </row>
    <row r="126" spans="11:19">
      <c r="K126" s="45">
        <v>57448</v>
      </c>
      <c r="L126" s="45" t="s">
        <v>557</v>
      </c>
      <c r="M126" s="45">
        <v>2018</v>
      </c>
      <c r="N126" s="45" t="s">
        <v>558</v>
      </c>
      <c r="O126" s="45" t="s">
        <v>590</v>
      </c>
      <c r="P126" s="45" t="s">
        <v>560</v>
      </c>
      <c r="Q126" s="45" t="s">
        <v>561</v>
      </c>
      <c r="R126" s="45" t="s">
        <v>566</v>
      </c>
    </row>
    <row r="127" spans="11:19">
      <c r="K127" s="45">
        <v>57449</v>
      </c>
      <c r="L127" s="45" t="s">
        <v>557</v>
      </c>
      <c r="M127" s="45">
        <v>2018</v>
      </c>
      <c r="N127" s="45" t="s">
        <v>558</v>
      </c>
      <c r="O127" s="45" t="s">
        <v>591</v>
      </c>
      <c r="P127" s="45" t="s">
        <v>560</v>
      </c>
      <c r="Q127" s="45" t="s">
        <v>561</v>
      </c>
      <c r="R127" s="45" t="s">
        <v>562</v>
      </c>
    </row>
    <row r="128" spans="11:19">
      <c r="K128" s="45">
        <v>57450</v>
      </c>
      <c r="L128" s="45" t="s">
        <v>557</v>
      </c>
      <c r="M128" s="45">
        <v>2018</v>
      </c>
      <c r="N128" s="45" t="s">
        <v>558</v>
      </c>
      <c r="O128" s="45" t="s">
        <v>591</v>
      </c>
      <c r="P128" s="45" t="s">
        <v>560</v>
      </c>
      <c r="Q128" s="45" t="s">
        <v>561</v>
      </c>
      <c r="R128" s="45" t="s">
        <v>563</v>
      </c>
    </row>
    <row r="129" spans="11:19">
      <c r="K129" s="45">
        <v>57451</v>
      </c>
      <c r="L129" s="45" t="s">
        <v>557</v>
      </c>
      <c r="M129" s="45">
        <v>2018</v>
      </c>
      <c r="N129" s="45" t="s">
        <v>558</v>
      </c>
      <c r="O129" s="45" t="s">
        <v>591</v>
      </c>
      <c r="P129" s="45" t="s">
        <v>560</v>
      </c>
      <c r="Q129" s="45" t="s">
        <v>561</v>
      </c>
      <c r="R129" s="45" t="s">
        <v>564</v>
      </c>
      <c r="S129" s="45">
        <v>26080552.7640015</v>
      </c>
    </row>
    <row r="130" spans="11:19">
      <c r="K130" s="45">
        <v>57452</v>
      </c>
      <c r="L130" s="45" t="s">
        <v>557</v>
      </c>
      <c r="M130" s="45">
        <v>2018</v>
      </c>
      <c r="N130" s="45" t="s">
        <v>558</v>
      </c>
      <c r="O130" s="45" t="s">
        <v>591</v>
      </c>
      <c r="P130" s="45" t="s">
        <v>560</v>
      </c>
      <c r="Q130" s="45" t="s">
        <v>561</v>
      </c>
      <c r="R130" s="45" t="s">
        <v>565</v>
      </c>
    </row>
    <row r="131" spans="11:19">
      <c r="K131" s="45">
        <v>57453</v>
      </c>
      <c r="L131" s="45" t="s">
        <v>557</v>
      </c>
      <c r="M131" s="45">
        <v>2018</v>
      </c>
      <c r="N131" s="45" t="s">
        <v>558</v>
      </c>
      <c r="O131" s="45" t="s">
        <v>591</v>
      </c>
      <c r="P131" s="45" t="s">
        <v>560</v>
      </c>
      <c r="Q131" s="45" t="s">
        <v>561</v>
      </c>
      <c r="R131" s="45" t="s">
        <v>566</v>
      </c>
    </row>
    <row r="132" spans="11:19">
      <c r="K132" s="45">
        <v>57454</v>
      </c>
      <c r="L132" s="45" t="s">
        <v>557</v>
      </c>
      <c r="M132" s="45">
        <v>2018</v>
      </c>
      <c r="N132" s="45" t="s">
        <v>558</v>
      </c>
      <c r="O132" s="45" t="s">
        <v>592</v>
      </c>
      <c r="P132" s="45" t="s">
        <v>560</v>
      </c>
      <c r="Q132" s="45" t="s">
        <v>561</v>
      </c>
      <c r="R132" s="45" t="s">
        <v>562</v>
      </c>
    </row>
    <row r="133" spans="11:19">
      <c r="K133" s="45">
        <v>57455</v>
      </c>
      <c r="L133" s="45" t="s">
        <v>557</v>
      </c>
      <c r="M133" s="45">
        <v>2018</v>
      </c>
      <c r="N133" s="45" t="s">
        <v>558</v>
      </c>
      <c r="O133" s="45" t="s">
        <v>592</v>
      </c>
      <c r="P133" s="45" t="s">
        <v>560</v>
      </c>
      <c r="Q133" s="45" t="s">
        <v>561</v>
      </c>
      <c r="R133" s="45" t="s">
        <v>563</v>
      </c>
    </row>
    <row r="134" spans="11:19">
      <c r="K134" s="45">
        <v>57456</v>
      </c>
      <c r="L134" s="45" t="s">
        <v>557</v>
      </c>
      <c r="M134" s="45">
        <v>2018</v>
      </c>
      <c r="N134" s="45" t="s">
        <v>558</v>
      </c>
      <c r="O134" s="45" t="s">
        <v>592</v>
      </c>
      <c r="P134" s="45" t="s">
        <v>560</v>
      </c>
      <c r="Q134" s="45" t="s">
        <v>561</v>
      </c>
      <c r="R134" s="45" t="s">
        <v>564</v>
      </c>
      <c r="S134" s="45">
        <v>2777095.9080907698</v>
      </c>
    </row>
    <row r="135" spans="11:19">
      <c r="K135" s="45">
        <v>57457</v>
      </c>
      <c r="L135" s="45" t="s">
        <v>557</v>
      </c>
      <c r="M135" s="45">
        <v>2018</v>
      </c>
      <c r="N135" s="45" t="s">
        <v>558</v>
      </c>
      <c r="O135" s="45" t="s">
        <v>592</v>
      </c>
      <c r="P135" s="45" t="s">
        <v>560</v>
      </c>
      <c r="Q135" s="45" t="s">
        <v>561</v>
      </c>
      <c r="R135" s="45" t="s">
        <v>565</v>
      </c>
    </row>
    <row r="136" spans="11:19">
      <c r="K136" s="45">
        <v>57458</v>
      </c>
      <c r="L136" s="45" t="s">
        <v>557</v>
      </c>
      <c r="M136" s="45">
        <v>2018</v>
      </c>
      <c r="N136" s="45" t="s">
        <v>558</v>
      </c>
      <c r="O136" s="45" t="s">
        <v>592</v>
      </c>
      <c r="P136" s="45" t="s">
        <v>560</v>
      </c>
      <c r="Q136" s="45" t="s">
        <v>561</v>
      </c>
      <c r="R136" s="45" t="s">
        <v>566</v>
      </c>
    </row>
    <row r="137" spans="11:19">
      <c r="K137" s="45">
        <v>57459</v>
      </c>
      <c r="L137" s="45" t="s">
        <v>557</v>
      </c>
      <c r="M137" s="45">
        <v>2018</v>
      </c>
      <c r="N137" s="45" t="s">
        <v>558</v>
      </c>
      <c r="O137" s="45" t="s">
        <v>593</v>
      </c>
      <c r="P137" s="45" t="s">
        <v>560</v>
      </c>
      <c r="Q137" s="45" t="s">
        <v>561</v>
      </c>
      <c r="R137" s="45" t="s">
        <v>562</v>
      </c>
    </row>
    <row r="138" spans="11:19">
      <c r="K138" s="45">
        <v>57460</v>
      </c>
      <c r="L138" s="45" t="s">
        <v>557</v>
      </c>
      <c r="M138" s="45">
        <v>2018</v>
      </c>
      <c r="N138" s="45" t="s">
        <v>558</v>
      </c>
      <c r="O138" s="45" t="s">
        <v>593</v>
      </c>
      <c r="P138" s="45" t="s">
        <v>560</v>
      </c>
      <c r="Q138" s="45" t="s">
        <v>561</v>
      </c>
      <c r="R138" s="45" t="s">
        <v>563</v>
      </c>
    </row>
    <row r="139" spans="11:19">
      <c r="K139" s="45">
        <v>57461</v>
      </c>
      <c r="L139" s="45" t="s">
        <v>557</v>
      </c>
      <c r="M139" s="45">
        <v>2018</v>
      </c>
      <c r="N139" s="45" t="s">
        <v>558</v>
      </c>
      <c r="O139" s="45" t="s">
        <v>593</v>
      </c>
      <c r="P139" s="45" t="s">
        <v>560</v>
      </c>
      <c r="Q139" s="45" t="s">
        <v>561</v>
      </c>
      <c r="R139" s="45" t="s">
        <v>564</v>
      </c>
      <c r="S139" s="45">
        <v>5071218.6026678896</v>
      </c>
    </row>
    <row r="140" spans="11:19">
      <c r="K140" s="45">
        <v>57462</v>
      </c>
      <c r="L140" s="45" t="s">
        <v>557</v>
      </c>
      <c r="M140" s="45">
        <v>2018</v>
      </c>
      <c r="N140" s="45" t="s">
        <v>558</v>
      </c>
      <c r="O140" s="45" t="s">
        <v>593</v>
      </c>
      <c r="P140" s="45" t="s">
        <v>560</v>
      </c>
      <c r="Q140" s="45" t="s">
        <v>561</v>
      </c>
      <c r="R140" s="45" t="s">
        <v>565</v>
      </c>
    </row>
    <row r="141" spans="11:19">
      <c r="K141" s="45">
        <v>57463</v>
      </c>
      <c r="L141" s="45" t="s">
        <v>557</v>
      </c>
      <c r="M141" s="45">
        <v>2018</v>
      </c>
      <c r="N141" s="45" t="s">
        <v>558</v>
      </c>
      <c r="O141" s="45" t="s">
        <v>593</v>
      </c>
      <c r="P141" s="45" t="s">
        <v>560</v>
      </c>
      <c r="Q141" s="45" t="s">
        <v>561</v>
      </c>
      <c r="R141" s="45" t="s">
        <v>566</v>
      </c>
    </row>
    <row r="142" spans="11:19">
      <c r="K142" s="45">
        <v>57464</v>
      </c>
      <c r="L142" s="45" t="s">
        <v>557</v>
      </c>
      <c r="M142" s="45">
        <v>2018</v>
      </c>
      <c r="N142" s="45" t="s">
        <v>558</v>
      </c>
      <c r="O142" s="45" t="s">
        <v>594</v>
      </c>
      <c r="P142" s="45" t="s">
        <v>560</v>
      </c>
      <c r="Q142" s="45" t="s">
        <v>561</v>
      </c>
      <c r="R142" s="45" t="s">
        <v>562</v>
      </c>
    </row>
    <row r="143" spans="11:19">
      <c r="K143" s="45">
        <v>57465</v>
      </c>
      <c r="L143" s="45" t="s">
        <v>557</v>
      </c>
      <c r="M143" s="45">
        <v>2018</v>
      </c>
      <c r="N143" s="45" t="s">
        <v>558</v>
      </c>
      <c r="O143" s="45" t="s">
        <v>594</v>
      </c>
      <c r="P143" s="45" t="s">
        <v>560</v>
      </c>
      <c r="Q143" s="45" t="s">
        <v>561</v>
      </c>
      <c r="R143" s="45" t="s">
        <v>563</v>
      </c>
    </row>
    <row r="144" spans="11:19">
      <c r="K144" s="45">
        <v>57466</v>
      </c>
      <c r="L144" s="45" t="s">
        <v>557</v>
      </c>
      <c r="M144" s="45">
        <v>2018</v>
      </c>
      <c r="N144" s="45" t="s">
        <v>558</v>
      </c>
      <c r="O144" s="45" t="s">
        <v>594</v>
      </c>
      <c r="P144" s="45" t="s">
        <v>560</v>
      </c>
      <c r="Q144" s="45" t="s">
        <v>561</v>
      </c>
      <c r="R144" s="45" t="s">
        <v>564</v>
      </c>
      <c r="S144" s="45">
        <v>6399394.8702147901</v>
      </c>
    </row>
    <row r="145" spans="11:19">
      <c r="K145" s="45">
        <v>57467</v>
      </c>
      <c r="L145" s="45" t="s">
        <v>557</v>
      </c>
      <c r="M145" s="45">
        <v>2018</v>
      </c>
      <c r="N145" s="45" t="s">
        <v>558</v>
      </c>
      <c r="O145" s="45" t="s">
        <v>594</v>
      </c>
      <c r="P145" s="45" t="s">
        <v>560</v>
      </c>
      <c r="Q145" s="45" t="s">
        <v>561</v>
      </c>
      <c r="R145" s="45" t="s">
        <v>565</v>
      </c>
    </row>
    <row r="146" spans="11:19">
      <c r="K146" s="45">
        <v>57468</v>
      </c>
      <c r="L146" s="45" t="s">
        <v>557</v>
      </c>
      <c r="M146" s="45">
        <v>2018</v>
      </c>
      <c r="N146" s="45" t="s">
        <v>558</v>
      </c>
      <c r="O146" s="45" t="s">
        <v>594</v>
      </c>
      <c r="P146" s="45" t="s">
        <v>560</v>
      </c>
      <c r="Q146" s="45" t="s">
        <v>561</v>
      </c>
      <c r="R146" s="45" t="s">
        <v>566</v>
      </c>
    </row>
    <row r="147" spans="11:19">
      <c r="K147" s="45">
        <v>57469</v>
      </c>
      <c r="L147" s="45" t="s">
        <v>557</v>
      </c>
      <c r="M147" s="45">
        <v>2018</v>
      </c>
      <c r="N147" s="45" t="s">
        <v>558</v>
      </c>
      <c r="O147" s="45" t="s">
        <v>595</v>
      </c>
      <c r="P147" s="45" t="s">
        <v>560</v>
      </c>
      <c r="Q147" s="45" t="s">
        <v>561</v>
      </c>
      <c r="R147" s="45" t="s">
        <v>562</v>
      </c>
    </row>
    <row r="148" spans="11:19">
      <c r="K148" s="45">
        <v>57470</v>
      </c>
      <c r="L148" s="45" t="s">
        <v>557</v>
      </c>
      <c r="M148" s="45">
        <v>2018</v>
      </c>
      <c r="N148" s="45" t="s">
        <v>558</v>
      </c>
      <c r="O148" s="45" t="s">
        <v>595</v>
      </c>
      <c r="P148" s="45" t="s">
        <v>560</v>
      </c>
      <c r="Q148" s="45" t="s">
        <v>561</v>
      </c>
      <c r="R148" s="45" t="s">
        <v>563</v>
      </c>
    </row>
    <row r="149" spans="11:19">
      <c r="K149" s="45">
        <v>57471</v>
      </c>
      <c r="L149" s="45" t="s">
        <v>557</v>
      </c>
      <c r="M149" s="45">
        <v>2018</v>
      </c>
      <c r="N149" s="45" t="s">
        <v>558</v>
      </c>
      <c r="O149" s="45" t="s">
        <v>595</v>
      </c>
      <c r="P149" s="45" t="s">
        <v>560</v>
      </c>
      <c r="Q149" s="45" t="s">
        <v>561</v>
      </c>
      <c r="R149" s="45" t="s">
        <v>564</v>
      </c>
      <c r="S149" s="45">
        <v>5071218.6026679799</v>
      </c>
    </row>
    <row r="150" spans="11:19">
      <c r="K150" s="45">
        <v>57472</v>
      </c>
      <c r="L150" s="45" t="s">
        <v>557</v>
      </c>
      <c r="M150" s="45">
        <v>2018</v>
      </c>
      <c r="N150" s="45" t="s">
        <v>558</v>
      </c>
      <c r="O150" s="45" t="s">
        <v>595</v>
      </c>
      <c r="P150" s="45" t="s">
        <v>560</v>
      </c>
      <c r="Q150" s="45" t="s">
        <v>561</v>
      </c>
      <c r="R150" s="45" t="s">
        <v>565</v>
      </c>
    </row>
    <row r="151" spans="11:19">
      <c r="K151" s="45">
        <v>57473</v>
      </c>
      <c r="L151" s="45" t="s">
        <v>557</v>
      </c>
      <c r="M151" s="45">
        <v>2018</v>
      </c>
      <c r="N151" s="45" t="s">
        <v>558</v>
      </c>
      <c r="O151" s="45" t="s">
        <v>595</v>
      </c>
      <c r="P151" s="45" t="s">
        <v>560</v>
      </c>
      <c r="Q151" s="45" t="s">
        <v>561</v>
      </c>
      <c r="R151" s="45" t="s">
        <v>566</v>
      </c>
    </row>
    <row r="152" spans="11:19">
      <c r="K152" s="45">
        <v>57474</v>
      </c>
      <c r="L152" s="45" t="s">
        <v>557</v>
      </c>
      <c r="M152" s="45">
        <v>2018</v>
      </c>
      <c r="N152" s="45" t="s">
        <v>558</v>
      </c>
      <c r="O152" s="45" t="s">
        <v>596</v>
      </c>
      <c r="P152" s="45" t="s">
        <v>560</v>
      </c>
      <c r="Q152" s="45" t="s">
        <v>561</v>
      </c>
      <c r="R152" s="45" t="s">
        <v>562</v>
      </c>
    </row>
    <row r="153" spans="11:19">
      <c r="K153" s="45">
        <v>57475</v>
      </c>
      <c r="L153" s="45" t="s">
        <v>557</v>
      </c>
      <c r="M153" s="45">
        <v>2018</v>
      </c>
      <c r="N153" s="45" t="s">
        <v>558</v>
      </c>
      <c r="O153" s="45" t="s">
        <v>596</v>
      </c>
      <c r="P153" s="45" t="s">
        <v>560</v>
      </c>
      <c r="Q153" s="45" t="s">
        <v>561</v>
      </c>
      <c r="R153" s="45" t="s">
        <v>563</v>
      </c>
    </row>
    <row r="154" spans="11:19">
      <c r="K154" s="45">
        <v>57476</v>
      </c>
      <c r="L154" s="45" t="s">
        <v>557</v>
      </c>
      <c r="M154" s="45">
        <v>2018</v>
      </c>
      <c r="N154" s="45" t="s">
        <v>558</v>
      </c>
      <c r="O154" s="45" t="s">
        <v>596</v>
      </c>
      <c r="P154" s="45" t="s">
        <v>560</v>
      </c>
      <c r="Q154" s="45" t="s">
        <v>561</v>
      </c>
      <c r="R154" s="45" t="s">
        <v>564</v>
      </c>
      <c r="S154" s="45">
        <v>21854537.273358501</v>
      </c>
    </row>
    <row r="155" spans="11:19">
      <c r="K155" s="45">
        <v>57477</v>
      </c>
      <c r="L155" s="45" t="s">
        <v>557</v>
      </c>
      <c r="M155" s="45">
        <v>2018</v>
      </c>
      <c r="N155" s="45" t="s">
        <v>558</v>
      </c>
      <c r="O155" s="45" t="s">
        <v>596</v>
      </c>
      <c r="P155" s="45" t="s">
        <v>560</v>
      </c>
      <c r="Q155" s="45" t="s">
        <v>561</v>
      </c>
      <c r="R155" s="45" t="s">
        <v>565</v>
      </c>
    </row>
    <row r="156" spans="11:19">
      <c r="K156" s="45">
        <v>57478</v>
      </c>
      <c r="L156" s="45" t="s">
        <v>557</v>
      </c>
      <c r="M156" s="45">
        <v>2018</v>
      </c>
      <c r="N156" s="45" t="s">
        <v>558</v>
      </c>
      <c r="O156" s="45" t="s">
        <v>596</v>
      </c>
      <c r="P156" s="45" t="s">
        <v>560</v>
      </c>
      <c r="Q156" s="45" t="s">
        <v>561</v>
      </c>
      <c r="R156" s="45" t="s">
        <v>566</v>
      </c>
    </row>
    <row r="157" spans="11:19">
      <c r="K157" s="45">
        <v>57479</v>
      </c>
      <c r="L157" s="45" t="s">
        <v>557</v>
      </c>
      <c r="M157" s="45">
        <v>2018</v>
      </c>
      <c r="N157" s="45" t="s">
        <v>558</v>
      </c>
      <c r="O157" s="45" t="s">
        <v>597</v>
      </c>
      <c r="P157" s="45" t="s">
        <v>560</v>
      </c>
      <c r="Q157" s="45" t="s">
        <v>561</v>
      </c>
      <c r="R157" s="45" t="s">
        <v>562</v>
      </c>
    </row>
    <row r="158" spans="11:19">
      <c r="K158" s="45">
        <v>57480</v>
      </c>
      <c r="L158" s="45" t="s">
        <v>557</v>
      </c>
      <c r="M158" s="45">
        <v>2018</v>
      </c>
      <c r="N158" s="45" t="s">
        <v>558</v>
      </c>
      <c r="O158" s="45" t="s">
        <v>597</v>
      </c>
      <c r="P158" s="45" t="s">
        <v>560</v>
      </c>
      <c r="Q158" s="45" t="s">
        <v>561</v>
      </c>
      <c r="R158" s="45" t="s">
        <v>563</v>
      </c>
    </row>
    <row r="159" spans="11:19">
      <c r="K159" s="45">
        <v>57481</v>
      </c>
      <c r="L159" s="45" t="s">
        <v>557</v>
      </c>
      <c r="M159" s="45">
        <v>2018</v>
      </c>
      <c r="N159" s="45" t="s">
        <v>558</v>
      </c>
      <c r="O159" s="45" t="s">
        <v>597</v>
      </c>
      <c r="P159" s="45" t="s">
        <v>560</v>
      </c>
      <c r="Q159" s="45" t="s">
        <v>561</v>
      </c>
      <c r="R159" s="45" t="s">
        <v>564</v>
      </c>
      <c r="S159" s="45">
        <v>16179602.188623101</v>
      </c>
    </row>
    <row r="160" spans="11:19">
      <c r="K160" s="45">
        <v>57482</v>
      </c>
      <c r="L160" s="45" t="s">
        <v>557</v>
      </c>
      <c r="M160" s="45">
        <v>2018</v>
      </c>
      <c r="N160" s="45" t="s">
        <v>558</v>
      </c>
      <c r="O160" s="45" t="s">
        <v>597</v>
      </c>
      <c r="P160" s="45" t="s">
        <v>560</v>
      </c>
      <c r="Q160" s="45" t="s">
        <v>561</v>
      </c>
      <c r="R160" s="45" t="s">
        <v>565</v>
      </c>
    </row>
    <row r="161" spans="11:19">
      <c r="K161" s="45">
        <v>57483</v>
      </c>
      <c r="L161" s="45" t="s">
        <v>557</v>
      </c>
      <c r="M161" s="45">
        <v>2018</v>
      </c>
      <c r="N161" s="45" t="s">
        <v>558</v>
      </c>
      <c r="O161" s="45" t="s">
        <v>597</v>
      </c>
      <c r="P161" s="45" t="s">
        <v>560</v>
      </c>
      <c r="Q161" s="45" t="s">
        <v>561</v>
      </c>
      <c r="R161" s="45" t="s">
        <v>566</v>
      </c>
    </row>
    <row r="162" spans="11:19">
      <c r="K162" s="45">
        <v>57484</v>
      </c>
      <c r="L162" s="45" t="s">
        <v>557</v>
      </c>
      <c r="M162" s="45">
        <v>2018</v>
      </c>
      <c r="N162" s="45" t="s">
        <v>558</v>
      </c>
      <c r="O162" s="45" t="s">
        <v>598</v>
      </c>
      <c r="P162" s="45" t="s">
        <v>560</v>
      </c>
      <c r="Q162" s="45" t="s">
        <v>561</v>
      </c>
      <c r="R162" s="45" t="s">
        <v>562</v>
      </c>
    </row>
    <row r="163" spans="11:19">
      <c r="K163" s="45">
        <v>57485</v>
      </c>
      <c r="L163" s="45" t="s">
        <v>557</v>
      </c>
      <c r="M163" s="45">
        <v>2018</v>
      </c>
      <c r="N163" s="45" t="s">
        <v>558</v>
      </c>
      <c r="O163" s="45" t="s">
        <v>598</v>
      </c>
      <c r="P163" s="45" t="s">
        <v>560</v>
      </c>
      <c r="Q163" s="45" t="s">
        <v>561</v>
      </c>
      <c r="R163" s="45" t="s">
        <v>563</v>
      </c>
    </row>
    <row r="164" spans="11:19">
      <c r="K164" s="45">
        <v>57486</v>
      </c>
      <c r="L164" s="45" t="s">
        <v>557</v>
      </c>
      <c r="M164" s="45">
        <v>2018</v>
      </c>
      <c r="N164" s="45" t="s">
        <v>558</v>
      </c>
      <c r="O164" s="45" t="s">
        <v>598</v>
      </c>
      <c r="P164" s="45" t="s">
        <v>560</v>
      </c>
      <c r="Q164" s="45" t="s">
        <v>561</v>
      </c>
      <c r="R164" s="45" t="s">
        <v>564</v>
      </c>
      <c r="S164" s="45">
        <v>51919618.9096369</v>
      </c>
    </row>
    <row r="165" spans="11:19">
      <c r="K165" s="45">
        <v>57487</v>
      </c>
      <c r="L165" s="45" t="s">
        <v>557</v>
      </c>
      <c r="M165" s="45">
        <v>2018</v>
      </c>
      <c r="N165" s="45" t="s">
        <v>558</v>
      </c>
      <c r="O165" s="45" t="s">
        <v>598</v>
      </c>
      <c r="P165" s="45" t="s">
        <v>560</v>
      </c>
      <c r="Q165" s="45" t="s">
        <v>561</v>
      </c>
      <c r="R165" s="45" t="s">
        <v>565</v>
      </c>
    </row>
    <row r="166" spans="11:19">
      <c r="K166" s="45">
        <v>57488</v>
      </c>
      <c r="L166" s="45" t="s">
        <v>557</v>
      </c>
      <c r="M166" s="45">
        <v>2018</v>
      </c>
      <c r="N166" s="45" t="s">
        <v>558</v>
      </c>
      <c r="O166" s="45" t="s">
        <v>598</v>
      </c>
      <c r="P166" s="45" t="s">
        <v>560</v>
      </c>
      <c r="Q166" s="45" t="s">
        <v>561</v>
      </c>
      <c r="R166" s="45" t="s">
        <v>566</v>
      </c>
    </row>
    <row r="167" spans="11:19">
      <c r="K167" s="45">
        <v>57489</v>
      </c>
      <c r="L167" s="45" t="s">
        <v>557</v>
      </c>
      <c r="M167" s="45">
        <v>2018</v>
      </c>
      <c r="N167" s="45" t="s">
        <v>558</v>
      </c>
      <c r="O167" s="45" t="s">
        <v>599</v>
      </c>
      <c r="P167" s="45" t="s">
        <v>560</v>
      </c>
      <c r="Q167" s="45" t="s">
        <v>561</v>
      </c>
      <c r="R167" s="45" t="s">
        <v>562</v>
      </c>
    </row>
    <row r="168" spans="11:19">
      <c r="K168" s="45">
        <v>57490</v>
      </c>
      <c r="L168" s="45" t="s">
        <v>557</v>
      </c>
      <c r="M168" s="45">
        <v>2018</v>
      </c>
      <c r="N168" s="45" t="s">
        <v>558</v>
      </c>
      <c r="O168" s="45" t="s">
        <v>599</v>
      </c>
      <c r="P168" s="45" t="s">
        <v>560</v>
      </c>
      <c r="Q168" s="45" t="s">
        <v>561</v>
      </c>
      <c r="R168" s="45" t="s">
        <v>563</v>
      </c>
    </row>
    <row r="169" spans="11:19">
      <c r="K169" s="45">
        <v>57491</v>
      </c>
      <c r="L169" s="45" t="s">
        <v>557</v>
      </c>
      <c r="M169" s="45">
        <v>2018</v>
      </c>
      <c r="N169" s="45" t="s">
        <v>558</v>
      </c>
      <c r="O169" s="45" t="s">
        <v>599</v>
      </c>
      <c r="P169" s="45" t="s">
        <v>560</v>
      </c>
      <c r="Q169" s="45" t="s">
        <v>561</v>
      </c>
      <c r="R169" s="45" t="s">
        <v>564</v>
      </c>
      <c r="S169" s="45">
        <v>33083664.197514899</v>
      </c>
    </row>
    <row r="170" spans="11:19">
      <c r="K170" s="45">
        <v>57492</v>
      </c>
      <c r="L170" s="45" t="s">
        <v>557</v>
      </c>
      <c r="M170" s="45">
        <v>2018</v>
      </c>
      <c r="N170" s="45" t="s">
        <v>558</v>
      </c>
      <c r="O170" s="45" t="s">
        <v>599</v>
      </c>
      <c r="P170" s="45" t="s">
        <v>560</v>
      </c>
      <c r="Q170" s="45" t="s">
        <v>561</v>
      </c>
      <c r="R170" s="45" t="s">
        <v>565</v>
      </c>
    </row>
    <row r="171" spans="11:19">
      <c r="K171" s="45">
        <v>57493</v>
      </c>
      <c r="L171" s="45" t="s">
        <v>557</v>
      </c>
      <c r="M171" s="45">
        <v>2018</v>
      </c>
      <c r="N171" s="45" t="s">
        <v>558</v>
      </c>
      <c r="O171" s="45" t="s">
        <v>599</v>
      </c>
      <c r="P171" s="45" t="s">
        <v>560</v>
      </c>
      <c r="Q171" s="45" t="s">
        <v>561</v>
      </c>
      <c r="R171" s="45" t="s">
        <v>566</v>
      </c>
    </row>
    <row r="172" spans="11:19">
      <c r="K172" s="45">
        <v>57494</v>
      </c>
      <c r="L172" s="45" t="s">
        <v>557</v>
      </c>
      <c r="M172" s="45">
        <v>2018</v>
      </c>
      <c r="N172" s="45" t="s">
        <v>558</v>
      </c>
      <c r="O172" s="45" t="s">
        <v>600</v>
      </c>
      <c r="P172" s="45" t="s">
        <v>560</v>
      </c>
      <c r="Q172" s="45" t="s">
        <v>561</v>
      </c>
      <c r="R172" s="45" t="s">
        <v>562</v>
      </c>
    </row>
    <row r="173" spans="11:19">
      <c r="K173" s="45">
        <v>57495</v>
      </c>
      <c r="L173" s="45" t="s">
        <v>557</v>
      </c>
      <c r="M173" s="45">
        <v>2018</v>
      </c>
      <c r="N173" s="45" t="s">
        <v>558</v>
      </c>
      <c r="O173" s="45" t="s">
        <v>600</v>
      </c>
      <c r="P173" s="45" t="s">
        <v>560</v>
      </c>
      <c r="Q173" s="45" t="s">
        <v>561</v>
      </c>
      <c r="R173" s="45" t="s">
        <v>563</v>
      </c>
    </row>
    <row r="174" spans="11:19">
      <c r="K174" s="45">
        <v>57496</v>
      </c>
      <c r="L174" s="45" t="s">
        <v>557</v>
      </c>
      <c r="M174" s="45">
        <v>2018</v>
      </c>
      <c r="N174" s="45" t="s">
        <v>558</v>
      </c>
      <c r="O174" s="45" t="s">
        <v>600</v>
      </c>
      <c r="P174" s="45" t="s">
        <v>560</v>
      </c>
      <c r="Q174" s="45" t="s">
        <v>561</v>
      </c>
      <c r="R174" s="45" t="s">
        <v>564</v>
      </c>
      <c r="S174" s="45">
        <v>7123854.6556821801</v>
      </c>
    </row>
    <row r="175" spans="11:19">
      <c r="K175" s="45">
        <v>57497</v>
      </c>
      <c r="L175" s="45" t="s">
        <v>557</v>
      </c>
      <c r="M175" s="45">
        <v>2018</v>
      </c>
      <c r="N175" s="45" t="s">
        <v>558</v>
      </c>
      <c r="O175" s="45" t="s">
        <v>600</v>
      </c>
      <c r="P175" s="45" t="s">
        <v>560</v>
      </c>
      <c r="Q175" s="45" t="s">
        <v>561</v>
      </c>
      <c r="R175" s="45" t="s">
        <v>565</v>
      </c>
    </row>
    <row r="176" spans="11:19">
      <c r="K176" s="45">
        <v>57498</v>
      </c>
      <c r="L176" s="45" t="s">
        <v>557</v>
      </c>
      <c r="M176" s="45">
        <v>2018</v>
      </c>
      <c r="N176" s="45" t="s">
        <v>558</v>
      </c>
      <c r="O176" s="45" t="s">
        <v>600</v>
      </c>
      <c r="P176" s="45" t="s">
        <v>560</v>
      </c>
      <c r="Q176" s="45" t="s">
        <v>561</v>
      </c>
      <c r="R176" s="45" t="s">
        <v>566</v>
      </c>
    </row>
    <row r="177" spans="11:19">
      <c r="K177" s="45">
        <v>57499</v>
      </c>
      <c r="L177" s="45" t="s">
        <v>557</v>
      </c>
      <c r="M177" s="45">
        <v>2018</v>
      </c>
      <c r="N177" s="45" t="s">
        <v>558</v>
      </c>
      <c r="O177" s="45" t="s">
        <v>601</v>
      </c>
      <c r="P177" s="45" t="s">
        <v>560</v>
      </c>
      <c r="Q177" s="45" t="s">
        <v>561</v>
      </c>
      <c r="R177" s="45" t="s">
        <v>562</v>
      </c>
    </row>
    <row r="178" spans="11:19">
      <c r="K178" s="45">
        <v>57500</v>
      </c>
      <c r="L178" s="45" t="s">
        <v>557</v>
      </c>
      <c r="M178" s="45">
        <v>2018</v>
      </c>
      <c r="N178" s="45" t="s">
        <v>558</v>
      </c>
      <c r="O178" s="45" t="s">
        <v>601</v>
      </c>
      <c r="P178" s="45" t="s">
        <v>560</v>
      </c>
      <c r="Q178" s="45" t="s">
        <v>561</v>
      </c>
      <c r="R178" s="45" t="s">
        <v>563</v>
      </c>
    </row>
    <row r="179" spans="11:19">
      <c r="K179" s="45">
        <v>57501</v>
      </c>
      <c r="L179" s="45" t="s">
        <v>557</v>
      </c>
      <c r="M179" s="45">
        <v>2018</v>
      </c>
      <c r="N179" s="45" t="s">
        <v>558</v>
      </c>
      <c r="O179" s="45" t="s">
        <v>601</v>
      </c>
      <c r="P179" s="45" t="s">
        <v>560</v>
      </c>
      <c r="Q179" s="45" t="s">
        <v>561</v>
      </c>
      <c r="R179" s="45" t="s">
        <v>564</v>
      </c>
      <c r="S179" s="45">
        <v>31755487.8835584</v>
      </c>
    </row>
    <row r="180" spans="11:19">
      <c r="K180" s="45">
        <v>57502</v>
      </c>
      <c r="L180" s="45" t="s">
        <v>557</v>
      </c>
      <c r="M180" s="45">
        <v>2018</v>
      </c>
      <c r="N180" s="45" t="s">
        <v>558</v>
      </c>
      <c r="O180" s="45" t="s">
        <v>601</v>
      </c>
      <c r="P180" s="45" t="s">
        <v>560</v>
      </c>
      <c r="Q180" s="45" t="s">
        <v>561</v>
      </c>
      <c r="R180" s="45" t="s">
        <v>565</v>
      </c>
    </row>
    <row r="181" spans="11:19">
      <c r="K181" s="45">
        <v>57503</v>
      </c>
      <c r="L181" s="45" t="s">
        <v>557</v>
      </c>
      <c r="M181" s="45">
        <v>2018</v>
      </c>
      <c r="N181" s="45" t="s">
        <v>558</v>
      </c>
      <c r="O181" s="45" t="s">
        <v>601</v>
      </c>
      <c r="P181" s="45" t="s">
        <v>560</v>
      </c>
      <c r="Q181" s="45" t="s">
        <v>561</v>
      </c>
      <c r="R181" s="45" t="s">
        <v>566</v>
      </c>
    </row>
    <row r="182" spans="11:19">
      <c r="K182" s="45">
        <v>57504</v>
      </c>
      <c r="L182" s="45" t="s">
        <v>557</v>
      </c>
      <c r="M182" s="45">
        <v>2018</v>
      </c>
      <c r="N182" s="45" t="s">
        <v>558</v>
      </c>
      <c r="O182" s="45" t="s">
        <v>602</v>
      </c>
      <c r="P182" s="45" t="s">
        <v>560</v>
      </c>
      <c r="Q182" s="45" t="s">
        <v>561</v>
      </c>
      <c r="R182" s="45" t="s">
        <v>562</v>
      </c>
    </row>
    <row r="183" spans="11:19">
      <c r="K183" s="45">
        <v>57505</v>
      </c>
      <c r="L183" s="45" t="s">
        <v>557</v>
      </c>
      <c r="M183" s="45">
        <v>2018</v>
      </c>
      <c r="N183" s="45" t="s">
        <v>558</v>
      </c>
      <c r="O183" s="45" t="s">
        <v>602</v>
      </c>
      <c r="P183" s="45" t="s">
        <v>560</v>
      </c>
      <c r="Q183" s="45" t="s">
        <v>561</v>
      </c>
      <c r="R183" s="45" t="s">
        <v>563</v>
      </c>
    </row>
    <row r="184" spans="11:19">
      <c r="K184" s="45">
        <v>57506</v>
      </c>
      <c r="L184" s="45" t="s">
        <v>557</v>
      </c>
      <c r="M184" s="45">
        <v>2018</v>
      </c>
      <c r="N184" s="45" t="s">
        <v>558</v>
      </c>
      <c r="O184" s="45" t="s">
        <v>602</v>
      </c>
      <c r="P184" s="45" t="s">
        <v>560</v>
      </c>
      <c r="Q184" s="45" t="s">
        <v>561</v>
      </c>
      <c r="R184" s="45" t="s">
        <v>564</v>
      </c>
      <c r="S184" s="45">
        <v>33325150.7926706</v>
      </c>
    </row>
    <row r="185" spans="11:19">
      <c r="K185" s="45">
        <v>57507</v>
      </c>
      <c r="L185" s="45" t="s">
        <v>557</v>
      </c>
      <c r="M185" s="45">
        <v>2018</v>
      </c>
      <c r="N185" s="45" t="s">
        <v>558</v>
      </c>
      <c r="O185" s="45" t="s">
        <v>602</v>
      </c>
      <c r="P185" s="45" t="s">
        <v>560</v>
      </c>
      <c r="Q185" s="45" t="s">
        <v>561</v>
      </c>
      <c r="R185" s="45" t="s">
        <v>565</v>
      </c>
    </row>
    <row r="186" spans="11:19">
      <c r="K186" s="45">
        <v>57508</v>
      </c>
      <c r="L186" s="45" t="s">
        <v>557</v>
      </c>
      <c r="M186" s="45">
        <v>2018</v>
      </c>
      <c r="N186" s="45" t="s">
        <v>558</v>
      </c>
      <c r="O186" s="45" t="s">
        <v>602</v>
      </c>
      <c r="P186" s="45" t="s">
        <v>560</v>
      </c>
      <c r="Q186" s="45" t="s">
        <v>561</v>
      </c>
      <c r="R186" s="45" t="s">
        <v>566</v>
      </c>
    </row>
    <row r="187" spans="11:19">
      <c r="K187" s="45">
        <v>57509</v>
      </c>
      <c r="L187" s="45" t="s">
        <v>557</v>
      </c>
      <c r="M187" s="45">
        <v>2018</v>
      </c>
      <c r="N187" s="45" t="s">
        <v>558</v>
      </c>
      <c r="O187" s="45" t="s">
        <v>603</v>
      </c>
      <c r="P187" s="45" t="s">
        <v>560</v>
      </c>
      <c r="Q187" s="45" t="s">
        <v>561</v>
      </c>
      <c r="R187" s="45" t="s">
        <v>562</v>
      </c>
    </row>
    <row r="188" spans="11:19">
      <c r="K188" s="45">
        <v>57510</v>
      </c>
      <c r="L188" s="45" t="s">
        <v>557</v>
      </c>
      <c r="M188" s="45">
        <v>2018</v>
      </c>
      <c r="N188" s="45" t="s">
        <v>558</v>
      </c>
      <c r="O188" s="45" t="s">
        <v>603</v>
      </c>
      <c r="P188" s="45" t="s">
        <v>560</v>
      </c>
      <c r="Q188" s="45" t="s">
        <v>561</v>
      </c>
      <c r="R188" s="45" t="s">
        <v>563</v>
      </c>
    </row>
    <row r="189" spans="11:19">
      <c r="K189" s="45">
        <v>57511</v>
      </c>
      <c r="L189" s="45" t="s">
        <v>557</v>
      </c>
      <c r="M189" s="45">
        <v>2018</v>
      </c>
      <c r="N189" s="45" t="s">
        <v>558</v>
      </c>
      <c r="O189" s="45" t="s">
        <v>603</v>
      </c>
      <c r="P189" s="45" t="s">
        <v>560</v>
      </c>
      <c r="Q189" s="45" t="s">
        <v>561</v>
      </c>
      <c r="R189" s="45" t="s">
        <v>564</v>
      </c>
      <c r="S189" s="45">
        <v>27046499.167821702</v>
      </c>
    </row>
    <row r="190" spans="11:19">
      <c r="K190" s="45">
        <v>57512</v>
      </c>
      <c r="L190" s="45" t="s">
        <v>557</v>
      </c>
      <c r="M190" s="45">
        <v>2018</v>
      </c>
      <c r="N190" s="45" t="s">
        <v>558</v>
      </c>
      <c r="O190" s="45" t="s">
        <v>603</v>
      </c>
      <c r="P190" s="45" t="s">
        <v>560</v>
      </c>
      <c r="Q190" s="45" t="s">
        <v>561</v>
      </c>
      <c r="R190" s="45" t="s">
        <v>565</v>
      </c>
    </row>
    <row r="191" spans="11:19">
      <c r="K191" s="45">
        <v>57513</v>
      </c>
      <c r="L191" s="45" t="s">
        <v>557</v>
      </c>
      <c r="M191" s="45">
        <v>2018</v>
      </c>
      <c r="N191" s="45" t="s">
        <v>558</v>
      </c>
      <c r="O191" s="45" t="s">
        <v>603</v>
      </c>
      <c r="P191" s="45" t="s">
        <v>560</v>
      </c>
      <c r="Q191" s="45" t="s">
        <v>561</v>
      </c>
      <c r="R191" s="45" t="s">
        <v>566</v>
      </c>
    </row>
    <row r="192" spans="11:19">
      <c r="K192" s="45">
        <v>57514</v>
      </c>
      <c r="L192" s="45" t="s">
        <v>557</v>
      </c>
      <c r="M192" s="45">
        <v>2018</v>
      </c>
      <c r="N192" s="45" t="s">
        <v>558</v>
      </c>
      <c r="O192" s="45" t="s">
        <v>604</v>
      </c>
      <c r="P192" s="45" t="s">
        <v>560</v>
      </c>
      <c r="Q192" s="45" t="s">
        <v>561</v>
      </c>
      <c r="R192" s="45" t="s">
        <v>562</v>
      </c>
    </row>
    <row r="193" spans="11:19">
      <c r="K193" s="45">
        <v>57515</v>
      </c>
      <c r="L193" s="45" t="s">
        <v>557</v>
      </c>
      <c r="M193" s="45">
        <v>2018</v>
      </c>
      <c r="N193" s="45" t="s">
        <v>558</v>
      </c>
      <c r="O193" s="45" t="s">
        <v>604</v>
      </c>
      <c r="P193" s="45" t="s">
        <v>560</v>
      </c>
      <c r="Q193" s="45" t="s">
        <v>561</v>
      </c>
      <c r="R193" s="45" t="s">
        <v>563</v>
      </c>
    </row>
    <row r="194" spans="11:19">
      <c r="K194" s="45">
        <v>57516</v>
      </c>
      <c r="L194" s="45" t="s">
        <v>557</v>
      </c>
      <c r="M194" s="45">
        <v>2018</v>
      </c>
      <c r="N194" s="45" t="s">
        <v>558</v>
      </c>
      <c r="O194" s="45" t="s">
        <v>604</v>
      </c>
      <c r="P194" s="45" t="s">
        <v>560</v>
      </c>
      <c r="Q194" s="45" t="s">
        <v>561</v>
      </c>
      <c r="R194" s="45" t="s">
        <v>564</v>
      </c>
      <c r="S194" s="45">
        <v>43588331.185362503</v>
      </c>
    </row>
    <row r="195" spans="11:19">
      <c r="K195" s="45">
        <v>57517</v>
      </c>
      <c r="L195" s="45" t="s">
        <v>557</v>
      </c>
      <c r="M195" s="45">
        <v>2018</v>
      </c>
      <c r="N195" s="45" t="s">
        <v>558</v>
      </c>
      <c r="O195" s="45" t="s">
        <v>604</v>
      </c>
      <c r="P195" s="45" t="s">
        <v>560</v>
      </c>
      <c r="Q195" s="45" t="s">
        <v>561</v>
      </c>
      <c r="R195" s="45" t="s">
        <v>565</v>
      </c>
    </row>
    <row r="196" spans="11:19">
      <c r="K196" s="45">
        <v>57518</v>
      </c>
      <c r="L196" s="45" t="s">
        <v>557</v>
      </c>
      <c r="M196" s="45">
        <v>2018</v>
      </c>
      <c r="N196" s="45" t="s">
        <v>558</v>
      </c>
      <c r="O196" s="45" t="s">
        <v>604</v>
      </c>
      <c r="P196" s="45" t="s">
        <v>560</v>
      </c>
      <c r="Q196" s="45" t="s">
        <v>561</v>
      </c>
      <c r="R196" s="45" t="s">
        <v>566</v>
      </c>
    </row>
    <row r="197" spans="11:19">
      <c r="K197" s="45">
        <v>57519</v>
      </c>
      <c r="L197" s="45" t="s">
        <v>557</v>
      </c>
      <c r="M197" s="45">
        <v>2018</v>
      </c>
      <c r="N197" s="45" t="s">
        <v>558</v>
      </c>
      <c r="O197" s="45" t="s">
        <v>605</v>
      </c>
      <c r="P197" s="45" t="s">
        <v>560</v>
      </c>
      <c r="Q197" s="45" t="s">
        <v>561</v>
      </c>
      <c r="R197" s="45" t="s">
        <v>562</v>
      </c>
    </row>
    <row r="198" spans="11:19">
      <c r="K198" s="45">
        <v>57520</v>
      </c>
      <c r="L198" s="45" t="s">
        <v>557</v>
      </c>
      <c r="M198" s="45">
        <v>2018</v>
      </c>
      <c r="N198" s="45" t="s">
        <v>558</v>
      </c>
      <c r="O198" s="45" t="s">
        <v>605</v>
      </c>
      <c r="P198" s="45" t="s">
        <v>560</v>
      </c>
      <c r="Q198" s="45" t="s">
        <v>561</v>
      </c>
      <c r="R198" s="45" t="s">
        <v>563</v>
      </c>
    </row>
    <row r="199" spans="11:19">
      <c r="K199" s="45">
        <v>57521</v>
      </c>
      <c r="L199" s="45" t="s">
        <v>557</v>
      </c>
      <c r="M199" s="45">
        <v>2018</v>
      </c>
      <c r="N199" s="45" t="s">
        <v>558</v>
      </c>
      <c r="O199" s="45" t="s">
        <v>605</v>
      </c>
      <c r="P199" s="45" t="s">
        <v>560</v>
      </c>
      <c r="Q199" s="45" t="s">
        <v>561</v>
      </c>
      <c r="R199" s="45" t="s">
        <v>564</v>
      </c>
      <c r="S199" s="45">
        <v>4105272.1872428702</v>
      </c>
    </row>
    <row r="200" spans="11:19">
      <c r="K200" s="45">
        <v>57522</v>
      </c>
      <c r="L200" s="45" t="s">
        <v>557</v>
      </c>
      <c r="M200" s="45">
        <v>2018</v>
      </c>
      <c r="N200" s="45" t="s">
        <v>558</v>
      </c>
      <c r="O200" s="45" t="s">
        <v>605</v>
      </c>
      <c r="P200" s="45" t="s">
        <v>560</v>
      </c>
      <c r="Q200" s="45" t="s">
        <v>561</v>
      </c>
      <c r="R200" s="45" t="s">
        <v>565</v>
      </c>
    </row>
    <row r="201" spans="11:19">
      <c r="K201" s="45">
        <v>57523</v>
      </c>
      <c r="L201" s="45" t="s">
        <v>557</v>
      </c>
      <c r="M201" s="45">
        <v>2018</v>
      </c>
      <c r="N201" s="45" t="s">
        <v>558</v>
      </c>
      <c r="O201" s="45" t="s">
        <v>605</v>
      </c>
      <c r="P201" s="45" t="s">
        <v>560</v>
      </c>
      <c r="Q201" s="45" t="s">
        <v>561</v>
      </c>
      <c r="R201" s="45" t="s">
        <v>566</v>
      </c>
    </row>
    <row r="202" spans="11:19">
      <c r="K202" s="45">
        <v>57524</v>
      </c>
      <c r="L202" s="45" t="s">
        <v>557</v>
      </c>
      <c r="M202" s="45">
        <v>2018</v>
      </c>
      <c r="N202" s="45" t="s">
        <v>558</v>
      </c>
      <c r="O202" s="45" t="s">
        <v>606</v>
      </c>
      <c r="P202" s="45" t="s">
        <v>560</v>
      </c>
      <c r="Q202" s="45" t="s">
        <v>561</v>
      </c>
      <c r="R202" s="45" t="s">
        <v>562</v>
      </c>
    </row>
    <row r="203" spans="11:19">
      <c r="K203" s="45">
        <v>57525</v>
      </c>
      <c r="L203" s="45" t="s">
        <v>557</v>
      </c>
      <c r="M203" s="45">
        <v>2018</v>
      </c>
      <c r="N203" s="45" t="s">
        <v>558</v>
      </c>
      <c r="O203" s="45" t="s">
        <v>606</v>
      </c>
      <c r="P203" s="45" t="s">
        <v>560</v>
      </c>
      <c r="Q203" s="45" t="s">
        <v>561</v>
      </c>
      <c r="R203" s="45" t="s">
        <v>563</v>
      </c>
    </row>
    <row r="204" spans="11:19">
      <c r="K204" s="45">
        <v>57526</v>
      </c>
      <c r="L204" s="45" t="s">
        <v>557</v>
      </c>
      <c r="M204" s="45">
        <v>2018</v>
      </c>
      <c r="N204" s="45" t="s">
        <v>558</v>
      </c>
      <c r="O204" s="45" t="s">
        <v>606</v>
      </c>
      <c r="P204" s="45" t="s">
        <v>560</v>
      </c>
      <c r="Q204" s="45" t="s">
        <v>561</v>
      </c>
      <c r="R204" s="45" t="s">
        <v>564</v>
      </c>
      <c r="S204" s="45">
        <v>13885479.540454</v>
      </c>
    </row>
    <row r="205" spans="11:19">
      <c r="K205" s="45">
        <v>57527</v>
      </c>
      <c r="L205" s="45" t="s">
        <v>557</v>
      </c>
      <c r="M205" s="45">
        <v>2018</v>
      </c>
      <c r="N205" s="45" t="s">
        <v>558</v>
      </c>
      <c r="O205" s="45" t="s">
        <v>606</v>
      </c>
      <c r="P205" s="45" t="s">
        <v>560</v>
      </c>
      <c r="Q205" s="45" t="s">
        <v>561</v>
      </c>
      <c r="R205" s="45" t="s">
        <v>565</v>
      </c>
    </row>
    <row r="206" spans="11:19">
      <c r="K206" s="45">
        <v>57528</v>
      </c>
      <c r="L206" s="45" t="s">
        <v>557</v>
      </c>
      <c r="M206" s="45">
        <v>2018</v>
      </c>
      <c r="N206" s="45" t="s">
        <v>558</v>
      </c>
      <c r="O206" s="45" t="s">
        <v>606</v>
      </c>
      <c r="P206" s="45" t="s">
        <v>560</v>
      </c>
      <c r="Q206" s="45" t="s">
        <v>561</v>
      </c>
      <c r="R206" s="45" t="s">
        <v>566</v>
      </c>
    </row>
    <row r="207" spans="11:19">
      <c r="K207" s="45">
        <v>57529</v>
      </c>
      <c r="L207" s="45" t="s">
        <v>557</v>
      </c>
      <c r="M207" s="45">
        <v>2018</v>
      </c>
      <c r="N207" s="45" t="s">
        <v>558</v>
      </c>
      <c r="O207" s="45" t="s">
        <v>607</v>
      </c>
      <c r="P207" s="45" t="s">
        <v>560</v>
      </c>
      <c r="Q207" s="45" t="s">
        <v>561</v>
      </c>
      <c r="R207" s="45" t="s">
        <v>562</v>
      </c>
    </row>
    <row r="208" spans="11:19">
      <c r="K208" s="45">
        <v>57530</v>
      </c>
      <c r="L208" s="45" t="s">
        <v>557</v>
      </c>
      <c r="M208" s="45">
        <v>2018</v>
      </c>
      <c r="N208" s="45" t="s">
        <v>558</v>
      </c>
      <c r="O208" s="45" t="s">
        <v>607</v>
      </c>
      <c r="P208" s="45" t="s">
        <v>560</v>
      </c>
      <c r="Q208" s="45" t="s">
        <v>561</v>
      </c>
      <c r="R208" s="45" t="s">
        <v>563</v>
      </c>
    </row>
    <row r="209" spans="11:19">
      <c r="K209" s="45">
        <v>57531</v>
      </c>
      <c r="L209" s="45" t="s">
        <v>557</v>
      </c>
      <c r="M209" s="45">
        <v>2018</v>
      </c>
      <c r="N209" s="45" t="s">
        <v>558</v>
      </c>
      <c r="O209" s="45" t="s">
        <v>607</v>
      </c>
      <c r="P209" s="45" t="s">
        <v>560</v>
      </c>
      <c r="Q209" s="45" t="s">
        <v>561</v>
      </c>
      <c r="R209" s="45" t="s">
        <v>564</v>
      </c>
      <c r="S209" s="45">
        <v>3018582.52644961</v>
      </c>
    </row>
    <row r="210" spans="11:19">
      <c r="K210" s="45">
        <v>57532</v>
      </c>
      <c r="L210" s="45" t="s">
        <v>557</v>
      </c>
      <c r="M210" s="45">
        <v>2018</v>
      </c>
      <c r="N210" s="45" t="s">
        <v>558</v>
      </c>
      <c r="O210" s="45" t="s">
        <v>607</v>
      </c>
      <c r="P210" s="45" t="s">
        <v>560</v>
      </c>
      <c r="Q210" s="45" t="s">
        <v>561</v>
      </c>
      <c r="R210" s="45" t="s">
        <v>565</v>
      </c>
    </row>
    <row r="211" spans="11:19">
      <c r="K211" s="45">
        <v>57533</v>
      </c>
      <c r="L211" s="45" t="s">
        <v>557</v>
      </c>
      <c r="M211" s="45">
        <v>2018</v>
      </c>
      <c r="N211" s="45" t="s">
        <v>558</v>
      </c>
      <c r="O211" s="45" t="s">
        <v>607</v>
      </c>
      <c r="P211" s="45" t="s">
        <v>560</v>
      </c>
      <c r="Q211" s="45" t="s">
        <v>561</v>
      </c>
      <c r="R211" s="45" t="s">
        <v>566</v>
      </c>
    </row>
    <row r="212" spans="11:19">
      <c r="K212" s="45">
        <v>57534</v>
      </c>
      <c r="L212" s="45" t="s">
        <v>557</v>
      </c>
      <c r="M212" s="45">
        <v>2018</v>
      </c>
      <c r="N212" s="45" t="s">
        <v>558</v>
      </c>
      <c r="O212" s="45" t="s">
        <v>608</v>
      </c>
      <c r="P212" s="45" t="s">
        <v>560</v>
      </c>
      <c r="Q212" s="45" t="s">
        <v>561</v>
      </c>
      <c r="R212" s="45" t="s">
        <v>562</v>
      </c>
    </row>
    <row r="213" spans="11:19">
      <c r="K213" s="45">
        <v>57535</v>
      </c>
      <c r="L213" s="45" t="s">
        <v>557</v>
      </c>
      <c r="M213" s="45">
        <v>2018</v>
      </c>
      <c r="N213" s="45" t="s">
        <v>558</v>
      </c>
      <c r="O213" s="45" t="s">
        <v>608</v>
      </c>
      <c r="P213" s="45" t="s">
        <v>560</v>
      </c>
      <c r="Q213" s="45" t="s">
        <v>561</v>
      </c>
      <c r="R213" s="45" t="s">
        <v>563</v>
      </c>
    </row>
    <row r="214" spans="11:19">
      <c r="K214" s="45">
        <v>57536</v>
      </c>
      <c r="L214" s="45" t="s">
        <v>557</v>
      </c>
      <c r="M214" s="45">
        <v>2018</v>
      </c>
      <c r="N214" s="45" t="s">
        <v>558</v>
      </c>
      <c r="O214" s="45" t="s">
        <v>608</v>
      </c>
      <c r="P214" s="45" t="s">
        <v>560</v>
      </c>
      <c r="Q214" s="45" t="s">
        <v>561</v>
      </c>
      <c r="R214" s="45" t="s">
        <v>564</v>
      </c>
      <c r="S214" s="45">
        <v>12919533.0670185</v>
      </c>
    </row>
    <row r="215" spans="11:19">
      <c r="K215" s="45">
        <v>57537</v>
      </c>
      <c r="L215" s="45" t="s">
        <v>557</v>
      </c>
      <c r="M215" s="45">
        <v>2018</v>
      </c>
      <c r="N215" s="45" t="s">
        <v>558</v>
      </c>
      <c r="O215" s="45" t="s">
        <v>608</v>
      </c>
      <c r="P215" s="45" t="s">
        <v>560</v>
      </c>
      <c r="Q215" s="45" t="s">
        <v>561</v>
      </c>
      <c r="R215" s="45" t="s">
        <v>565</v>
      </c>
    </row>
    <row r="216" spans="11:19">
      <c r="K216" s="45">
        <v>57538</v>
      </c>
      <c r="L216" s="45" t="s">
        <v>557</v>
      </c>
      <c r="M216" s="45">
        <v>2018</v>
      </c>
      <c r="N216" s="45" t="s">
        <v>558</v>
      </c>
      <c r="O216" s="45" t="s">
        <v>608</v>
      </c>
      <c r="P216" s="45" t="s">
        <v>560</v>
      </c>
      <c r="Q216" s="45" t="s">
        <v>561</v>
      </c>
      <c r="R216" s="45" t="s">
        <v>566</v>
      </c>
    </row>
    <row r="217" spans="11:19">
      <c r="K217" s="45">
        <v>57539</v>
      </c>
      <c r="L217" s="45" t="s">
        <v>557</v>
      </c>
      <c r="M217" s="45">
        <v>2018</v>
      </c>
      <c r="N217" s="45" t="s">
        <v>558</v>
      </c>
      <c r="O217" s="45" t="s">
        <v>609</v>
      </c>
      <c r="P217" s="45" t="s">
        <v>560</v>
      </c>
      <c r="Q217" s="45" t="s">
        <v>561</v>
      </c>
      <c r="R217" s="45" t="s">
        <v>562</v>
      </c>
    </row>
    <row r="218" spans="11:19">
      <c r="K218" s="45">
        <v>57540</v>
      </c>
      <c r="L218" s="45" t="s">
        <v>557</v>
      </c>
      <c r="M218" s="45">
        <v>2018</v>
      </c>
      <c r="N218" s="45" t="s">
        <v>558</v>
      </c>
      <c r="O218" s="45" t="s">
        <v>609</v>
      </c>
      <c r="P218" s="45" t="s">
        <v>560</v>
      </c>
      <c r="Q218" s="45" t="s">
        <v>561</v>
      </c>
      <c r="R218" s="45" t="s">
        <v>563</v>
      </c>
    </row>
    <row r="219" spans="11:19">
      <c r="K219" s="45">
        <v>57541</v>
      </c>
      <c r="L219" s="45" t="s">
        <v>557</v>
      </c>
      <c r="M219" s="45">
        <v>2018</v>
      </c>
      <c r="N219" s="45" t="s">
        <v>558</v>
      </c>
      <c r="O219" s="45" t="s">
        <v>609</v>
      </c>
      <c r="P219" s="45" t="s">
        <v>560</v>
      </c>
      <c r="Q219" s="45" t="s">
        <v>561</v>
      </c>
      <c r="R219" s="45" t="s">
        <v>564</v>
      </c>
      <c r="S219" s="45">
        <v>119898097.04101799</v>
      </c>
    </row>
    <row r="220" spans="11:19">
      <c r="K220" s="45">
        <v>57542</v>
      </c>
      <c r="L220" s="45" t="s">
        <v>557</v>
      </c>
      <c r="M220" s="45">
        <v>2018</v>
      </c>
      <c r="N220" s="45" t="s">
        <v>558</v>
      </c>
      <c r="O220" s="45" t="s">
        <v>609</v>
      </c>
      <c r="P220" s="45" t="s">
        <v>560</v>
      </c>
      <c r="Q220" s="45" t="s">
        <v>561</v>
      </c>
      <c r="R220" s="45" t="s">
        <v>565</v>
      </c>
    </row>
    <row r="221" spans="11:19">
      <c r="K221" s="45">
        <v>57543</v>
      </c>
      <c r="L221" s="45" t="s">
        <v>557</v>
      </c>
      <c r="M221" s="45">
        <v>2018</v>
      </c>
      <c r="N221" s="45" t="s">
        <v>558</v>
      </c>
      <c r="O221" s="45" t="s">
        <v>609</v>
      </c>
      <c r="P221" s="45" t="s">
        <v>560</v>
      </c>
      <c r="Q221" s="45" t="s">
        <v>561</v>
      </c>
      <c r="R221" s="45" t="s">
        <v>566</v>
      </c>
    </row>
    <row r="222" spans="11:19">
      <c r="K222" s="45">
        <v>57544</v>
      </c>
      <c r="L222" s="45" t="s">
        <v>557</v>
      </c>
      <c r="M222" s="45">
        <v>2018</v>
      </c>
      <c r="N222" s="45" t="s">
        <v>558</v>
      </c>
      <c r="O222" s="45" t="s">
        <v>610</v>
      </c>
      <c r="P222" s="45" t="s">
        <v>560</v>
      </c>
      <c r="Q222" s="45" t="s">
        <v>561</v>
      </c>
      <c r="R222" s="45" t="s">
        <v>562</v>
      </c>
    </row>
    <row r="223" spans="11:19">
      <c r="K223" s="45">
        <v>57545</v>
      </c>
      <c r="L223" s="45" t="s">
        <v>557</v>
      </c>
      <c r="M223" s="45">
        <v>2018</v>
      </c>
      <c r="N223" s="45" t="s">
        <v>558</v>
      </c>
      <c r="O223" s="45" t="s">
        <v>610</v>
      </c>
      <c r="P223" s="45" t="s">
        <v>560</v>
      </c>
      <c r="Q223" s="45" t="s">
        <v>561</v>
      </c>
      <c r="R223" s="45" t="s">
        <v>563</v>
      </c>
    </row>
    <row r="224" spans="11:19">
      <c r="K224" s="45">
        <v>57546</v>
      </c>
      <c r="L224" s="45" t="s">
        <v>557</v>
      </c>
      <c r="M224" s="45">
        <v>2018</v>
      </c>
      <c r="N224" s="45" t="s">
        <v>558</v>
      </c>
      <c r="O224" s="45" t="s">
        <v>610</v>
      </c>
      <c r="P224" s="45" t="s">
        <v>560</v>
      </c>
      <c r="Q224" s="45" t="s">
        <v>561</v>
      </c>
      <c r="R224" s="45" t="s">
        <v>564</v>
      </c>
      <c r="S224" s="45">
        <v>35981503.385779403</v>
      </c>
    </row>
    <row r="225" spans="11:19">
      <c r="K225" s="45">
        <v>57547</v>
      </c>
      <c r="L225" s="45" t="s">
        <v>557</v>
      </c>
      <c r="M225" s="45">
        <v>2018</v>
      </c>
      <c r="N225" s="45" t="s">
        <v>558</v>
      </c>
      <c r="O225" s="45" t="s">
        <v>610</v>
      </c>
      <c r="P225" s="45" t="s">
        <v>560</v>
      </c>
      <c r="Q225" s="45" t="s">
        <v>561</v>
      </c>
      <c r="R225" s="45" t="s">
        <v>565</v>
      </c>
    </row>
    <row r="226" spans="11:19">
      <c r="K226" s="45">
        <v>57548</v>
      </c>
      <c r="L226" s="45" t="s">
        <v>557</v>
      </c>
      <c r="M226" s="45">
        <v>2018</v>
      </c>
      <c r="N226" s="45" t="s">
        <v>558</v>
      </c>
      <c r="O226" s="45" t="s">
        <v>610</v>
      </c>
      <c r="P226" s="45" t="s">
        <v>560</v>
      </c>
      <c r="Q226" s="45" t="s">
        <v>561</v>
      </c>
      <c r="R226" s="45" t="s">
        <v>566</v>
      </c>
    </row>
    <row r="227" spans="11:19">
      <c r="K227" s="45">
        <v>57549</v>
      </c>
      <c r="L227" s="45" t="s">
        <v>557</v>
      </c>
      <c r="M227" s="45">
        <v>2018</v>
      </c>
      <c r="N227" s="45" t="s">
        <v>558</v>
      </c>
      <c r="O227" s="45" t="s">
        <v>611</v>
      </c>
      <c r="P227" s="45" t="s">
        <v>560</v>
      </c>
      <c r="Q227" s="45" t="s">
        <v>561</v>
      </c>
      <c r="R227" s="45" t="s">
        <v>562</v>
      </c>
    </row>
    <row r="228" spans="11:19">
      <c r="K228" s="45">
        <v>57550</v>
      </c>
      <c r="L228" s="45" t="s">
        <v>557</v>
      </c>
      <c r="M228" s="45">
        <v>2018</v>
      </c>
      <c r="N228" s="45" t="s">
        <v>558</v>
      </c>
      <c r="O228" s="45" t="s">
        <v>611</v>
      </c>
      <c r="P228" s="45" t="s">
        <v>560</v>
      </c>
      <c r="Q228" s="45" t="s">
        <v>561</v>
      </c>
      <c r="R228" s="45" t="s">
        <v>563</v>
      </c>
    </row>
    <row r="229" spans="11:19">
      <c r="K229" s="45">
        <v>57551</v>
      </c>
      <c r="L229" s="45" t="s">
        <v>557</v>
      </c>
      <c r="M229" s="45">
        <v>2018</v>
      </c>
      <c r="N229" s="45" t="s">
        <v>558</v>
      </c>
      <c r="O229" s="45" t="s">
        <v>611</v>
      </c>
      <c r="P229" s="45" t="s">
        <v>560</v>
      </c>
      <c r="Q229" s="45" t="s">
        <v>561</v>
      </c>
      <c r="R229" s="45" t="s">
        <v>564</v>
      </c>
      <c r="S229" s="45">
        <v>3984528.87226234</v>
      </c>
    </row>
    <row r="230" spans="11:19">
      <c r="K230" s="45">
        <v>57552</v>
      </c>
      <c r="L230" s="45" t="s">
        <v>557</v>
      </c>
      <c r="M230" s="45">
        <v>2018</v>
      </c>
      <c r="N230" s="45" t="s">
        <v>558</v>
      </c>
      <c r="O230" s="45" t="s">
        <v>611</v>
      </c>
      <c r="P230" s="45" t="s">
        <v>560</v>
      </c>
      <c r="Q230" s="45" t="s">
        <v>561</v>
      </c>
      <c r="R230" s="45" t="s">
        <v>565</v>
      </c>
    </row>
    <row r="231" spans="11:19">
      <c r="K231" s="45">
        <v>57553</v>
      </c>
      <c r="L231" s="45" t="s">
        <v>557</v>
      </c>
      <c r="M231" s="45">
        <v>2018</v>
      </c>
      <c r="N231" s="45" t="s">
        <v>558</v>
      </c>
      <c r="O231" s="45" t="s">
        <v>611</v>
      </c>
      <c r="P231" s="45" t="s">
        <v>560</v>
      </c>
      <c r="Q231" s="45" t="s">
        <v>561</v>
      </c>
      <c r="R231" s="45" t="s">
        <v>566</v>
      </c>
    </row>
    <row r="232" spans="11:19">
      <c r="K232" s="45">
        <v>57554</v>
      </c>
      <c r="L232" s="45" t="s">
        <v>557</v>
      </c>
      <c r="M232" s="45">
        <v>2018</v>
      </c>
      <c r="N232" s="45" t="s">
        <v>558</v>
      </c>
      <c r="O232" s="45" t="s">
        <v>612</v>
      </c>
      <c r="P232" s="45" t="s">
        <v>560</v>
      </c>
      <c r="Q232" s="45" t="s">
        <v>561</v>
      </c>
      <c r="R232" s="45" t="s">
        <v>562</v>
      </c>
    </row>
    <row r="233" spans="11:19">
      <c r="K233" s="45">
        <v>57555</v>
      </c>
      <c r="L233" s="45" t="s">
        <v>557</v>
      </c>
      <c r="M233" s="45">
        <v>2018</v>
      </c>
      <c r="N233" s="45" t="s">
        <v>558</v>
      </c>
      <c r="O233" s="45" t="s">
        <v>612</v>
      </c>
      <c r="P233" s="45" t="s">
        <v>560</v>
      </c>
      <c r="Q233" s="45" t="s">
        <v>561</v>
      </c>
      <c r="R233" s="45" t="s">
        <v>563</v>
      </c>
    </row>
    <row r="234" spans="11:19">
      <c r="K234" s="45">
        <v>57556</v>
      </c>
      <c r="L234" s="45" t="s">
        <v>557</v>
      </c>
      <c r="M234" s="45">
        <v>2018</v>
      </c>
      <c r="N234" s="45" t="s">
        <v>558</v>
      </c>
      <c r="O234" s="45" t="s">
        <v>612</v>
      </c>
      <c r="P234" s="45" t="s">
        <v>560</v>
      </c>
      <c r="Q234" s="45" t="s">
        <v>561</v>
      </c>
      <c r="R234" s="45" t="s">
        <v>564</v>
      </c>
      <c r="S234" s="45">
        <v>11591356.799469</v>
      </c>
    </row>
    <row r="235" spans="11:19">
      <c r="K235" s="45">
        <v>57557</v>
      </c>
      <c r="L235" s="45" t="s">
        <v>557</v>
      </c>
      <c r="M235" s="45">
        <v>2018</v>
      </c>
      <c r="N235" s="45" t="s">
        <v>558</v>
      </c>
      <c r="O235" s="45" t="s">
        <v>612</v>
      </c>
      <c r="P235" s="45" t="s">
        <v>560</v>
      </c>
      <c r="Q235" s="45" t="s">
        <v>561</v>
      </c>
      <c r="R235" s="45" t="s">
        <v>565</v>
      </c>
    </row>
    <row r="236" spans="11:19">
      <c r="K236" s="45">
        <v>57558</v>
      </c>
      <c r="L236" s="45" t="s">
        <v>557</v>
      </c>
      <c r="M236" s="45">
        <v>2018</v>
      </c>
      <c r="N236" s="45" t="s">
        <v>558</v>
      </c>
      <c r="O236" s="45" t="s">
        <v>612</v>
      </c>
      <c r="P236" s="45" t="s">
        <v>560</v>
      </c>
      <c r="Q236" s="45" t="s">
        <v>561</v>
      </c>
      <c r="R236" s="45" t="s">
        <v>566</v>
      </c>
    </row>
    <row r="237" spans="11:19">
      <c r="K237" s="45">
        <v>57559</v>
      </c>
      <c r="L237" s="45" t="s">
        <v>557</v>
      </c>
      <c r="M237" s="45">
        <v>2018</v>
      </c>
      <c r="N237" s="45" t="s">
        <v>558</v>
      </c>
      <c r="O237" s="45" t="s">
        <v>613</v>
      </c>
      <c r="P237" s="45" t="s">
        <v>560</v>
      </c>
      <c r="Q237" s="45" t="s">
        <v>561</v>
      </c>
      <c r="R237" s="45" t="s">
        <v>562</v>
      </c>
    </row>
    <row r="238" spans="11:19">
      <c r="K238" s="45">
        <v>57560</v>
      </c>
      <c r="L238" s="45" t="s">
        <v>557</v>
      </c>
      <c r="M238" s="45">
        <v>2018</v>
      </c>
      <c r="N238" s="45" t="s">
        <v>558</v>
      </c>
      <c r="O238" s="45" t="s">
        <v>613</v>
      </c>
      <c r="P238" s="45" t="s">
        <v>560</v>
      </c>
      <c r="Q238" s="45" t="s">
        <v>561</v>
      </c>
      <c r="R238" s="45" t="s">
        <v>563</v>
      </c>
    </row>
    <row r="239" spans="11:19">
      <c r="K239" s="45">
        <v>57561</v>
      </c>
      <c r="L239" s="45" t="s">
        <v>557</v>
      </c>
      <c r="M239" s="45">
        <v>2018</v>
      </c>
      <c r="N239" s="45" t="s">
        <v>558</v>
      </c>
      <c r="O239" s="45" t="s">
        <v>613</v>
      </c>
      <c r="P239" s="45" t="s">
        <v>560</v>
      </c>
      <c r="Q239" s="45" t="s">
        <v>561</v>
      </c>
      <c r="R239" s="45" t="s">
        <v>564</v>
      </c>
      <c r="S239" s="45">
        <v>23061970.249150399</v>
      </c>
    </row>
    <row r="240" spans="11:19">
      <c r="K240" s="45">
        <v>57562</v>
      </c>
      <c r="L240" s="45" t="s">
        <v>557</v>
      </c>
      <c r="M240" s="45">
        <v>2018</v>
      </c>
      <c r="N240" s="45" t="s">
        <v>558</v>
      </c>
      <c r="O240" s="45" t="s">
        <v>613</v>
      </c>
      <c r="P240" s="45" t="s">
        <v>560</v>
      </c>
      <c r="Q240" s="45" t="s">
        <v>561</v>
      </c>
      <c r="R240" s="45" t="s">
        <v>565</v>
      </c>
    </row>
    <row r="241" spans="11:19">
      <c r="K241" s="45">
        <v>57563</v>
      </c>
      <c r="L241" s="45" t="s">
        <v>557</v>
      </c>
      <c r="M241" s="45">
        <v>2018</v>
      </c>
      <c r="N241" s="45" t="s">
        <v>558</v>
      </c>
      <c r="O241" s="45" t="s">
        <v>613</v>
      </c>
      <c r="P241" s="45" t="s">
        <v>560</v>
      </c>
      <c r="Q241" s="45" t="s">
        <v>561</v>
      </c>
      <c r="R241" s="45" t="s">
        <v>566</v>
      </c>
    </row>
    <row r="242" spans="11:19">
      <c r="K242" s="45">
        <v>57564</v>
      </c>
      <c r="L242" s="45" t="s">
        <v>557</v>
      </c>
      <c r="M242" s="45">
        <v>2018</v>
      </c>
      <c r="N242" s="45" t="s">
        <v>558</v>
      </c>
      <c r="O242" s="45" t="s">
        <v>614</v>
      </c>
      <c r="P242" s="45" t="s">
        <v>560</v>
      </c>
      <c r="Q242" s="45" t="s">
        <v>561</v>
      </c>
      <c r="R242" s="45" t="s">
        <v>562</v>
      </c>
    </row>
    <row r="243" spans="11:19">
      <c r="K243" s="45">
        <v>57565</v>
      </c>
      <c r="L243" s="45" t="s">
        <v>557</v>
      </c>
      <c r="M243" s="45">
        <v>2018</v>
      </c>
      <c r="N243" s="45" t="s">
        <v>558</v>
      </c>
      <c r="O243" s="45" t="s">
        <v>614</v>
      </c>
      <c r="P243" s="45" t="s">
        <v>560</v>
      </c>
      <c r="Q243" s="45" t="s">
        <v>561</v>
      </c>
      <c r="R243" s="45" t="s">
        <v>563</v>
      </c>
    </row>
    <row r="244" spans="11:19">
      <c r="K244" s="45">
        <v>57566</v>
      </c>
      <c r="L244" s="45" t="s">
        <v>557</v>
      </c>
      <c r="M244" s="45">
        <v>2018</v>
      </c>
      <c r="N244" s="45" t="s">
        <v>558</v>
      </c>
      <c r="O244" s="45" t="s">
        <v>614</v>
      </c>
      <c r="P244" s="45" t="s">
        <v>560</v>
      </c>
      <c r="Q244" s="45" t="s">
        <v>561</v>
      </c>
      <c r="R244" s="45" t="s">
        <v>564</v>
      </c>
      <c r="S244" s="45">
        <v>9538720.7232503593</v>
      </c>
    </row>
    <row r="245" spans="11:19">
      <c r="K245" s="45">
        <v>57567</v>
      </c>
      <c r="L245" s="45" t="s">
        <v>557</v>
      </c>
      <c r="M245" s="45">
        <v>2018</v>
      </c>
      <c r="N245" s="45" t="s">
        <v>558</v>
      </c>
      <c r="O245" s="45" t="s">
        <v>614</v>
      </c>
      <c r="P245" s="45" t="s">
        <v>560</v>
      </c>
      <c r="Q245" s="45" t="s">
        <v>561</v>
      </c>
      <c r="R245" s="45" t="s">
        <v>565</v>
      </c>
    </row>
    <row r="246" spans="11:19">
      <c r="K246" s="45">
        <v>57568</v>
      </c>
      <c r="L246" s="45" t="s">
        <v>557</v>
      </c>
      <c r="M246" s="45">
        <v>2018</v>
      </c>
      <c r="N246" s="45" t="s">
        <v>558</v>
      </c>
      <c r="O246" s="45" t="s">
        <v>614</v>
      </c>
      <c r="P246" s="45" t="s">
        <v>560</v>
      </c>
      <c r="Q246" s="45" t="s">
        <v>561</v>
      </c>
      <c r="R246" s="45" t="s">
        <v>566</v>
      </c>
    </row>
    <row r="247" spans="11:19">
      <c r="K247" s="45">
        <v>57569</v>
      </c>
      <c r="L247" s="45" t="s">
        <v>557</v>
      </c>
      <c r="M247" s="45">
        <v>2018</v>
      </c>
      <c r="N247" s="45" t="s">
        <v>558</v>
      </c>
      <c r="O247" s="45" t="s">
        <v>615</v>
      </c>
      <c r="P247" s="45" t="s">
        <v>560</v>
      </c>
      <c r="Q247" s="45" t="s">
        <v>561</v>
      </c>
      <c r="R247" s="45" t="s">
        <v>562</v>
      </c>
    </row>
    <row r="248" spans="11:19">
      <c r="K248" s="45">
        <v>57570</v>
      </c>
      <c r="L248" s="45" t="s">
        <v>557</v>
      </c>
      <c r="M248" s="45">
        <v>2018</v>
      </c>
      <c r="N248" s="45" t="s">
        <v>558</v>
      </c>
      <c r="O248" s="45" t="s">
        <v>615</v>
      </c>
      <c r="P248" s="45" t="s">
        <v>560</v>
      </c>
      <c r="Q248" s="45" t="s">
        <v>561</v>
      </c>
      <c r="R248" s="45" t="s">
        <v>563</v>
      </c>
    </row>
    <row r="249" spans="11:19">
      <c r="K249" s="45">
        <v>57571</v>
      </c>
      <c r="L249" s="45" t="s">
        <v>557</v>
      </c>
      <c r="M249" s="45">
        <v>2018</v>
      </c>
      <c r="N249" s="45" t="s">
        <v>558</v>
      </c>
      <c r="O249" s="45" t="s">
        <v>615</v>
      </c>
      <c r="P249" s="45" t="s">
        <v>560</v>
      </c>
      <c r="Q249" s="45" t="s">
        <v>561</v>
      </c>
      <c r="R249" s="45" t="s">
        <v>564</v>
      </c>
      <c r="S249" s="45">
        <v>26805012.572669402</v>
      </c>
    </row>
    <row r="250" spans="11:19">
      <c r="K250" s="45">
        <v>57572</v>
      </c>
      <c r="L250" s="45" t="s">
        <v>557</v>
      </c>
      <c r="M250" s="45">
        <v>2018</v>
      </c>
      <c r="N250" s="45" t="s">
        <v>558</v>
      </c>
      <c r="O250" s="45" t="s">
        <v>615</v>
      </c>
      <c r="P250" s="45" t="s">
        <v>560</v>
      </c>
      <c r="Q250" s="45" t="s">
        <v>561</v>
      </c>
      <c r="R250" s="45" t="s">
        <v>565</v>
      </c>
    </row>
    <row r="251" spans="11:19">
      <c r="K251" s="45">
        <v>57573</v>
      </c>
      <c r="L251" s="45" t="s">
        <v>557</v>
      </c>
      <c r="M251" s="45">
        <v>2018</v>
      </c>
      <c r="N251" s="45" t="s">
        <v>558</v>
      </c>
      <c r="O251" s="45" t="s">
        <v>615</v>
      </c>
      <c r="P251" s="45" t="s">
        <v>560</v>
      </c>
      <c r="Q251" s="45" t="s">
        <v>561</v>
      </c>
      <c r="R251" s="45" t="s">
        <v>566</v>
      </c>
    </row>
    <row r="252" spans="11:19">
      <c r="K252" s="45">
        <v>57574</v>
      </c>
      <c r="L252" s="45" t="s">
        <v>557</v>
      </c>
      <c r="M252" s="45">
        <v>2018</v>
      </c>
      <c r="N252" s="45" t="s">
        <v>558</v>
      </c>
      <c r="O252" s="45" t="s">
        <v>616</v>
      </c>
      <c r="P252" s="45" t="s">
        <v>560</v>
      </c>
      <c r="Q252" s="45" t="s">
        <v>561</v>
      </c>
      <c r="R252" s="45" t="s">
        <v>562</v>
      </c>
    </row>
    <row r="253" spans="11:19">
      <c r="K253" s="45">
        <v>57575</v>
      </c>
      <c r="L253" s="45" t="s">
        <v>557</v>
      </c>
      <c r="M253" s="45">
        <v>2018</v>
      </c>
      <c r="N253" s="45" t="s">
        <v>558</v>
      </c>
      <c r="O253" s="45" t="s">
        <v>616</v>
      </c>
      <c r="P253" s="45" t="s">
        <v>560</v>
      </c>
      <c r="Q253" s="45" t="s">
        <v>561</v>
      </c>
      <c r="R253" s="45" t="s">
        <v>563</v>
      </c>
    </row>
    <row r="254" spans="11:19">
      <c r="K254" s="45">
        <v>57576</v>
      </c>
      <c r="L254" s="45" t="s">
        <v>557</v>
      </c>
      <c r="M254" s="45">
        <v>2018</v>
      </c>
      <c r="N254" s="45" t="s">
        <v>558</v>
      </c>
      <c r="O254" s="45" t="s">
        <v>616</v>
      </c>
      <c r="P254" s="45" t="s">
        <v>560</v>
      </c>
      <c r="Q254" s="45" t="s">
        <v>561</v>
      </c>
      <c r="R254" s="45" t="s">
        <v>564</v>
      </c>
      <c r="S254" s="45">
        <v>2294122.6945786499</v>
      </c>
    </row>
    <row r="255" spans="11:19">
      <c r="K255" s="45">
        <v>57577</v>
      </c>
      <c r="L255" s="45" t="s">
        <v>557</v>
      </c>
      <c r="M255" s="45">
        <v>2018</v>
      </c>
      <c r="N255" s="45" t="s">
        <v>558</v>
      </c>
      <c r="O255" s="45" t="s">
        <v>616</v>
      </c>
      <c r="P255" s="45" t="s">
        <v>560</v>
      </c>
      <c r="Q255" s="45" t="s">
        <v>561</v>
      </c>
      <c r="R255" s="45" t="s">
        <v>565</v>
      </c>
    </row>
    <row r="256" spans="11:19">
      <c r="K256" s="45">
        <v>57578</v>
      </c>
      <c r="L256" s="45" t="s">
        <v>557</v>
      </c>
      <c r="M256" s="45">
        <v>2018</v>
      </c>
      <c r="N256" s="45" t="s">
        <v>558</v>
      </c>
      <c r="O256" s="45" t="s">
        <v>616</v>
      </c>
      <c r="P256" s="45" t="s">
        <v>560</v>
      </c>
      <c r="Q256" s="45" t="s">
        <v>561</v>
      </c>
      <c r="R256" s="45" t="s">
        <v>566</v>
      </c>
    </row>
    <row r="257" spans="11:19">
      <c r="K257" s="45">
        <v>57579</v>
      </c>
      <c r="L257" s="45" t="s">
        <v>557</v>
      </c>
      <c r="M257" s="45">
        <v>2018</v>
      </c>
      <c r="N257" s="45" t="s">
        <v>617</v>
      </c>
      <c r="O257" s="45" t="s">
        <v>559</v>
      </c>
      <c r="P257" s="45" t="s">
        <v>560</v>
      </c>
      <c r="Q257" s="45" t="s">
        <v>561</v>
      </c>
      <c r="R257" s="45" t="s">
        <v>562</v>
      </c>
      <c r="S257" s="45">
        <v>13200763.9322745</v>
      </c>
    </row>
    <row r="258" spans="11:19">
      <c r="K258" s="45">
        <v>57580</v>
      </c>
      <c r="L258" s="45" t="s">
        <v>557</v>
      </c>
      <c r="M258" s="45">
        <v>2018</v>
      </c>
      <c r="N258" s="45" t="s">
        <v>617</v>
      </c>
      <c r="O258" s="45" t="s">
        <v>559</v>
      </c>
      <c r="P258" s="45" t="s">
        <v>560</v>
      </c>
      <c r="Q258" s="45" t="s">
        <v>561</v>
      </c>
      <c r="R258" s="45" t="s">
        <v>563</v>
      </c>
    </row>
    <row r="259" spans="11:19">
      <c r="K259" s="45">
        <v>57581</v>
      </c>
      <c r="L259" s="45" t="s">
        <v>557</v>
      </c>
      <c r="M259" s="45">
        <v>2018</v>
      </c>
      <c r="N259" s="45" t="s">
        <v>617</v>
      </c>
      <c r="O259" s="45" t="s">
        <v>559</v>
      </c>
      <c r="P259" s="45" t="s">
        <v>560</v>
      </c>
      <c r="Q259" s="45" t="s">
        <v>561</v>
      </c>
      <c r="R259" s="45" t="s">
        <v>564</v>
      </c>
    </row>
    <row r="260" spans="11:19">
      <c r="K260" s="45">
        <v>57582</v>
      </c>
      <c r="L260" s="45" t="s">
        <v>557</v>
      </c>
      <c r="M260" s="45">
        <v>2018</v>
      </c>
      <c r="N260" s="45" t="s">
        <v>617</v>
      </c>
      <c r="O260" s="45" t="s">
        <v>559</v>
      </c>
      <c r="P260" s="45" t="s">
        <v>560</v>
      </c>
      <c r="Q260" s="45" t="s">
        <v>561</v>
      </c>
      <c r="R260" s="45" t="s">
        <v>565</v>
      </c>
    </row>
    <row r="261" spans="11:19">
      <c r="K261" s="45">
        <v>57583</v>
      </c>
      <c r="L261" s="45" t="s">
        <v>557</v>
      </c>
      <c r="M261" s="45">
        <v>2018</v>
      </c>
      <c r="N261" s="45" t="s">
        <v>617</v>
      </c>
      <c r="O261" s="45" t="s">
        <v>559</v>
      </c>
      <c r="P261" s="45" t="s">
        <v>560</v>
      </c>
      <c r="Q261" s="45" t="s">
        <v>561</v>
      </c>
      <c r="R261" s="45" t="s">
        <v>566</v>
      </c>
    </row>
    <row r="262" spans="11:19">
      <c r="K262" s="45">
        <v>57584</v>
      </c>
      <c r="L262" s="45" t="s">
        <v>557</v>
      </c>
      <c r="M262" s="45">
        <v>2018</v>
      </c>
      <c r="N262" s="45" t="s">
        <v>617</v>
      </c>
      <c r="O262" s="45" t="s">
        <v>567</v>
      </c>
      <c r="P262" s="45" t="s">
        <v>560</v>
      </c>
      <c r="Q262" s="45" t="s">
        <v>561</v>
      </c>
      <c r="R262" s="45" t="s">
        <v>562</v>
      </c>
      <c r="S262" s="45">
        <v>2388709.6624972201</v>
      </c>
    </row>
    <row r="263" spans="11:19">
      <c r="K263" s="45">
        <v>57585</v>
      </c>
      <c r="L263" s="45" t="s">
        <v>557</v>
      </c>
      <c r="M263" s="45">
        <v>2018</v>
      </c>
      <c r="N263" s="45" t="s">
        <v>617</v>
      </c>
      <c r="O263" s="45" t="s">
        <v>567</v>
      </c>
      <c r="P263" s="45" t="s">
        <v>560</v>
      </c>
      <c r="Q263" s="45" t="s">
        <v>561</v>
      </c>
      <c r="R263" s="45" t="s">
        <v>563</v>
      </c>
    </row>
    <row r="264" spans="11:19">
      <c r="K264" s="45">
        <v>57586</v>
      </c>
      <c r="L264" s="45" t="s">
        <v>557</v>
      </c>
      <c r="M264" s="45">
        <v>2018</v>
      </c>
      <c r="N264" s="45" t="s">
        <v>617</v>
      </c>
      <c r="O264" s="45" t="s">
        <v>567</v>
      </c>
      <c r="P264" s="45" t="s">
        <v>560</v>
      </c>
      <c r="Q264" s="45" t="s">
        <v>561</v>
      </c>
      <c r="R264" s="45" t="s">
        <v>564</v>
      </c>
    </row>
    <row r="265" spans="11:19">
      <c r="K265" s="45">
        <v>57587</v>
      </c>
      <c r="L265" s="45" t="s">
        <v>557</v>
      </c>
      <c r="M265" s="45">
        <v>2018</v>
      </c>
      <c r="N265" s="45" t="s">
        <v>617</v>
      </c>
      <c r="O265" s="45" t="s">
        <v>567</v>
      </c>
      <c r="P265" s="45" t="s">
        <v>560</v>
      </c>
      <c r="Q265" s="45" t="s">
        <v>561</v>
      </c>
      <c r="R265" s="45" t="s">
        <v>565</v>
      </c>
    </row>
    <row r="266" spans="11:19">
      <c r="K266" s="45">
        <v>57588</v>
      </c>
      <c r="L266" s="45" t="s">
        <v>557</v>
      </c>
      <c r="M266" s="45">
        <v>2018</v>
      </c>
      <c r="N266" s="45" t="s">
        <v>617</v>
      </c>
      <c r="O266" s="45" t="s">
        <v>567</v>
      </c>
      <c r="P266" s="45" t="s">
        <v>560</v>
      </c>
      <c r="Q266" s="45" t="s">
        <v>561</v>
      </c>
      <c r="R266" s="45" t="s">
        <v>566</v>
      </c>
    </row>
    <row r="267" spans="11:19">
      <c r="K267" s="45">
        <v>57589</v>
      </c>
      <c r="L267" s="45" t="s">
        <v>557</v>
      </c>
      <c r="M267" s="45">
        <v>2018</v>
      </c>
      <c r="N267" s="45" t="s">
        <v>617</v>
      </c>
      <c r="O267" s="45" t="s">
        <v>568</v>
      </c>
      <c r="P267" s="45" t="s">
        <v>560</v>
      </c>
      <c r="Q267" s="45" t="s">
        <v>561</v>
      </c>
      <c r="R267" s="45" t="s">
        <v>562</v>
      </c>
      <c r="S267" s="45">
        <v>12760738.472914301</v>
      </c>
    </row>
    <row r="268" spans="11:19">
      <c r="K268" s="45">
        <v>57590</v>
      </c>
      <c r="L268" s="45" t="s">
        <v>557</v>
      </c>
      <c r="M268" s="45">
        <v>2018</v>
      </c>
      <c r="N268" s="45" t="s">
        <v>617</v>
      </c>
      <c r="O268" s="45" t="s">
        <v>568</v>
      </c>
      <c r="P268" s="45" t="s">
        <v>560</v>
      </c>
      <c r="Q268" s="45" t="s">
        <v>561</v>
      </c>
      <c r="R268" s="45" t="s">
        <v>563</v>
      </c>
    </row>
    <row r="269" spans="11:19">
      <c r="K269" s="45">
        <v>57591</v>
      </c>
      <c r="L269" s="45" t="s">
        <v>557</v>
      </c>
      <c r="M269" s="45">
        <v>2018</v>
      </c>
      <c r="N269" s="45" t="s">
        <v>617</v>
      </c>
      <c r="O269" s="45" t="s">
        <v>568</v>
      </c>
      <c r="P269" s="45" t="s">
        <v>560</v>
      </c>
      <c r="Q269" s="45" t="s">
        <v>561</v>
      </c>
      <c r="R269" s="45" t="s">
        <v>564</v>
      </c>
    </row>
    <row r="270" spans="11:19">
      <c r="K270" s="45">
        <v>57592</v>
      </c>
      <c r="L270" s="45" t="s">
        <v>557</v>
      </c>
      <c r="M270" s="45">
        <v>2018</v>
      </c>
      <c r="N270" s="45" t="s">
        <v>617</v>
      </c>
      <c r="O270" s="45" t="s">
        <v>568</v>
      </c>
      <c r="P270" s="45" t="s">
        <v>560</v>
      </c>
      <c r="Q270" s="45" t="s">
        <v>561</v>
      </c>
      <c r="R270" s="45" t="s">
        <v>565</v>
      </c>
    </row>
    <row r="271" spans="11:19">
      <c r="K271" s="45">
        <v>57593</v>
      </c>
      <c r="L271" s="45" t="s">
        <v>557</v>
      </c>
      <c r="M271" s="45">
        <v>2018</v>
      </c>
      <c r="N271" s="45" t="s">
        <v>617</v>
      </c>
      <c r="O271" s="45" t="s">
        <v>568</v>
      </c>
      <c r="P271" s="45" t="s">
        <v>560</v>
      </c>
      <c r="Q271" s="45" t="s">
        <v>561</v>
      </c>
      <c r="R271" s="45" t="s">
        <v>566</v>
      </c>
    </row>
    <row r="272" spans="11:19">
      <c r="K272" s="45">
        <v>57594</v>
      </c>
      <c r="L272" s="45" t="s">
        <v>557</v>
      </c>
      <c r="M272" s="45">
        <v>2018</v>
      </c>
      <c r="N272" s="45" t="s">
        <v>617</v>
      </c>
      <c r="O272" s="45" t="s">
        <v>569</v>
      </c>
      <c r="P272" s="45" t="s">
        <v>560</v>
      </c>
      <c r="Q272" s="45" t="s">
        <v>561</v>
      </c>
      <c r="R272" s="45" t="s">
        <v>562</v>
      </c>
      <c r="S272" s="45">
        <v>6286078.0445797797</v>
      </c>
    </row>
    <row r="273" spans="11:19">
      <c r="K273" s="45">
        <v>57595</v>
      </c>
      <c r="L273" s="45" t="s">
        <v>557</v>
      </c>
      <c r="M273" s="45">
        <v>2018</v>
      </c>
      <c r="N273" s="45" t="s">
        <v>617</v>
      </c>
      <c r="O273" s="45" t="s">
        <v>569</v>
      </c>
      <c r="P273" s="45" t="s">
        <v>560</v>
      </c>
      <c r="Q273" s="45" t="s">
        <v>561</v>
      </c>
      <c r="R273" s="45" t="s">
        <v>563</v>
      </c>
    </row>
    <row r="274" spans="11:19">
      <c r="K274" s="45">
        <v>57596</v>
      </c>
      <c r="L274" s="45" t="s">
        <v>557</v>
      </c>
      <c r="M274" s="45">
        <v>2018</v>
      </c>
      <c r="N274" s="45" t="s">
        <v>617</v>
      </c>
      <c r="O274" s="45" t="s">
        <v>569</v>
      </c>
      <c r="P274" s="45" t="s">
        <v>560</v>
      </c>
      <c r="Q274" s="45" t="s">
        <v>561</v>
      </c>
      <c r="R274" s="45" t="s">
        <v>564</v>
      </c>
    </row>
    <row r="275" spans="11:19">
      <c r="K275" s="45">
        <v>57597</v>
      </c>
      <c r="L275" s="45" t="s">
        <v>557</v>
      </c>
      <c r="M275" s="45">
        <v>2018</v>
      </c>
      <c r="N275" s="45" t="s">
        <v>617</v>
      </c>
      <c r="O275" s="45" t="s">
        <v>569</v>
      </c>
      <c r="P275" s="45" t="s">
        <v>560</v>
      </c>
      <c r="Q275" s="45" t="s">
        <v>561</v>
      </c>
      <c r="R275" s="45" t="s">
        <v>565</v>
      </c>
    </row>
    <row r="276" spans="11:19">
      <c r="K276" s="45">
        <v>57598</v>
      </c>
      <c r="L276" s="45" t="s">
        <v>557</v>
      </c>
      <c r="M276" s="45">
        <v>2018</v>
      </c>
      <c r="N276" s="45" t="s">
        <v>617</v>
      </c>
      <c r="O276" s="45" t="s">
        <v>569</v>
      </c>
      <c r="P276" s="45" t="s">
        <v>560</v>
      </c>
      <c r="Q276" s="45" t="s">
        <v>561</v>
      </c>
      <c r="R276" s="45" t="s">
        <v>566</v>
      </c>
    </row>
    <row r="277" spans="11:19">
      <c r="K277" s="45">
        <v>57599</v>
      </c>
      <c r="L277" s="45" t="s">
        <v>557</v>
      </c>
      <c r="M277" s="45">
        <v>2018</v>
      </c>
      <c r="N277" s="45" t="s">
        <v>617</v>
      </c>
      <c r="O277" s="45" t="s">
        <v>570</v>
      </c>
      <c r="P277" s="45" t="s">
        <v>560</v>
      </c>
      <c r="Q277" s="45" t="s">
        <v>561</v>
      </c>
      <c r="R277" s="45" t="s">
        <v>562</v>
      </c>
      <c r="S277" s="45">
        <v>71535568.370295703</v>
      </c>
    </row>
    <row r="278" spans="11:19">
      <c r="K278" s="45">
        <v>57600</v>
      </c>
      <c r="L278" s="45" t="s">
        <v>557</v>
      </c>
      <c r="M278" s="45">
        <v>2018</v>
      </c>
      <c r="N278" s="45" t="s">
        <v>617</v>
      </c>
      <c r="O278" s="45" t="s">
        <v>570</v>
      </c>
      <c r="P278" s="45" t="s">
        <v>560</v>
      </c>
      <c r="Q278" s="45" t="s">
        <v>561</v>
      </c>
      <c r="R278" s="45" t="s">
        <v>563</v>
      </c>
    </row>
    <row r="279" spans="11:19">
      <c r="K279" s="45">
        <v>57601</v>
      </c>
      <c r="L279" s="45" t="s">
        <v>557</v>
      </c>
      <c r="M279" s="45">
        <v>2018</v>
      </c>
      <c r="N279" s="45" t="s">
        <v>617</v>
      </c>
      <c r="O279" s="45" t="s">
        <v>570</v>
      </c>
      <c r="P279" s="45" t="s">
        <v>560</v>
      </c>
      <c r="Q279" s="45" t="s">
        <v>561</v>
      </c>
      <c r="R279" s="45" t="s">
        <v>564</v>
      </c>
    </row>
    <row r="280" spans="11:19">
      <c r="K280" s="45">
        <v>57602</v>
      </c>
      <c r="L280" s="45" t="s">
        <v>557</v>
      </c>
      <c r="M280" s="45">
        <v>2018</v>
      </c>
      <c r="N280" s="45" t="s">
        <v>617</v>
      </c>
      <c r="O280" s="45" t="s">
        <v>570</v>
      </c>
      <c r="P280" s="45" t="s">
        <v>560</v>
      </c>
      <c r="Q280" s="45" t="s">
        <v>561</v>
      </c>
      <c r="R280" s="45" t="s">
        <v>565</v>
      </c>
    </row>
    <row r="281" spans="11:19">
      <c r="K281" s="45">
        <v>57603</v>
      </c>
      <c r="L281" s="45" t="s">
        <v>557</v>
      </c>
      <c r="M281" s="45">
        <v>2018</v>
      </c>
      <c r="N281" s="45" t="s">
        <v>617</v>
      </c>
      <c r="O281" s="45" t="s">
        <v>570</v>
      </c>
      <c r="P281" s="45" t="s">
        <v>560</v>
      </c>
      <c r="Q281" s="45" t="s">
        <v>561</v>
      </c>
      <c r="R281" s="45" t="s">
        <v>566</v>
      </c>
    </row>
    <row r="282" spans="11:19">
      <c r="K282" s="45">
        <v>57604</v>
      </c>
      <c r="L282" s="45" t="s">
        <v>557</v>
      </c>
      <c r="M282" s="45">
        <v>2018</v>
      </c>
      <c r="N282" s="45" t="s">
        <v>617</v>
      </c>
      <c r="O282" s="45" t="s">
        <v>571</v>
      </c>
      <c r="P282" s="45" t="s">
        <v>560</v>
      </c>
      <c r="Q282" s="45" t="s">
        <v>561</v>
      </c>
      <c r="R282" s="45" t="s">
        <v>562</v>
      </c>
      <c r="S282" s="45">
        <v>5908913.3677034304</v>
      </c>
    </row>
    <row r="283" spans="11:19">
      <c r="K283" s="45">
        <v>57605</v>
      </c>
      <c r="L283" s="45" t="s">
        <v>557</v>
      </c>
      <c r="M283" s="45">
        <v>2018</v>
      </c>
      <c r="N283" s="45" t="s">
        <v>617</v>
      </c>
      <c r="O283" s="45" t="s">
        <v>571</v>
      </c>
      <c r="P283" s="45" t="s">
        <v>560</v>
      </c>
      <c r="Q283" s="45" t="s">
        <v>561</v>
      </c>
      <c r="R283" s="45" t="s">
        <v>563</v>
      </c>
    </row>
    <row r="284" spans="11:19">
      <c r="K284" s="45">
        <v>57606</v>
      </c>
      <c r="L284" s="45" t="s">
        <v>557</v>
      </c>
      <c r="M284" s="45">
        <v>2018</v>
      </c>
      <c r="N284" s="45" t="s">
        <v>617</v>
      </c>
      <c r="O284" s="45" t="s">
        <v>571</v>
      </c>
      <c r="P284" s="45" t="s">
        <v>560</v>
      </c>
      <c r="Q284" s="45" t="s">
        <v>561</v>
      </c>
      <c r="R284" s="45" t="s">
        <v>564</v>
      </c>
    </row>
    <row r="285" spans="11:19">
      <c r="K285" s="45">
        <v>57607</v>
      </c>
      <c r="L285" s="45" t="s">
        <v>557</v>
      </c>
      <c r="M285" s="45">
        <v>2018</v>
      </c>
      <c r="N285" s="45" t="s">
        <v>617</v>
      </c>
      <c r="O285" s="45" t="s">
        <v>571</v>
      </c>
      <c r="P285" s="45" t="s">
        <v>560</v>
      </c>
      <c r="Q285" s="45" t="s">
        <v>561</v>
      </c>
      <c r="R285" s="45" t="s">
        <v>565</v>
      </c>
    </row>
    <row r="286" spans="11:19">
      <c r="K286" s="45">
        <v>57608</v>
      </c>
      <c r="L286" s="45" t="s">
        <v>557</v>
      </c>
      <c r="M286" s="45">
        <v>2018</v>
      </c>
      <c r="N286" s="45" t="s">
        <v>617</v>
      </c>
      <c r="O286" s="45" t="s">
        <v>571</v>
      </c>
      <c r="P286" s="45" t="s">
        <v>560</v>
      </c>
      <c r="Q286" s="45" t="s">
        <v>561</v>
      </c>
      <c r="R286" s="45" t="s">
        <v>566</v>
      </c>
    </row>
    <row r="287" spans="11:19">
      <c r="K287" s="45">
        <v>57609</v>
      </c>
      <c r="L287" s="45" t="s">
        <v>557</v>
      </c>
      <c r="M287" s="45">
        <v>2018</v>
      </c>
      <c r="N287" s="45" t="s">
        <v>617</v>
      </c>
      <c r="O287" s="45" t="s">
        <v>572</v>
      </c>
      <c r="P287" s="45" t="s">
        <v>560</v>
      </c>
      <c r="Q287" s="45" t="s">
        <v>561</v>
      </c>
      <c r="R287" s="45" t="s">
        <v>562</v>
      </c>
      <c r="S287" s="45">
        <v>3708786.0527024898</v>
      </c>
    </row>
    <row r="288" spans="11:19">
      <c r="K288" s="45">
        <v>57610</v>
      </c>
      <c r="L288" s="45" t="s">
        <v>557</v>
      </c>
      <c r="M288" s="45">
        <v>2018</v>
      </c>
      <c r="N288" s="45" t="s">
        <v>617</v>
      </c>
      <c r="O288" s="45" t="s">
        <v>572</v>
      </c>
      <c r="P288" s="45" t="s">
        <v>560</v>
      </c>
      <c r="Q288" s="45" t="s">
        <v>561</v>
      </c>
      <c r="R288" s="45" t="s">
        <v>563</v>
      </c>
    </row>
    <row r="289" spans="11:19">
      <c r="K289" s="45">
        <v>57611</v>
      </c>
      <c r="L289" s="45" t="s">
        <v>557</v>
      </c>
      <c r="M289" s="45">
        <v>2018</v>
      </c>
      <c r="N289" s="45" t="s">
        <v>617</v>
      </c>
      <c r="O289" s="45" t="s">
        <v>572</v>
      </c>
      <c r="P289" s="45" t="s">
        <v>560</v>
      </c>
      <c r="Q289" s="45" t="s">
        <v>561</v>
      </c>
      <c r="R289" s="45" t="s">
        <v>564</v>
      </c>
    </row>
    <row r="290" spans="11:19">
      <c r="K290" s="45">
        <v>57612</v>
      </c>
      <c r="L290" s="45" t="s">
        <v>557</v>
      </c>
      <c r="M290" s="45">
        <v>2018</v>
      </c>
      <c r="N290" s="45" t="s">
        <v>617</v>
      </c>
      <c r="O290" s="45" t="s">
        <v>572</v>
      </c>
      <c r="P290" s="45" t="s">
        <v>560</v>
      </c>
      <c r="Q290" s="45" t="s">
        <v>561</v>
      </c>
      <c r="R290" s="45" t="s">
        <v>565</v>
      </c>
    </row>
    <row r="291" spans="11:19">
      <c r="K291" s="45">
        <v>57613</v>
      </c>
      <c r="L291" s="45" t="s">
        <v>557</v>
      </c>
      <c r="M291" s="45">
        <v>2018</v>
      </c>
      <c r="N291" s="45" t="s">
        <v>617</v>
      </c>
      <c r="O291" s="45" t="s">
        <v>572</v>
      </c>
      <c r="P291" s="45" t="s">
        <v>560</v>
      </c>
      <c r="Q291" s="45" t="s">
        <v>561</v>
      </c>
      <c r="R291" s="45" t="s">
        <v>566</v>
      </c>
    </row>
    <row r="292" spans="11:19">
      <c r="K292" s="45">
        <v>57614</v>
      </c>
      <c r="L292" s="45" t="s">
        <v>557</v>
      </c>
      <c r="M292" s="45">
        <v>2018</v>
      </c>
      <c r="N292" s="45" t="s">
        <v>617</v>
      </c>
      <c r="O292" s="45" t="s">
        <v>573</v>
      </c>
      <c r="P292" s="45" t="s">
        <v>560</v>
      </c>
      <c r="Q292" s="45" t="s">
        <v>561</v>
      </c>
      <c r="R292" s="45" t="s">
        <v>562</v>
      </c>
      <c r="S292" s="45">
        <v>1508658.7377057399</v>
      </c>
    </row>
    <row r="293" spans="11:19">
      <c r="K293" s="45">
        <v>57615</v>
      </c>
      <c r="L293" s="45" t="s">
        <v>557</v>
      </c>
      <c r="M293" s="45">
        <v>2018</v>
      </c>
      <c r="N293" s="45" t="s">
        <v>617</v>
      </c>
      <c r="O293" s="45" t="s">
        <v>573</v>
      </c>
      <c r="P293" s="45" t="s">
        <v>560</v>
      </c>
      <c r="Q293" s="45" t="s">
        <v>561</v>
      </c>
      <c r="R293" s="45" t="s">
        <v>563</v>
      </c>
    </row>
    <row r="294" spans="11:19">
      <c r="K294" s="45">
        <v>57616</v>
      </c>
      <c r="L294" s="45" t="s">
        <v>557</v>
      </c>
      <c r="M294" s="45">
        <v>2018</v>
      </c>
      <c r="N294" s="45" t="s">
        <v>617</v>
      </c>
      <c r="O294" s="45" t="s">
        <v>573</v>
      </c>
      <c r="P294" s="45" t="s">
        <v>560</v>
      </c>
      <c r="Q294" s="45" t="s">
        <v>561</v>
      </c>
      <c r="R294" s="45" t="s">
        <v>564</v>
      </c>
    </row>
    <row r="295" spans="11:19">
      <c r="K295" s="45">
        <v>57617</v>
      </c>
      <c r="L295" s="45" t="s">
        <v>557</v>
      </c>
      <c r="M295" s="45">
        <v>2018</v>
      </c>
      <c r="N295" s="45" t="s">
        <v>617</v>
      </c>
      <c r="O295" s="45" t="s">
        <v>573</v>
      </c>
      <c r="P295" s="45" t="s">
        <v>560</v>
      </c>
      <c r="Q295" s="45" t="s">
        <v>561</v>
      </c>
      <c r="R295" s="45" t="s">
        <v>565</v>
      </c>
    </row>
    <row r="296" spans="11:19">
      <c r="K296" s="45">
        <v>57618</v>
      </c>
      <c r="L296" s="45" t="s">
        <v>557</v>
      </c>
      <c r="M296" s="45">
        <v>2018</v>
      </c>
      <c r="N296" s="45" t="s">
        <v>617</v>
      </c>
      <c r="O296" s="45" t="s">
        <v>573</v>
      </c>
      <c r="P296" s="45" t="s">
        <v>560</v>
      </c>
      <c r="Q296" s="45" t="s">
        <v>561</v>
      </c>
      <c r="R296" s="45" t="s">
        <v>566</v>
      </c>
    </row>
    <row r="297" spans="11:19">
      <c r="K297" s="45">
        <v>57619</v>
      </c>
      <c r="L297" s="45" t="s">
        <v>557</v>
      </c>
      <c r="M297" s="45">
        <v>2018</v>
      </c>
      <c r="N297" s="45" t="s">
        <v>617</v>
      </c>
      <c r="O297" s="45" t="s">
        <v>574</v>
      </c>
      <c r="P297" s="45" t="s">
        <v>560</v>
      </c>
      <c r="Q297" s="45" t="s">
        <v>561</v>
      </c>
      <c r="R297" s="45" t="s">
        <v>562</v>
      </c>
      <c r="S297" s="45">
        <v>1436424.1648452301</v>
      </c>
    </row>
    <row r="298" spans="11:19">
      <c r="K298" s="45">
        <v>57620</v>
      </c>
      <c r="L298" s="45" t="s">
        <v>557</v>
      </c>
      <c r="M298" s="45">
        <v>2018</v>
      </c>
      <c r="N298" s="45" t="s">
        <v>617</v>
      </c>
      <c r="O298" s="45" t="s">
        <v>574</v>
      </c>
      <c r="P298" s="45" t="s">
        <v>560</v>
      </c>
      <c r="Q298" s="45" t="s">
        <v>561</v>
      </c>
      <c r="R298" s="45" t="s">
        <v>563</v>
      </c>
    </row>
    <row r="299" spans="11:19">
      <c r="K299" s="45">
        <v>57621</v>
      </c>
      <c r="L299" s="45" t="s">
        <v>557</v>
      </c>
      <c r="M299" s="45">
        <v>2018</v>
      </c>
      <c r="N299" s="45" t="s">
        <v>617</v>
      </c>
      <c r="O299" s="45" t="s">
        <v>574</v>
      </c>
      <c r="P299" s="45" t="s">
        <v>560</v>
      </c>
      <c r="Q299" s="45" t="s">
        <v>561</v>
      </c>
      <c r="R299" s="45" t="s">
        <v>564</v>
      </c>
    </row>
    <row r="300" spans="11:19">
      <c r="K300" s="45">
        <v>57622</v>
      </c>
      <c r="L300" s="45" t="s">
        <v>557</v>
      </c>
      <c r="M300" s="45">
        <v>2018</v>
      </c>
      <c r="N300" s="45" t="s">
        <v>617</v>
      </c>
      <c r="O300" s="45" t="s">
        <v>574</v>
      </c>
      <c r="P300" s="45" t="s">
        <v>560</v>
      </c>
      <c r="Q300" s="45" t="s">
        <v>561</v>
      </c>
      <c r="R300" s="45" t="s">
        <v>565</v>
      </c>
    </row>
    <row r="301" spans="11:19">
      <c r="K301" s="45">
        <v>57623</v>
      </c>
      <c r="L301" s="45" t="s">
        <v>557</v>
      </c>
      <c r="M301" s="45">
        <v>2018</v>
      </c>
      <c r="N301" s="45" t="s">
        <v>617</v>
      </c>
      <c r="O301" s="45" t="s">
        <v>574</v>
      </c>
      <c r="P301" s="45" t="s">
        <v>560</v>
      </c>
      <c r="Q301" s="45" t="s">
        <v>561</v>
      </c>
      <c r="R301" s="45" t="s">
        <v>566</v>
      </c>
    </row>
    <row r="302" spans="11:19">
      <c r="K302" s="45">
        <v>57624</v>
      </c>
      <c r="L302" s="45" t="s">
        <v>557</v>
      </c>
      <c r="M302" s="45">
        <v>2018</v>
      </c>
      <c r="N302" s="45" t="s">
        <v>617</v>
      </c>
      <c r="O302" s="45" t="s">
        <v>575</v>
      </c>
      <c r="P302" s="45" t="s">
        <v>560</v>
      </c>
      <c r="Q302" s="45" t="s">
        <v>561</v>
      </c>
      <c r="R302" s="45" t="s">
        <v>562</v>
      </c>
      <c r="S302" s="45">
        <v>39476570.262025498</v>
      </c>
    </row>
    <row r="303" spans="11:19">
      <c r="K303" s="45">
        <v>57625</v>
      </c>
      <c r="L303" s="45" t="s">
        <v>557</v>
      </c>
      <c r="M303" s="45">
        <v>2018</v>
      </c>
      <c r="N303" s="45" t="s">
        <v>617</v>
      </c>
      <c r="O303" s="45" t="s">
        <v>575</v>
      </c>
      <c r="P303" s="45" t="s">
        <v>560</v>
      </c>
      <c r="Q303" s="45" t="s">
        <v>561</v>
      </c>
      <c r="R303" s="45" t="s">
        <v>563</v>
      </c>
    </row>
    <row r="304" spans="11:19">
      <c r="K304" s="45">
        <v>57626</v>
      </c>
      <c r="L304" s="45" t="s">
        <v>557</v>
      </c>
      <c r="M304" s="45">
        <v>2018</v>
      </c>
      <c r="N304" s="45" t="s">
        <v>617</v>
      </c>
      <c r="O304" s="45" t="s">
        <v>575</v>
      </c>
      <c r="P304" s="45" t="s">
        <v>560</v>
      </c>
      <c r="Q304" s="45" t="s">
        <v>561</v>
      </c>
      <c r="R304" s="45" t="s">
        <v>564</v>
      </c>
    </row>
    <row r="305" spans="11:19">
      <c r="K305" s="45">
        <v>57627</v>
      </c>
      <c r="L305" s="45" t="s">
        <v>557</v>
      </c>
      <c r="M305" s="45">
        <v>2018</v>
      </c>
      <c r="N305" s="45" t="s">
        <v>617</v>
      </c>
      <c r="O305" s="45" t="s">
        <v>575</v>
      </c>
      <c r="P305" s="45" t="s">
        <v>560</v>
      </c>
      <c r="Q305" s="45" t="s">
        <v>561</v>
      </c>
      <c r="R305" s="45" t="s">
        <v>565</v>
      </c>
    </row>
    <row r="306" spans="11:19">
      <c r="K306" s="45">
        <v>57628</v>
      </c>
      <c r="L306" s="45" t="s">
        <v>557</v>
      </c>
      <c r="M306" s="45">
        <v>2018</v>
      </c>
      <c r="N306" s="45" t="s">
        <v>617</v>
      </c>
      <c r="O306" s="45" t="s">
        <v>575</v>
      </c>
      <c r="P306" s="45" t="s">
        <v>560</v>
      </c>
      <c r="Q306" s="45" t="s">
        <v>561</v>
      </c>
      <c r="R306" s="45" t="s">
        <v>566</v>
      </c>
    </row>
    <row r="307" spans="11:19">
      <c r="K307" s="45">
        <v>57629</v>
      </c>
      <c r="L307" s="45" t="s">
        <v>557</v>
      </c>
      <c r="M307" s="45">
        <v>2018</v>
      </c>
      <c r="N307" s="45" t="s">
        <v>617</v>
      </c>
      <c r="O307" s="45" t="s">
        <v>576</v>
      </c>
      <c r="P307" s="45" t="s">
        <v>560</v>
      </c>
      <c r="Q307" s="45" t="s">
        <v>561</v>
      </c>
      <c r="R307" s="45" t="s">
        <v>562</v>
      </c>
      <c r="S307" s="45">
        <v>17978183.2874691</v>
      </c>
    </row>
    <row r="308" spans="11:19">
      <c r="K308" s="45">
        <v>57630</v>
      </c>
      <c r="L308" s="45" t="s">
        <v>557</v>
      </c>
      <c r="M308" s="45">
        <v>2018</v>
      </c>
      <c r="N308" s="45" t="s">
        <v>617</v>
      </c>
      <c r="O308" s="45" t="s">
        <v>576</v>
      </c>
      <c r="P308" s="45" t="s">
        <v>560</v>
      </c>
      <c r="Q308" s="45" t="s">
        <v>561</v>
      </c>
      <c r="R308" s="45" t="s">
        <v>563</v>
      </c>
    </row>
    <row r="309" spans="11:19">
      <c r="K309" s="45">
        <v>57631</v>
      </c>
      <c r="L309" s="45" t="s">
        <v>557</v>
      </c>
      <c r="M309" s="45">
        <v>2018</v>
      </c>
      <c r="N309" s="45" t="s">
        <v>617</v>
      </c>
      <c r="O309" s="45" t="s">
        <v>576</v>
      </c>
      <c r="P309" s="45" t="s">
        <v>560</v>
      </c>
      <c r="Q309" s="45" t="s">
        <v>561</v>
      </c>
      <c r="R309" s="45" t="s">
        <v>564</v>
      </c>
    </row>
    <row r="310" spans="11:19">
      <c r="K310" s="45">
        <v>57632</v>
      </c>
      <c r="L310" s="45" t="s">
        <v>557</v>
      </c>
      <c r="M310" s="45">
        <v>2018</v>
      </c>
      <c r="N310" s="45" t="s">
        <v>617</v>
      </c>
      <c r="O310" s="45" t="s">
        <v>576</v>
      </c>
      <c r="P310" s="45" t="s">
        <v>560</v>
      </c>
      <c r="Q310" s="45" t="s">
        <v>561</v>
      </c>
      <c r="R310" s="45" t="s">
        <v>565</v>
      </c>
    </row>
    <row r="311" spans="11:19">
      <c r="K311" s="45">
        <v>57633</v>
      </c>
      <c r="L311" s="45" t="s">
        <v>557</v>
      </c>
      <c r="M311" s="45">
        <v>2018</v>
      </c>
      <c r="N311" s="45" t="s">
        <v>617</v>
      </c>
      <c r="O311" s="45" t="s">
        <v>576</v>
      </c>
      <c r="P311" s="45" t="s">
        <v>560</v>
      </c>
      <c r="Q311" s="45" t="s">
        <v>561</v>
      </c>
      <c r="R311" s="45" t="s">
        <v>566</v>
      </c>
    </row>
    <row r="312" spans="11:19">
      <c r="K312" s="45">
        <v>57634</v>
      </c>
      <c r="L312" s="45" t="s">
        <v>557</v>
      </c>
      <c r="M312" s="45">
        <v>2018</v>
      </c>
      <c r="N312" s="45" t="s">
        <v>617</v>
      </c>
      <c r="O312" s="45" t="s">
        <v>577</v>
      </c>
      <c r="P312" s="45" t="s">
        <v>560</v>
      </c>
      <c r="Q312" s="45" t="s">
        <v>561</v>
      </c>
      <c r="R312" s="45" t="s">
        <v>562</v>
      </c>
      <c r="S312" s="45">
        <v>1697241.1999679001</v>
      </c>
    </row>
    <row r="313" spans="11:19">
      <c r="K313" s="45">
        <v>57635</v>
      </c>
      <c r="L313" s="45" t="s">
        <v>557</v>
      </c>
      <c r="M313" s="45">
        <v>2018</v>
      </c>
      <c r="N313" s="45" t="s">
        <v>617</v>
      </c>
      <c r="O313" s="45" t="s">
        <v>577</v>
      </c>
      <c r="P313" s="45" t="s">
        <v>560</v>
      </c>
      <c r="Q313" s="45" t="s">
        <v>561</v>
      </c>
      <c r="R313" s="45" t="s">
        <v>563</v>
      </c>
    </row>
    <row r="314" spans="11:19">
      <c r="K314" s="45">
        <v>57636</v>
      </c>
      <c r="L314" s="45" t="s">
        <v>557</v>
      </c>
      <c r="M314" s="45">
        <v>2018</v>
      </c>
      <c r="N314" s="45" t="s">
        <v>617</v>
      </c>
      <c r="O314" s="45" t="s">
        <v>577</v>
      </c>
      <c r="P314" s="45" t="s">
        <v>560</v>
      </c>
      <c r="Q314" s="45" t="s">
        <v>561</v>
      </c>
      <c r="R314" s="45" t="s">
        <v>564</v>
      </c>
    </row>
    <row r="315" spans="11:19">
      <c r="K315" s="45">
        <v>57637</v>
      </c>
      <c r="L315" s="45" t="s">
        <v>557</v>
      </c>
      <c r="M315" s="45">
        <v>2018</v>
      </c>
      <c r="N315" s="45" t="s">
        <v>617</v>
      </c>
      <c r="O315" s="45" t="s">
        <v>577</v>
      </c>
      <c r="P315" s="45" t="s">
        <v>560</v>
      </c>
      <c r="Q315" s="45" t="s">
        <v>561</v>
      </c>
      <c r="R315" s="45" t="s">
        <v>565</v>
      </c>
    </row>
    <row r="316" spans="11:19">
      <c r="K316" s="45">
        <v>57638</v>
      </c>
      <c r="L316" s="45" t="s">
        <v>557</v>
      </c>
      <c r="M316" s="45">
        <v>2018</v>
      </c>
      <c r="N316" s="45" t="s">
        <v>617</v>
      </c>
      <c r="O316" s="45" t="s">
        <v>577</v>
      </c>
      <c r="P316" s="45" t="s">
        <v>560</v>
      </c>
      <c r="Q316" s="45" t="s">
        <v>561</v>
      </c>
      <c r="R316" s="45" t="s">
        <v>566</v>
      </c>
    </row>
    <row r="317" spans="11:19">
      <c r="K317" s="45">
        <v>57639</v>
      </c>
      <c r="L317" s="45" t="s">
        <v>557</v>
      </c>
      <c r="M317" s="45">
        <v>2018</v>
      </c>
      <c r="N317" s="45" t="s">
        <v>617</v>
      </c>
      <c r="O317" s="45" t="s">
        <v>578</v>
      </c>
      <c r="P317" s="45" t="s">
        <v>560</v>
      </c>
      <c r="Q317" s="45" t="s">
        <v>561</v>
      </c>
      <c r="R317" s="45" t="s">
        <v>562</v>
      </c>
      <c r="S317" s="45">
        <v>4274533.0891595799</v>
      </c>
    </row>
    <row r="318" spans="11:19">
      <c r="K318" s="45">
        <v>57640</v>
      </c>
      <c r="L318" s="45" t="s">
        <v>557</v>
      </c>
      <c r="M318" s="45">
        <v>2018</v>
      </c>
      <c r="N318" s="45" t="s">
        <v>617</v>
      </c>
      <c r="O318" s="45" t="s">
        <v>578</v>
      </c>
      <c r="P318" s="45" t="s">
        <v>560</v>
      </c>
      <c r="Q318" s="45" t="s">
        <v>561</v>
      </c>
      <c r="R318" s="45" t="s">
        <v>563</v>
      </c>
    </row>
    <row r="319" spans="11:19">
      <c r="K319" s="45">
        <v>57641</v>
      </c>
      <c r="L319" s="45" t="s">
        <v>557</v>
      </c>
      <c r="M319" s="45">
        <v>2018</v>
      </c>
      <c r="N319" s="45" t="s">
        <v>617</v>
      </c>
      <c r="O319" s="45" t="s">
        <v>578</v>
      </c>
      <c r="P319" s="45" t="s">
        <v>560</v>
      </c>
      <c r="Q319" s="45" t="s">
        <v>561</v>
      </c>
      <c r="R319" s="45" t="s">
        <v>564</v>
      </c>
    </row>
    <row r="320" spans="11:19">
      <c r="K320" s="45">
        <v>57642</v>
      </c>
      <c r="L320" s="45" t="s">
        <v>557</v>
      </c>
      <c r="M320" s="45">
        <v>2018</v>
      </c>
      <c r="N320" s="45" t="s">
        <v>617</v>
      </c>
      <c r="O320" s="45" t="s">
        <v>578</v>
      </c>
      <c r="P320" s="45" t="s">
        <v>560</v>
      </c>
      <c r="Q320" s="45" t="s">
        <v>561</v>
      </c>
      <c r="R320" s="45" t="s">
        <v>565</v>
      </c>
    </row>
    <row r="321" spans="11:19">
      <c r="K321" s="45">
        <v>57643</v>
      </c>
      <c r="L321" s="45" t="s">
        <v>557</v>
      </c>
      <c r="M321" s="45">
        <v>2018</v>
      </c>
      <c r="N321" s="45" t="s">
        <v>617</v>
      </c>
      <c r="O321" s="45" t="s">
        <v>578</v>
      </c>
      <c r="P321" s="45" t="s">
        <v>560</v>
      </c>
      <c r="Q321" s="45" t="s">
        <v>561</v>
      </c>
      <c r="R321" s="45" t="s">
        <v>566</v>
      </c>
    </row>
    <row r="322" spans="11:19">
      <c r="K322" s="45">
        <v>57644</v>
      </c>
      <c r="L322" s="45" t="s">
        <v>557</v>
      </c>
      <c r="M322" s="45">
        <v>2018</v>
      </c>
      <c r="N322" s="45" t="s">
        <v>617</v>
      </c>
      <c r="O322" s="45" t="s">
        <v>579</v>
      </c>
      <c r="P322" s="45" t="s">
        <v>560</v>
      </c>
      <c r="Q322" s="45" t="s">
        <v>561</v>
      </c>
      <c r="R322" s="45" t="s">
        <v>562</v>
      </c>
      <c r="S322" s="45">
        <v>16720967.6797616</v>
      </c>
    </row>
    <row r="323" spans="11:19">
      <c r="K323" s="45">
        <v>57645</v>
      </c>
      <c r="L323" s="45" t="s">
        <v>557</v>
      </c>
      <c r="M323" s="45">
        <v>2018</v>
      </c>
      <c r="N323" s="45" t="s">
        <v>617</v>
      </c>
      <c r="O323" s="45" t="s">
        <v>579</v>
      </c>
      <c r="P323" s="45" t="s">
        <v>560</v>
      </c>
      <c r="Q323" s="45" t="s">
        <v>561</v>
      </c>
      <c r="R323" s="45" t="s">
        <v>563</v>
      </c>
    </row>
    <row r="324" spans="11:19">
      <c r="K324" s="45">
        <v>57646</v>
      </c>
      <c r="L324" s="45" t="s">
        <v>557</v>
      </c>
      <c r="M324" s="45">
        <v>2018</v>
      </c>
      <c r="N324" s="45" t="s">
        <v>617</v>
      </c>
      <c r="O324" s="45" t="s">
        <v>579</v>
      </c>
      <c r="P324" s="45" t="s">
        <v>560</v>
      </c>
      <c r="Q324" s="45" t="s">
        <v>561</v>
      </c>
      <c r="R324" s="45" t="s">
        <v>564</v>
      </c>
    </row>
    <row r="325" spans="11:19">
      <c r="K325" s="45">
        <v>57647</v>
      </c>
      <c r="L325" s="45" t="s">
        <v>557</v>
      </c>
      <c r="M325" s="45">
        <v>2018</v>
      </c>
      <c r="N325" s="45" t="s">
        <v>617</v>
      </c>
      <c r="O325" s="45" t="s">
        <v>579</v>
      </c>
      <c r="P325" s="45" t="s">
        <v>560</v>
      </c>
      <c r="Q325" s="45" t="s">
        <v>561</v>
      </c>
      <c r="R325" s="45" t="s">
        <v>565</v>
      </c>
    </row>
    <row r="326" spans="11:19">
      <c r="K326" s="45">
        <v>57648</v>
      </c>
      <c r="L326" s="45" t="s">
        <v>557</v>
      </c>
      <c r="M326" s="45">
        <v>2018</v>
      </c>
      <c r="N326" s="45" t="s">
        <v>617</v>
      </c>
      <c r="O326" s="45" t="s">
        <v>579</v>
      </c>
      <c r="P326" s="45" t="s">
        <v>560</v>
      </c>
      <c r="Q326" s="45" t="s">
        <v>561</v>
      </c>
      <c r="R326" s="45" t="s">
        <v>566</v>
      </c>
    </row>
    <row r="327" spans="11:19">
      <c r="K327" s="45">
        <v>57649</v>
      </c>
      <c r="L327" s="45" t="s">
        <v>557</v>
      </c>
      <c r="M327" s="45">
        <v>2018</v>
      </c>
      <c r="N327" s="45" t="s">
        <v>617</v>
      </c>
      <c r="O327" s="45" t="s">
        <v>580</v>
      </c>
      <c r="P327" s="45" t="s">
        <v>560</v>
      </c>
      <c r="Q327" s="45" t="s">
        <v>561</v>
      </c>
      <c r="R327" s="45" t="s">
        <v>562</v>
      </c>
      <c r="S327" s="45">
        <v>16909549.984979901</v>
      </c>
    </row>
    <row r="328" spans="11:19">
      <c r="K328" s="45">
        <v>57650</v>
      </c>
      <c r="L328" s="45" t="s">
        <v>557</v>
      </c>
      <c r="M328" s="45">
        <v>2018</v>
      </c>
      <c r="N328" s="45" t="s">
        <v>617</v>
      </c>
      <c r="O328" s="45" t="s">
        <v>580</v>
      </c>
      <c r="P328" s="45" t="s">
        <v>560</v>
      </c>
      <c r="Q328" s="45" t="s">
        <v>561</v>
      </c>
      <c r="R328" s="45" t="s">
        <v>563</v>
      </c>
    </row>
    <row r="329" spans="11:19">
      <c r="K329" s="45">
        <v>57651</v>
      </c>
      <c r="L329" s="45" t="s">
        <v>557</v>
      </c>
      <c r="M329" s="45">
        <v>2018</v>
      </c>
      <c r="N329" s="45" t="s">
        <v>617</v>
      </c>
      <c r="O329" s="45" t="s">
        <v>580</v>
      </c>
      <c r="P329" s="45" t="s">
        <v>560</v>
      </c>
      <c r="Q329" s="45" t="s">
        <v>561</v>
      </c>
      <c r="R329" s="45" t="s">
        <v>564</v>
      </c>
    </row>
    <row r="330" spans="11:19">
      <c r="K330" s="45">
        <v>57652</v>
      </c>
      <c r="L330" s="45" t="s">
        <v>557</v>
      </c>
      <c r="M330" s="45">
        <v>2018</v>
      </c>
      <c r="N330" s="45" t="s">
        <v>617</v>
      </c>
      <c r="O330" s="45" t="s">
        <v>580</v>
      </c>
      <c r="P330" s="45" t="s">
        <v>560</v>
      </c>
      <c r="Q330" s="45" t="s">
        <v>561</v>
      </c>
      <c r="R330" s="45" t="s">
        <v>565</v>
      </c>
    </row>
    <row r="331" spans="11:19">
      <c r="K331" s="45">
        <v>57653</v>
      </c>
      <c r="L331" s="45" t="s">
        <v>557</v>
      </c>
      <c r="M331" s="45">
        <v>2018</v>
      </c>
      <c r="N331" s="45" t="s">
        <v>617</v>
      </c>
      <c r="O331" s="45" t="s">
        <v>580</v>
      </c>
      <c r="P331" s="45" t="s">
        <v>560</v>
      </c>
      <c r="Q331" s="45" t="s">
        <v>561</v>
      </c>
      <c r="R331" s="45" t="s">
        <v>566</v>
      </c>
    </row>
    <row r="332" spans="11:19">
      <c r="K332" s="45">
        <v>57654</v>
      </c>
      <c r="L332" s="45" t="s">
        <v>557</v>
      </c>
      <c r="M332" s="45">
        <v>2018</v>
      </c>
      <c r="N332" s="45" t="s">
        <v>617</v>
      </c>
      <c r="O332" s="45" t="s">
        <v>581</v>
      </c>
      <c r="P332" s="45" t="s">
        <v>560</v>
      </c>
      <c r="Q332" s="45" t="s">
        <v>561</v>
      </c>
      <c r="R332" s="45" t="s">
        <v>562</v>
      </c>
      <c r="S332" s="45">
        <v>4714558.51229419</v>
      </c>
    </row>
    <row r="333" spans="11:19">
      <c r="K333" s="45">
        <v>57655</v>
      </c>
      <c r="L333" s="45" t="s">
        <v>557</v>
      </c>
      <c r="M333" s="45">
        <v>2018</v>
      </c>
      <c r="N333" s="45" t="s">
        <v>617</v>
      </c>
      <c r="O333" s="45" t="s">
        <v>581</v>
      </c>
      <c r="P333" s="45" t="s">
        <v>560</v>
      </c>
      <c r="Q333" s="45" t="s">
        <v>561</v>
      </c>
      <c r="R333" s="45" t="s">
        <v>563</v>
      </c>
    </row>
    <row r="334" spans="11:19">
      <c r="K334" s="45">
        <v>57656</v>
      </c>
      <c r="L334" s="45" t="s">
        <v>557</v>
      </c>
      <c r="M334" s="45">
        <v>2018</v>
      </c>
      <c r="N334" s="45" t="s">
        <v>617</v>
      </c>
      <c r="O334" s="45" t="s">
        <v>581</v>
      </c>
      <c r="P334" s="45" t="s">
        <v>560</v>
      </c>
      <c r="Q334" s="45" t="s">
        <v>561</v>
      </c>
      <c r="R334" s="45" t="s">
        <v>564</v>
      </c>
    </row>
    <row r="335" spans="11:19">
      <c r="K335" s="45">
        <v>57657</v>
      </c>
      <c r="L335" s="45" t="s">
        <v>557</v>
      </c>
      <c r="M335" s="45">
        <v>2018</v>
      </c>
      <c r="N335" s="45" t="s">
        <v>617</v>
      </c>
      <c r="O335" s="45" t="s">
        <v>581</v>
      </c>
      <c r="P335" s="45" t="s">
        <v>560</v>
      </c>
      <c r="Q335" s="45" t="s">
        <v>561</v>
      </c>
      <c r="R335" s="45" t="s">
        <v>565</v>
      </c>
    </row>
    <row r="336" spans="11:19">
      <c r="K336" s="45">
        <v>57658</v>
      </c>
      <c r="L336" s="45" t="s">
        <v>557</v>
      </c>
      <c r="M336" s="45">
        <v>2018</v>
      </c>
      <c r="N336" s="45" t="s">
        <v>617</v>
      </c>
      <c r="O336" s="45" t="s">
        <v>581</v>
      </c>
      <c r="P336" s="45" t="s">
        <v>560</v>
      </c>
      <c r="Q336" s="45" t="s">
        <v>561</v>
      </c>
      <c r="R336" s="45" t="s">
        <v>566</v>
      </c>
    </row>
    <row r="337" spans="11:19">
      <c r="K337" s="45">
        <v>57659</v>
      </c>
      <c r="L337" s="45" t="s">
        <v>557</v>
      </c>
      <c r="M337" s="45">
        <v>2018</v>
      </c>
      <c r="N337" s="45" t="s">
        <v>617</v>
      </c>
      <c r="O337" s="45" t="s">
        <v>582</v>
      </c>
      <c r="P337" s="45" t="s">
        <v>560</v>
      </c>
      <c r="Q337" s="45" t="s">
        <v>561</v>
      </c>
      <c r="R337" s="45" t="s">
        <v>562</v>
      </c>
      <c r="S337" s="45">
        <v>5468887.9022876099</v>
      </c>
    </row>
    <row r="338" spans="11:19">
      <c r="K338" s="45">
        <v>57660</v>
      </c>
      <c r="L338" s="45" t="s">
        <v>557</v>
      </c>
      <c r="M338" s="45">
        <v>2018</v>
      </c>
      <c r="N338" s="45" t="s">
        <v>617</v>
      </c>
      <c r="O338" s="45" t="s">
        <v>582</v>
      </c>
      <c r="P338" s="45" t="s">
        <v>560</v>
      </c>
      <c r="Q338" s="45" t="s">
        <v>561</v>
      </c>
      <c r="R338" s="45" t="s">
        <v>563</v>
      </c>
    </row>
    <row r="339" spans="11:19">
      <c r="K339" s="45">
        <v>57661</v>
      </c>
      <c r="L339" s="45" t="s">
        <v>557</v>
      </c>
      <c r="M339" s="45">
        <v>2018</v>
      </c>
      <c r="N339" s="45" t="s">
        <v>617</v>
      </c>
      <c r="O339" s="45" t="s">
        <v>582</v>
      </c>
      <c r="P339" s="45" t="s">
        <v>560</v>
      </c>
      <c r="Q339" s="45" t="s">
        <v>561</v>
      </c>
      <c r="R339" s="45" t="s">
        <v>564</v>
      </c>
    </row>
    <row r="340" spans="11:19">
      <c r="K340" s="45">
        <v>57662</v>
      </c>
      <c r="L340" s="45" t="s">
        <v>557</v>
      </c>
      <c r="M340" s="45">
        <v>2018</v>
      </c>
      <c r="N340" s="45" t="s">
        <v>617</v>
      </c>
      <c r="O340" s="45" t="s">
        <v>582</v>
      </c>
      <c r="P340" s="45" t="s">
        <v>560</v>
      </c>
      <c r="Q340" s="45" t="s">
        <v>561</v>
      </c>
      <c r="R340" s="45" t="s">
        <v>565</v>
      </c>
    </row>
    <row r="341" spans="11:19">
      <c r="K341" s="45">
        <v>57663</v>
      </c>
      <c r="L341" s="45" t="s">
        <v>557</v>
      </c>
      <c r="M341" s="45">
        <v>2018</v>
      </c>
      <c r="N341" s="45" t="s">
        <v>617</v>
      </c>
      <c r="O341" s="45" t="s">
        <v>582</v>
      </c>
      <c r="P341" s="45" t="s">
        <v>560</v>
      </c>
      <c r="Q341" s="45" t="s">
        <v>561</v>
      </c>
      <c r="R341" s="45" t="s">
        <v>566</v>
      </c>
    </row>
    <row r="342" spans="11:19">
      <c r="K342" s="45">
        <v>57664</v>
      </c>
      <c r="L342" s="45" t="s">
        <v>557</v>
      </c>
      <c r="M342" s="45">
        <v>2018</v>
      </c>
      <c r="N342" s="45" t="s">
        <v>617</v>
      </c>
      <c r="O342" s="45" t="s">
        <v>583</v>
      </c>
      <c r="P342" s="45" t="s">
        <v>560</v>
      </c>
      <c r="Q342" s="45" t="s">
        <v>561</v>
      </c>
      <c r="R342" s="45" t="s">
        <v>562</v>
      </c>
      <c r="S342" s="45">
        <v>10560611.163938699</v>
      </c>
    </row>
    <row r="343" spans="11:19">
      <c r="K343" s="45">
        <v>57665</v>
      </c>
      <c r="L343" s="45" t="s">
        <v>557</v>
      </c>
      <c r="M343" s="45">
        <v>2018</v>
      </c>
      <c r="N343" s="45" t="s">
        <v>617</v>
      </c>
      <c r="O343" s="45" t="s">
        <v>583</v>
      </c>
      <c r="P343" s="45" t="s">
        <v>560</v>
      </c>
      <c r="Q343" s="45" t="s">
        <v>561</v>
      </c>
      <c r="R343" s="45" t="s">
        <v>563</v>
      </c>
    </row>
    <row r="344" spans="11:19">
      <c r="K344" s="45">
        <v>57666</v>
      </c>
      <c r="L344" s="45" t="s">
        <v>557</v>
      </c>
      <c r="M344" s="45">
        <v>2018</v>
      </c>
      <c r="N344" s="45" t="s">
        <v>617</v>
      </c>
      <c r="O344" s="45" t="s">
        <v>583</v>
      </c>
      <c r="P344" s="45" t="s">
        <v>560</v>
      </c>
      <c r="Q344" s="45" t="s">
        <v>561</v>
      </c>
      <c r="R344" s="45" t="s">
        <v>564</v>
      </c>
    </row>
    <row r="345" spans="11:19">
      <c r="K345" s="45">
        <v>57667</v>
      </c>
      <c r="L345" s="45" t="s">
        <v>557</v>
      </c>
      <c r="M345" s="45">
        <v>2018</v>
      </c>
      <c r="N345" s="45" t="s">
        <v>617</v>
      </c>
      <c r="O345" s="45" t="s">
        <v>583</v>
      </c>
      <c r="P345" s="45" t="s">
        <v>560</v>
      </c>
      <c r="Q345" s="45" t="s">
        <v>561</v>
      </c>
      <c r="R345" s="45" t="s">
        <v>565</v>
      </c>
    </row>
    <row r="346" spans="11:19">
      <c r="K346" s="45">
        <v>57668</v>
      </c>
      <c r="L346" s="45" t="s">
        <v>557</v>
      </c>
      <c r="M346" s="45">
        <v>2018</v>
      </c>
      <c r="N346" s="45" t="s">
        <v>617</v>
      </c>
      <c r="O346" s="45" t="s">
        <v>583</v>
      </c>
      <c r="P346" s="45" t="s">
        <v>560</v>
      </c>
      <c r="Q346" s="45" t="s">
        <v>561</v>
      </c>
      <c r="R346" s="45" t="s">
        <v>566</v>
      </c>
    </row>
    <row r="347" spans="11:19">
      <c r="K347" s="45">
        <v>57669</v>
      </c>
      <c r="L347" s="45" t="s">
        <v>557</v>
      </c>
      <c r="M347" s="45">
        <v>2018</v>
      </c>
      <c r="N347" s="45" t="s">
        <v>617</v>
      </c>
      <c r="O347" s="45" t="s">
        <v>584</v>
      </c>
      <c r="P347" s="45" t="s">
        <v>560</v>
      </c>
      <c r="Q347" s="45" t="s">
        <v>561</v>
      </c>
      <c r="R347" s="45" t="s">
        <v>562</v>
      </c>
      <c r="S347" s="45">
        <v>15086587.352894399</v>
      </c>
    </row>
    <row r="348" spans="11:19">
      <c r="K348" s="45">
        <v>57670</v>
      </c>
      <c r="L348" s="45" t="s">
        <v>557</v>
      </c>
      <c r="M348" s="45">
        <v>2018</v>
      </c>
      <c r="N348" s="45" t="s">
        <v>617</v>
      </c>
      <c r="O348" s="45" t="s">
        <v>584</v>
      </c>
      <c r="P348" s="45" t="s">
        <v>560</v>
      </c>
      <c r="Q348" s="45" t="s">
        <v>561</v>
      </c>
      <c r="R348" s="45" t="s">
        <v>563</v>
      </c>
    </row>
    <row r="349" spans="11:19">
      <c r="K349" s="45">
        <v>57671</v>
      </c>
      <c r="L349" s="45" t="s">
        <v>557</v>
      </c>
      <c r="M349" s="45">
        <v>2018</v>
      </c>
      <c r="N349" s="45" t="s">
        <v>617</v>
      </c>
      <c r="O349" s="45" t="s">
        <v>584</v>
      </c>
      <c r="P349" s="45" t="s">
        <v>560</v>
      </c>
      <c r="Q349" s="45" t="s">
        <v>561</v>
      </c>
      <c r="R349" s="45" t="s">
        <v>564</v>
      </c>
    </row>
    <row r="350" spans="11:19">
      <c r="K350" s="45">
        <v>57672</v>
      </c>
      <c r="L350" s="45" t="s">
        <v>557</v>
      </c>
      <c r="M350" s="45">
        <v>2018</v>
      </c>
      <c r="N350" s="45" t="s">
        <v>617</v>
      </c>
      <c r="O350" s="45" t="s">
        <v>584</v>
      </c>
      <c r="P350" s="45" t="s">
        <v>560</v>
      </c>
      <c r="Q350" s="45" t="s">
        <v>561</v>
      </c>
      <c r="R350" s="45" t="s">
        <v>565</v>
      </c>
    </row>
    <row r="351" spans="11:19">
      <c r="K351" s="45">
        <v>57673</v>
      </c>
      <c r="L351" s="45" t="s">
        <v>557</v>
      </c>
      <c r="M351" s="45">
        <v>2018</v>
      </c>
      <c r="N351" s="45" t="s">
        <v>617</v>
      </c>
      <c r="O351" s="45" t="s">
        <v>584</v>
      </c>
      <c r="P351" s="45" t="s">
        <v>560</v>
      </c>
      <c r="Q351" s="45" t="s">
        <v>561</v>
      </c>
      <c r="R351" s="45" t="s">
        <v>566</v>
      </c>
    </row>
    <row r="352" spans="11:19">
      <c r="K352" s="45">
        <v>57674</v>
      </c>
      <c r="L352" s="45" t="s">
        <v>557</v>
      </c>
      <c r="M352" s="45">
        <v>2018</v>
      </c>
      <c r="N352" s="45" t="s">
        <v>617</v>
      </c>
      <c r="O352" s="45" t="s">
        <v>585</v>
      </c>
      <c r="P352" s="45" t="s">
        <v>560</v>
      </c>
      <c r="Q352" s="45" t="s">
        <v>561</v>
      </c>
      <c r="R352" s="45" t="s">
        <v>562</v>
      </c>
      <c r="S352" s="45">
        <v>2765874.3454136201</v>
      </c>
    </row>
    <row r="353" spans="11:19">
      <c r="K353" s="45">
        <v>57675</v>
      </c>
      <c r="L353" s="45" t="s">
        <v>557</v>
      </c>
      <c r="M353" s="45">
        <v>2018</v>
      </c>
      <c r="N353" s="45" t="s">
        <v>617</v>
      </c>
      <c r="O353" s="45" t="s">
        <v>585</v>
      </c>
      <c r="P353" s="45" t="s">
        <v>560</v>
      </c>
      <c r="Q353" s="45" t="s">
        <v>561</v>
      </c>
      <c r="R353" s="45" t="s">
        <v>563</v>
      </c>
    </row>
    <row r="354" spans="11:19">
      <c r="K354" s="45">
        <v>57676</v>
      </c>
      <c r="L354" s="45" t="s">
        <v>557</v>
      </c>
      <c r="M354" s="45">
        <v>2018</v>
      </c>
      <c r="N354" s="45" t="s">
        <v>617</v>
      </c>
      <c r="O354" s="45" t="s">
        <v>585</v>
      </c>
      <c r="P354" s="45" t="s">
        <v>560</v>
      </c>
      <c r="Q354" s="45" t="s">
        <v>561</v>
      </c>
      <c r="R354" s="45" t="s">
        <v>564</v>
      </c>
    </row>
    <row r="355" spans="11:19">
      <c r="K355" s="45">
        <v>57677</v>
      </c>
      <c r="L355" s="45" t="s">
        <v>557</v>
      </c>
      <c r="M355" s="45">
        <v>2018</v>
      </c>
      <c r="N355" s="45" t="s">
        <v>617</v>
      </c>
      <c r="O355" s="45" t="s">
        <v>585</v>
      </c>
      <c r="P355" s="45" t="s">
        <v>560</v>
      </c>
      <c r="Q355" s="45" t="s">
        <v>561</v>
      </c>
      <c r="R355" s="45" t="s">
        <v>565</v>
      </c>
    </row>
    <row r="356" spans="11:19">
      <c r="K356" s="45">
        <v>57678</v>
      </c>
      <c r="L356" s="45" t="s">
        <v>557</v>
      </c>
      <c r="M356" s="45">
        <v>2018</v>
      </c>
      <c r="N356" s="45" t="s">
        <v>617</v>
      </c>
      <c r="O356" s="45" t="s">
        <v>585</v>
      </c>
      <c r="P356" s="45" t="s">
        <v>560</v>
      </c>
      <c r="Q356" s="45" t="s">
        <v>561</v>
      </c>
      <c r="R356" s="45" t="s">
        <v>566</v>
      </c>
    </row>
    <row r="357" spans="11:19">
      <c r="K357" s="45">
        <v>57679</v>
      </c>
      <c r="L357" s="45" t="s">
        <v>557</v>
      </c>
      <c r="M357" s="45">
        <v>2018</v>
      </c>
      <c r="N357" s="45" t="s">
        <v>617</v>
      </c>
      <c r="O357" s="45" t="s">
        <v>586</v>
      </c>
      <c r="P357" s="45" t="s">
        <v>560</v>
      </c>
      <c r="Q357" s="45" t="s">
        <v>561</v>
      </c>
      <c r="R357" s="45" t="s">
        <v>562</v>
      </c>
      <c r="S357" s="45">
        <v>11754965.9649882</v>
      </c>
    </row>
    <row r="358" spans="11:19">
      <c r="K358" s="45">
        <v>57680</v>
      </c>
      <c r="L358" s="45" t="s">
        <v>557</v>
      </c>
      <c r="M358" s="45">
        <v>2018</v>
      </c>
      <c r="N358" s="45" t="s">
        <v>617</v>
      </c>
      <c r="O358" s="45" t="s">
        <v>586</v>
      </c>
      <c r="P358" s="45" t="s">
        <v>560</v>
      </c>
      <c r="Q358" s="45" t="s">
        <v>561</v>
      </c>
      <c r="R358" s="45" t="s">
        <v>563</v>
      </c>
    </row>
    <row r="359" spans="11:19">
      <c r="K359" s="45">
        <v>57681</v>
      </c>
      <c r="L359" s="45" t="s">
        <v>557</v>
      </c>
      <c r="M359" s="45">
        <v>2018</v>
      </c>
      <c r="N359" s="45" t="s">
        <v>617</v>
      </c>
      <c r="O359" s="45" t="s">
        <v>586</v>
      </c>
      <c r="P359" s="45" t="s">
        <v>560</v>
      </c>
      <c r="Q359" s="45" t="s">
        <v>561</v>
      </c>
      <c r="R359" s="45" t="s">
        <v>564</v>
      </c>
    </row>
    <row r="360" spans="11:19">
      <c r="K360" s="45">
        <v>57682</v>
      </c>
      <c r="L360" s="45" t="s">
        <v>557</v>
      </c>
      <c r="M360" s="45">
        <v>2018</v>
      </c>
      <c r="N360" s="45" t="s">
        <v>617</v>
      </c>
      <c r="O360" s="45" t="s">
        <v>586</v>
      </c>
      <c r="P360" s="45" t="s">
        <v>560</v>
      </c>
      <c r="Q360" s="45" t="s">
        <v>561</v>
      </c>
      <c r="R360" s="45" t="s">
        <v>565</v>
      </c>
    </row>
    <row r="361" spans="11:19">
      <c r="K361" s="45">
        <v>57683</v>
      </c>
      <c r="L361" s="45" t="s">
        <v>557</v>
      </c>
      <c r="M361" s="45">
        <v>2018</v>
      </c>
      <c r="N361" s="45" t="s">
        <v>617</v>
      </c>
      <c r="O361" s="45" t="s">
        <v>586</v>
      </c>
      <c r="P361" s="45" t="s">
        <v>560</v>
      </c>
      <c r="Q361" s="45" t="s">
        <v>561</v>
      </c>
      <c r="R361" s="45" t="s">
        <v>566</v>
      </c>
    </row>
    <row r="362" spans="11:19">
      <c r="K362" s="45">
        <v>57684</v>
      </c>
      <c r="L362" s="45" t="s">
        <v>557</v>
      </c>
      <c r="M362" s="45">
        <v>2018</v>
      </c>
      <c r="N362" s="45" t="s">
        <v>617</v>
      </c>
      <c r="O362" s="45" t="s">
        <v>587</v>
      </c>
      <c r="P362" s="45" t="s">
        <v>560</v>
      </c>
      <c r="Q362" s="45" t="s">
        <v>561</v>
      </c>
      <c r="R362" s="45" t="s">
        <v>562</v>
      </c>
      <c r="S362" s="45">
        <v>8234762.2597816102</v>
      </c>
    </row>
    <row r="363" spans="11:19">
      <c r="K363" s="45">
        <v>57685</v>
      </c>
      <c r="L363" s="45" t="s">
        <v>557</v>
      </c>
      <c r="M363" s="45">
        <v>2018</v>
      </c>
      <c r="N363" s="45" t="s">
        <v>617</v>
      </c>
      <c r="O363" s="45" t="s">
        <v>587</v>
      </c>
      <c r="P363" s="45" t="s">
        <v>560</v>
      </c>
      <c r="Q363" s="45" t="s">
        <v>561</v>
      </c>
      <c r="R363" s="45" t="s">
        <v>563</v>
      </c>
    </row>
    <row r="364" spans="11:19">
      <c r="K364" s="45">
        <v>57686</v>
      </c>
      <c r="L364" s="45" t="s">
        <v>557</v>
      </c>
      <c r="M364" s="45">
        <v>2018</v>
      </c>
      <c r="N364" s="45" t="s">
        <v>617</v>
      </c>
      <c r="O364" s="45" t="s">
        <v>587</v>
      </c>
      <c r="P364" s="45" t="s">
        <v>560</v>
      </c>
      <c r="Q364" s="45" t="s">
        <v>561</v>
      </c>
      <c r="R364" s="45" t="s">
        <v>564</v>
      </c>
    </row>
    <row r="365" spans="11:19">
      <c r="K365" s="45">
        <v>57687</v>
      </c>
      <c r="L365" s="45" t="s">
        <v>557</v>
      </c>
      <c r="M365" s="45">
        <v>2018</v>
      </c>
      <c r="N365" s="45" t="s">
        <v>617</v>
      </c>
      <c r="O365" s="45" t="s">
        <v>587</v>
      </c>
      <c r="P365" s="45" t="s">
        <v>560</v>
      </c>
      <c r="Q365" s="45" t="s">
        <v>561</v>
      </c>
      <c r="R365" s="45" t="s">
        <v>565</v>
      </c>
    </row>
    <row r="366" spans="11:19">
      <c r="K366" s="45">
        <v>57688</v>
      </c>
      <c r="L366" s="45" t="s">
        <v>557</v>
      </c>
      <c r="M366" s="45">
        <v>2018</v>
      </c>
      <c r="N366" s="45" t="s">
        <v>617</v>
      </c>
      <c r="O366" s="45" t="s">
        <v>587</v>
      </c>
      <c r="P366" s="45" t="s">
        <v>560</v>
      </c>
      <c r="Q366" s="45" t="s">
        <v>561</v>
      </c>
      <c r="R366" s="45" t="s">
        <v>566</v>
      </c>
    </row>
    <row r="367" spans="11:19">
      <c r="K367" s="45">
        <v>57689</v>
      </c>
      <c r="L367" s="45" t="s">
        <v>557</v>
      </c>
      <c r="M367" s="45">
        <v>2018</v>
      </c>
      <c r="N367" s="45" t="s">
        <v>617</v>
      </c>
      <c r="O367" s="45" t="s">
        <v>588</v>
      </c>
      <c r="P367" s="45" t="s">
        <v>560</v>
      </c>
      <c r="Q367" s="45" t="s">
        <v>561</v>
      </c>
      <c r="R367" s="45" t="s">
        <v>562</v>
      </c>
      <c r="S367" s="45">
        <v>12069269.8956086</v>
      </c>
    </row>
    <row r="368" spans="11:19">
      <c r="K368" s="45">
        <v>57690</v>
      </c>
      <c r="L368" s="45" t="s">
        <v>557</v>
      </c>
      <c r="M368" s="45">
        <v>2018</v>
      </c>
      <c r="N368" s="45" t="s">
        <v>617</v>
      </c>
      <c r="O368" s="45" t="s">
        <v>588</v>
      </c>
      <c r="P368" s="45" t="s">
        <v>560</v>
      </c>
      <c r="Q368" s="45" t="s">
        <v>561</v>
      </c>
      <c r="R368" s="45" t="s">
        <v>563</v>
      </c>
    </row>
    <row r="369" spans="11:19">
      <c r="K369" s="45">
        <v>57691</v>
      </c>
      <c r="L369" s="45" t="s">
        <v>557</v>
      </c>
      <c r="M369" s="45">
        <v>2018</v>
      </c>
      <c r="N369" s="45" t="s">
        <v>617</v>
      </c>
      <c r="O369" s="45" t="s">
        <v>588</v>
      </c>
      <c r="P369" s="45" t="s">
        <v>560</v>
      </c>
      <c r="Q369" s="45" t="s">
        <v>561</v>
      </c>
      <c r="R369" s="45" t="s">
        <v>564</v>
      </c>
    </row>
    <row r="370" spans="11:19">
      <c r="K370" s="45">
        <v>57692</v>
      </c>
      <c r="L370" s="45" t="s">
        <v>557</v>
      </c>
      <c r="M370" s="45">
        <v>2018</v>
      </c>
      <c r="N370" s="45" t="s">
        <v>617</v>
      </c>
      <c r="O370" s="45" t="s">
        <v>588</v>
      </c>
      <c r="P370" s="45" t="s">
        <v>560</v>
      </c>
      <c r="Q370" s="45" t="s">
        <v>561</v>
      </c>
      <c r="R370" s="45" t="s">
        <v>565</v>
      </c>
    </row>
    <row r="371" spans="11:19">
      <c r="K371" s="45">
        <v>57693</v>
      </c>
      <c r="L371" s="45" t="s">
        <v>557</v>
      </c>
      <c r="M371" s="45">
        <v>2018</v>
      </c>
      <c r="N371" s="45" t="s">
        <v>617</v>
      </c>
      <c r="O371" s="45" t="s">
        <v>588</v>
      </c>
      <c r="P371" s="45" t="s">
        <v>560</v>
      </c>
      <c r="Q371" s="45" t="s">
        <v>561</v>
      </c>
      <c r="R371" s="45" t="s">
        <v>566</v>
      </c>
    </row>
    <row r="372" spans="11:19">
      <c r="K372" s="45">
        <v>57694</v>
      </c>
      <c r="L372" s="45" t="s">
        <v>557</v>
      </c>
      <c r="M372" s="45">
        <v>2018</v>
      </c>
      <c r="N372" s="45" t="s">
        <v>617</v>
      </c>
      <c r="O372" s="45" t="s">
        <v>589</v>
      </c>
      <c r="P372" s="45" t="s">
        <v>560</v>
      </c>
      <c r="Q372" s="45" t="s">
        <v>561</v>
      </c>
      <c r="R372" s="45" t="s">
        <v>562</v>
      </c>
      <c r="S372" s="45">
        <v>7920458.3593646903</v>
      </c>
    </row>
    <row r="373" spans="11:19">
      <c r="K373" s="45">
        <v>57695</v>
      </c>
      <c r="L373" s="45" t="s">
        <v>557</v>
      </c>
      <c r="M373" s="45">
        <v>2018</v>
      </c>
      <c r="N373" s="45" t="s">
        <v>617</v>
      </c>
      <c r="O373" s="45" t="s">
        <v>589</v>
      </c>
      <c r="P373" s="45" t="s">
        <v>560</v>
      </c>
      <c r="Q373" s="45" t="s">
        <v>561</v>
      </c>
      <c r="R373" s="45" t="s">
        <v>563</v>
      </c>
    </row>
    <row r="374" spans="11:19">
      <c r="K374" s="45">
        <v>57696</v>
      </c>
      <c r="L374" s="45" t="s">
        <v>557</v>
      </c>
      <c r="M374" s="45">
        <v>2018</v>
      </c>
      <c r="N374" s="45" t="s">
        <v>617</v>
      </c>
      <c r="O374" s="45" t="s">
        <v>589</v>
      </c>
      <c r="P374" s="45" t="s">
        <v>560</v>
      </c>
      <c r="Q374" s="45" t="s">
        <v>561</v>
      </c>
      <c r="R374" s="45" t="s">
        <v>564</v>
      </c>
    </row>
    <row r="375" spans="11:19">
      <c r="K375" s="45">
        <v>57697</v>
      </c>
      <c r="L375" s="45" t="s">
        <v>557</v>
      </c>
      <c r="M375" s="45">
        <v>2018</v>
      </c>
      <c r="N375" s="45" t="s">
        <v>617</v>
      </c>
      <c r="O375" s="45" t="s">
        <v>589</v>
      </c>
      <c r="P375" s="45" t="s">
        <v>560</v>
      </c>
      <c r="Q375" s="45" t="s">
        <v>561</v>
      </c>
      <c r="R375" s="45" t="s">
        <v>565</v>
      </c>
    </row>
    <row r="376" spans="11:19">
      <c r="K376" s="45">
        <v>57698</v>
      </c>
      <c r="L376" s="45" t="s">
        <v>557</v>
      </c>
      <c r="M376" s="45">
        <v>2018</v>
      </c>
      <c r="N376" s="45" t="s">
        <v>617</v>
      </c>
      <c r="O376" s="45" t="s">
        <v>589</v>
      </c>
      <c r="P376" s="45" t="s">
        <v>560</v>
      </c>
      <c r="Q376" s="45" t="s">
        <v>561</v>
      </c>
      <c r="R376" s="45" t="s">
        <v>566</v>
      </c>
    </row>
    <row r="377" spans="11:19">
      <c r="K377" s="45">
        <v>57699</v>
      </c>
      <c r="L377" s="45" t="s">
        <v>557</v>
      </c>
      <c r="M377" s="45">
        <v>2018</v>
      </c>
      <c r="N377" s="45" t="s">
        <v>617</v>
      </c>
      <c r="O377" s="45" t="s">
        <v>590</v>
      </c>
      <c r="P377" s="45" t="s">
        <v>560</v>
      </c>
      <c r="Q377" s="45" t="s">
        <v>561</v>
      </c>
      <c r="R377" s="45" t="s">
        <v>562</v>
      </c>
      <c r="S377" s="45">
        <v>7228989.7760324096</v>
      </c>
    </row>
    <row r="378" spans="11:19">
      <c r="K378" s="45">
        <v>57700</v>
      </c>
      <c r="L378" s="45" t="s">
        <v>557</v>
      </c>
      <c r="M378" s="45">
        <v>2018</v>
      </c>
      <c r="N378" s="45" t="s">
        <v>617</v>
      </c>
      <c r="O378" s="45" t="s">
        <v>590</v>
      </c>
      <c r="P378" s="45" t="s">
        <v>560</v>
      </c>
      <c r="Q378" s="45" t="s">
        <v>561</v>
      </c>
      <c r="R378" s="45" t="s">
        <v>563</v>
      </c>
    </row>
    <row r="379" spans="11:19">
      <c r="K379" s="45">
        <v>57701</v>
      </c>
      <c r="L379" s="45" t="s">
        <v>557</v>
      </c>
      <c r="M379" s="45">
        <v>2018</v>
      </c>
      <c r="N379" s="45" t="s">
        <v>617</v>
      </c>
      <c r="O379" s="45" t="s">
        <v>590</v>
      </c>
      <c r="P379" s="45" t="s">
        <v>560</v>
      </c>
      <c r="Q379" s="45" t="s">
        <v>561</v>
      </c>
      <c r="R379" s="45" t="s">
        <v>564</v>
      </c>
    </row>
    <row r="380" spans="11:19">
      <c r="K380" s="45">
        <v>57702</v>
      </c>
      <c r="L380" s="45" t="s">
        <v>557</v>
      </c>
      <c r="M380" s="45">
        <v>2018</v>
      </c>
      <c r="N380" s="45" t="s">
        <v>617</v>
      </c>
      <c r="O380" s="45" t="s">
        <v>590</v>
      </c>
      <c r="P380" s="45" t="s">
        <v>560</v>
      </c>
      <c r="Q380" s="45" t="s">
        <v>561</v>
      </c>
      <c r="R380" s="45" t="s">
        <v>565</v>
      </c>
    </row>
    <row r="381" spans="11:19">
      <c r="K381" s="45">
        <v>57703</v>
      </c>
      <c r="L381" s="45" t="s">
        <v>557</v>
      </c>
      <c r="M381" s="45">
        <v>2018</v>
      </c>
      <c r="N381" s="45" t="s">
        <v>617</v>
      </c>
      <c r="O381" s="45" t="s">
        <v>590</v>
      </c>
      <c r="P381" s="45" t="s">
        <v>560</v>
      </c>
      <c r="Q381" s="45" t="s">
        <v>561</v>
      </c>
      <c r="R381" s="45" t="s">
        <v>566</v>
      </c>
    </row>
    <row r="382" spans="11:19">
      <c r="K382" s="45">
        <v>57704</v>
      </c>
      <c r="L382" s="45" t="s">
        <v>557</v>
      </c>
      <c r="M382" s="45">
        <v>2018</v>
      </c>
      <c r="N382" s="45" t="s">
        <v>617</v>
      </c>
      <c r="O382" s="45" t="s">
        <v>591</v>
      </c>
      <c r="P382" s="45" t="s">
        <v>560</v>
      </c>
      <c r="Q382" s="45" t="s">
        <v>561</v>
      </c>
      <c r="R382" s="45" t="s">
        <v>562</v>
      </c>
      <c r="S382" s="45">
        <v>13577928.621232901</v>
      </c>
    </row>
    <row r="383" spans="11:19">
      <c r="K383" s="45">
        <v>57705</v>
      </c>
      <c r="L383" s="45" t="s">
        <v>557</v>
      </c>
      <c r="M383" s="45">
        <v>2018</v>
      </c>
      <c r="N383" s="45" t="s">
        <v>617</v>
      </c>
      <c r="O383" s="45" t="s">
        <v>591</v>
      </c>
      <c r="P383" s="45" t="s">
        <v>560</v>
      </c>
      <c r="Q383" s="45" t="s">
        <v>561</v>
      </c>
      <c r="R383" s="45" t="s">
        <v>563</v>
      </c>
    </row>
    <row r="384" spans="11:19">
      <c r="K384" s="45">
        <v>57706</v>
      </c>
      <c r="L384" s="45" t="s">
        <v>557</v>
      </c>
      <c r="M384" s="45">
        <v>2018</v>
      </c>
      <c r="N384" s="45" t="s">
        <v>617</v>
      </c>
      <c r="O384" s="45" t="s">
        <v>591</v>
      </c>
      <c r="P384" s="45" t="s">
        <v>560</v>
      </c>
      <c r="Q384" s="45" t="s">
        <v>561</v>
      </c>
      <c r="R384" s="45" t="s">
        <v>564</v>
      </c>
    </row>
    <row r="385" spans="11:19">
      <c r="K385" s="45">
        <v>57707</v>
      </c>
      <c r="L385" s="45" t="s">
        <v>557</v>
      </c>
      <c r="M385" s="45">
        <v>2018</v>
      </c>
      <c r="N385" s="45" t="s">
        <v>617</v>
      </c>
      <c r="O385" s="45" t="s">
        <v>591</v>
      </c>
      <c r="P385" s="45" t="s">
        <v>560</v>
      </c>
      <c r="Q385" s="45" t="s">
        <v>561</v>
      </c>
      <c r="R385" s="45" t="s">
        <v>565</v>
      </c>
    </row>
    <row r="386" spans="11:19">
      <c r="K386" s="45">
        <v>57708</v>
      </c>
      <c r="L386" s="45" t="s">
        <v>557</v>
      </c>
      <c r="M386" s="45">
        <v>2018</v>
      </c>
      <c r="N386" s="45" t="s">
        <v>617</v>
      </c>
      <c r="O386" s="45" t="s">
        <v>591</v>
      </c>
      <c r="P386" s="45" t="s">
        <v>560</v>
      </c>
      <c r="Q386" s="45" t="s">
        <v>561</v>
      </c>
      <c r="R386" s="45" t="s">
        <v>566</v>
      </c>
    </row>
    <row r="387" spans="11:19">
      <c r="K387" s="45">
        <v>57709</v>
      </c>
      <c r="L387" s="45" t="s">
        <v>557</v>
      </c>
      <c r="M387" s="45">
        <v>2018</v>
      </c>
      <c r="N387" s="45" t="s">
        <v>617</v>
      </c>
      <c r="O387" s="45" t="s">
        <v>592</v>
      </c>
      <c r="P387" s="45" t="s">
        <v>560</v>
      </c>
      <c r="Q387" s="45" t="s">
        <v>561</v>
      </c>
      <c r="R387" s="45" t="s">
        <v>562</v>
      </c>
      <c r="S387" s="45">
        <v>1445797.96124647</v>
      </c>
    </row>
    <row r="388" spans="11:19">
      <c r="K388" s="45">
        <v>57710</v>
      </c>
      <c r="L388" s="45" t="s">
        <v>557</v>
      </c>
      <c r="M388" s="45">
        <v>2018</v>
      </c>
      <c r="N388" s="45" t="s">
        <v>617</v>
      </c>
      <c r="O388" s="45" t="s">
        <v>592</v>
      </c>
      <c r="P388" s="45" t="s">
        <v>560</v>
      </c>
      <c r="Q388" s="45" t="s">
        <v>561</v>
      </c>
      <c r="R388" s="45" t="s">
        <v>563</v>
      </c>
    </row>
    <row r="389" spans="11:19">
      <c r="K389" s="45">
        <v>57711</v>
      </c>
      <c r="L389" s="45" t="s">
        <v>557</v>
      </c>
      <c r="M389" s="45">
        <v>2018</v>
      </c>
      <c r="N389" s="45" t="s">
        <v>617</v>
      </c>
      <c r="O389" s="45" t="s">
        <v>592</v>
      </c>
      <c r="P389" s="45" t="s">
        <v>560</v>
      </c>
      <c r="Q389" s="45" t="s">
        <v>561</v>
      </c>
      <c r="R389" s="45" t="s">
        <v>564</v>
      </c>
    </row>
    <row r="390" spans="11:19">
      <c r="K390" s="45">
        <v>57712</v>
      </c>
      <c r="L390" s="45" t="s">
        <v>557</v>
      </c>
      <c r="M390" s="45">
        <v>2018</v>
      </c>
      <c r="N390" s="45" t="s">
        <v>617</v>
      </c>
      <c r="O390" s="45" t="s">
        <v>592</v>
      </c>
      <c r="P390" s="45" t="s">
        <v>560</v>
      </c>
      <c r="Q390" s="45" t="s">
        <v>561</v>
      </c>
      <c r="R390" s="45" t="s">
        <v>565</v>
      </c>
    </row>
    <row r="391" spans="11:19">
      <c r="K391" s="45">
        <v>57713</v>
      </c>
      <c r="L391" s="45" t="s">
        <v>557</v>
      </c>
      <c r="M391" s="45">
        <v>2018</v>
      </c>
      <c r="N391" s="45" t="s">
        <v>617</v>
      </c>
      <c r="O391" s="45" t="s">
        <v>592</v>
      </c>
      <c r="P391" s="45" t="s">
        <v>560</v>
      </c>
      <c r="Q391" s="45" t="s">
        <v>561</v>
      </c>
      <c r="R391" s="45" t="s">
        <v>566</v>
      </c>
    </row>
    <row r="392" spans="11:19">
      <c r="K392" s="45">
        <v>57714</v>
      </c>
      <c r="L392" s="45" t="s">
        <v>557</v>
      </c>
      <c r="M392" s="45">
        <v>2018</v>
      </c>
      <c r="N392" s="45" t="s">
        <v>617</v>
      </c>
      <c r="O392" s="45" t="s">
        <v>593</v>
      </c>
      <c r="P392" s="45" t="s">
        <v>560</v>
      </c>
      <c r="Q392" s="45" t="s">
        <v>561</v>
      </c>
      <c r="R392" s="45" t="s">
        <v>562</v>
      </c>
      <c r="S392" s="45">
        <v>2640152.79249505</v>
      </c>
    </row>
    <row r="393" spans="11:19">
      <c r="K393" s="45">
        <v>57715</v>
      </c>
      <c r="L393" s="45" t="s">
        <v>557</v>
      </c>
      <c r="M393" s="45">
        <v>2018</v>
      </c>
      <c r="N393" s="45" t="s">
        <v>617</v>
      </c>
      <c r="O393" s="45" t="s">
        <v>593</v>
      </c>
      <c r="P393" s="45" t="s">
        <v>560</v>
      </c>
      <c r="Q393" s="45" t="s">
        <v>561</v>
      </c>
      <c r="R393" s="45" t="s">
        <v>563</v>
      </c>
    </row>
    <row r="394" spans="11:19">
      <c r="K394" s="45">
        <v>57716</v>
      </c>
      <c r="L394" s="45" t="s">
        <v>557</v>
      </c>
      <c r="M394" s="45">
        <v>2018</v>
      </c>
      <c r="N394" s="45" t="s">
        <v>617</v>
      </c>
      <c r="O394" s="45" t="s">
        <v>593</v>
      </c>
      <c r="P394" s="45" t="s">
        <v>560</v>
      </c>
      <c r="Q394" s="45" t="s">
        <v>561</v>
      </c>
      <c r="R394" s="45" t="s">
        <v>564</v>
      </c>
    </row>
    <row r="395" spans="11:19">
      <c r="K395" s="45">
        <v>57717</v>
      </c>
      <c r="L395" s="45" t="s">
        <v>557</v>
      </c>
      <c r="M395" s="45">
        <v>2018</v>
      </c>
      <c r="N395" s="45" t="s">
        <v>617</v>
      </c>
      <c r="O395" s="45" t="s">
        <v>593</v>
      </c>
      <c r="P395" s="45" t="s">
        <v>560</v>
      </c>
      <c r="Q395" s="45" t="s">
        <v>561</v>
      </c>
      <c r="R395" s="45" t="s">
        <v>565</v>
      </c>
    </row>
    <row r="396" spans="11:19">
      <c r="K396" s="45">
        <v>57718</v>
      </c>
      <c r="L396" s="45" t="s">
        <v>557</v>
      </c>
      <c r="M396" s="45">
        <v>2018</v>
      </c>
      <c r="N396" s="45" t="s">
        <v>617</v>
      </c>
      <c r="O396" s="45" t="s">
        <v>593</v>
      </c>
      <c r="P396" s="45" t="s">
        <v>560</v>
      </c>
      <c r="Q396" s="45" t="s">
        <v>561</v>
      </c>
      <c r="R396" s="45" t="s">
        <v>566</v>
      </c>
    </row>
    <row r="397" spans="11:19">
      <c r="K397" s="45">
        <v>57719</v>
      </c>
      <c r="L397" s="45" t="s">
        <v>557</v>
      </c>
      <c r="M397" s="45">
        <v>2018</v>
      </c>
      <c r="N397" s="45" t="s">
        <v>617</v>
      </c>
      <c r="O397" s="45" t="s">
        <v>594</v>
      </c>
      <c r="P397" s="45" t="s">
        <v>560</v>
      </c>
      <c r="Q397" s="45" t="s">
        <v>561</v>
      </c>
      <c r="R397" s="45" t="s">
        <v>562</v>
      </c>
      <c r="S397" s="45">
        <v>3331621.3637463101</v>
      </c>
    </row>
    <row r="398" spans="11:19">
      <c r="K398" s="45">
        <v>57720</v>
      </c>
      <c r="L398" s="45" t="s">
        <v>557</v>
      </c>
      <c r="M398" s="45">
        <v>2018</v>
      </c>
      <c r="N398" s="45" t="s">
        <v>617</v>
      </c>
      <c r="O398" s="45" t="s">
        <v>594</v>
      </c>
      <c r="P398" s="45" t="s">
        <v>560</v>
      </c>
      <c r="Q398" s="45" t="s">
        <v>561</v>
      </c>
      <c r="R398" s="45" t="s">
        <v>563</v>
      </c>
    </row>
    <row r="399" spans="11:19">
      <c r="K399" s="45">
        <v>57721</v>
      </c>
      <c r="L399" s="45" t="s">
        <v>557</v>
      </c>
      <c r="M399" s="45">
        <v>2018</v>
      </c>
      <c r="N399" s="45" t="s">
        <v>617</v>
      </c>
      <c r="O399" s="45" t="s">
        <v>594</v>
      </c>
      <c r="P399" s="45" t="s">
        <v>560</v>
      </c>
      <c r="Q399" s="45" t="s">
        <v>561</v>
      </c>
      <c r="R399" s="45" t="s">
        <v>564</v>
      </c>
    </row>
    <row r="400" spans="11:19">
      <c r="K400" s="45">
        <v>57722</v>
      </c>
      <c r="L400" s="45" t="s">
        <v>557</v>
      </c>
      <c r="M400" s="45">
        <v>2018</v>
      </c>
      <c r="N400" s="45" t="s">
        <v>617</v>
      </c>
      <c r="O400" s="45" t="s">
        <v>594</v>
      </c>
      <c r="P400" s="45" t="s">
        <v>560</v>
      </c>
      <c r="Q400" s="45" t="s">
        <v>561</v>
      </c>
      <c r="R400" s="45" t="s">
        <v>565</v>
      </c>
    </row>
    <row r="401" spans="11:19">
      <c r="K401" s="45">
        <v>57723</v>
      </c>
      <c r="L401" s="45" t="s">
        <v>557</v>
      </c>
      <c r="M401" s="45">
        <v>2018</v>
      </c>
      <c r="N401" s="45" t="s">
        <v>617</v>
      </c>
      <c r="O401" s="45" t="s">
        <v>594</v>
      </c>
      <c r="P401" s="45" t="s">
        <v>560</v>
      </c>
      <c r="Q401" s="45" t="s">
        <v>561</v>
      </c>
      <c r="R401" s="45" t="s">
        <v>566</v>
      </c>
    </row>
    <row r="402" spans="11:19">
      <c r="K402" s="45">
        <v>57724</v>
      </c>
      <c r="L402" s="45" t="s">
        <v>557</v>
      </c>
      <c r="M402" s="45">
        <v>2018</v>
      </c>
      <c r="N402" s="45" t="s">
        <v>617</v>
      </c>
      <c r="O402" s="45" t="s">
        <v>595</v>
      </c>
      <c r="P402" s="45" t="s">
        <v>560</v>
      </c>
      <c r="Q402" s="45" t="s">
        <v>561</v>
      </c>
      <c r="R402" s="45" t="s">
        <v>562</v>
      </c>
      <c r="S402" s="45">
        <v>2640152.79249509</v>
      </c>
    </row>
    <row r="403" spans="11:19">
      <c r="K403" s="45">
        <v>57725</v>
      </c>
      <c r="L403" s="45" t="s">
        <v>557</v>
      </c>
      <c r="M403" s="45">
        <v>2018</v>
      </c>
      <c r="N403" s="45" t="s">
        <v>617</v>
      </c>
      <c r="O403" s="45" t="s">
        <v>595</v>
      </c>
      <c r="P403" s="45" t="s">
        <v>560</v>
      </c>
      <c r="Q403" s="45" t="s">
        <v>561</v>
      </c>
      <c r="R403" s="45" t="s">
        <v>563</v>
      </c>
    </row>
    <row r="404" spans="11:19">
      <c r="K404" s="45">
        <v>57726</v>
      </c>
      <c r="L404" s="45" t="s">
        <v>557</v>
      </c>
      <c r="M404" s="45">
        <v>2018</v>
      </c>
      <c r="N404" s="45" t="s">
        <v>617</v>
      </c>
      <c r="O404" s="45" t="s">
        <v>595</v>
      </c>
      <c r="P404" s="45" t="s">
        <v>560</v>
      </c>
      <c r="Q404" s="45" t="s">
        <v>561</v>
      </c>
      <c r="R404" s="45" t="s">
        <v>564</v>
      </c>
    </row>
    <row r="405" spans="11:19">
      <c r="K405" s="45">
        <v>57727</v>
      </c>
      <c r="L405" s="45" t="s">
        <v>557</v>
      </c>
      <c r="M405" s="45">
        <v>2018</v>
      </c>
      <c r="N405" s="45" t="s">
        <v>617</v>
      </c>
      <c r="O405" s="45" t="s">
        <v>595</v>
      </c>
      <c r="P405" s="45" t="s">
        <v>560</v>
      </c>
      <c r="Q405" s="45" t="s">
        <v>561</v>
      </c>
      <c r="R405" s="45" t="s">
        <v>565</v>
      </c>
    </row>
    <row r="406" spans="11:19">
      <c r="K406" s="45">
        <v>57728</v>
      </c>
      <c r="L406" s="45" t="s">
        <v>557</v>
      </c>
      <c r="M406" s="45">
        <v>2018</v>
      </c>
      <c r="N406" s="45" t="s">
        <v>617</v>
      </c>
      <c r="O406" s="45" t="s">
        <v>595</v>
      </c>
      <c r="P406" s="45" t="s">
        <v>560</v>
      </c>
      <c r="Q406" s="45" t="s">
        <v>561</v>
      </c>
      <c r="R406" s="45" t="s">
        <v>566</v>
      </c>
    </row>
    <row r="407" spans="11:19">
      <c r="K407" s="45">
        <v>57729</v>
      </c>
      <c r="L407" s="45" t="s">
        <v>557</v>
      </c>
      <c r="M407" s="45">
        <v>2018</v>
      </c>
      <c r="N407" s="45" t="s">
        <v>617</v>
      </c>
      <c r="O407" s="45" t="s">
        <v>596</v>
      </c>
      <c r="P407" s="45" t="s">
        <v>560</v>
      </c>
      <c r="Q407" s="45" t="s">
        <v>561</v>
      </c>
      <c r="R407" s="45" t="s">
        <v>562</v>
      </c>
      <c r="S407" s="45">
        <v>11377801.300182501</v>
      </c>
    </row>
    <row r="408" spans="11:19">
      <c r="K408" s="45">
        <v>57730</v>
      </c>
      <c r="L408" s="45" t="s">
        <v>557</v>
      </c>
      <c r="M408" s="45">
        <v>2018</v>
      </c>
      <c r="N408" s="45" t="s">
        <v>617</v>
      </c>
      <c r="O408" s="45" t="s">
        <v>596</v>
      </c>
      <c r="P408" s="45" t="s">
        <v>560</v>
      </c>
      <c r="Q408" s="45" t="s">
        <v>561</v>
      </c>
      <c r="R408" s="45" t="s">
        <v>563</v>
      </c>
    </row>
    <row r="409" spans="11:19">
      <c r="K409" s="45">
        <v>57731</v>
      </c>
      <c r="L409" s="45" t="s">
        <v>557</v>
      </c>
      <c r="M409" s="45">
        <v>2018</v>
      </c>
      <c r="N409" s="45" t="s">
        <v>617</v>
      </c>
      <c r="O409" s="45" t="s">
        <v>596</v>
      </c>
      <c r="P409" s="45" t="s">
        <v>560</v>
      </c>
      <c r="Q409" s="45" t="s">
        <v>561</v>
      </c>
      <c r="R409" s="45" t="s">
        <v>564</v>
      </c>
    </row>
    <row r="410" spans="11:19">
      <c r="K410" s="45">
        <v>57732</v>
      </c>
      <c r="L410" s="45" t="s">
        <v>557</v>
      </c>
      <c r="M410" s="45">
        <v>2018</v>
      </c>
      <c r="N410" s="45" t="s">
        <v>617</v>
      </c>
      <c r="O410" s="45" t="s">
        <v>596</v>
      </c>
      <c r="P410" s="45" t="s">
        <v>560</v>
      </c>
      <c r="Q410" s="45" t="s">
        <v>561</v>
      </c>
      <c r="R410" s="45" t="s">
        <v>565</v>
      </c>
    </row>
    <row r="411" spans="11:19">
      <c r="K411" s="45">
        <v>57733</v>
      </c>
      <c r="L411" s="45" t="s">
        <v>557</v>
      </c>
      <c r="M411" s="45">
        <v>2018</v>
      </c>
      <c r="N411" s="45" t="s">
        <v>617</v>
      </c>
      <c r="O411" s="45" t="s">
        <v>596</v>
      </c>
      <c r="P411" s="45" t="s">
        <v>560</v>
      </c>
      <c r="Q411" s="45" t="s">
        <v>561</v>
      </c>
      <c r="R411" s="45" t="s">
        <v>566</v>
      </c>
    </row>
    <row r="412" spans="11:19">
      <c r="K412" s="45">
        <v>57734</v>
      </c>
      <c r="L412" s="45" t="s">
        <v>557</v>
      </c>
      <c r="M412" s="45">
        <v>2018</v>
      </c>
      <c r="N412" s="45" t="s">
        <v>617</v>
      </c>
      <c r="O412" s="45" t="s">
        <v>597</v>
      </c>
      <c r="P412" s="45" t="s">
        <v>560</v>
      </c>
      <c r="Q412" s="45" t="s">
        <v>561</v>
      </c>
      <c r="R412" s="45" t="s">
        <v>562</v>
      </c>
      <c r="S412" s="45">
        <v>8423344.6133203395</v>
      </c>
    </row>
    <row r="413" spans="11:19">
      <c r="K413" s="45">
        <v>57735</v>
      </c>
      <c r="L413" s="45" t="s">
        <v>557</v>
      </c>
      <c r="M413" s="45">
        <v>2018</v>
      </c>
      <c r="N413" s="45" t="s">
        <v>617</v>
      </c>
      <c r="O413" s="45" t="s">
        <v>597</v>
      </c>
      <c r="P413" s="45" t="s">
        <v>560</v>
      </c>
      <c r="Q413" s="45" t="s">
        <v>561</v>
      </c>
      <c r="R413" s="45" t="s">
        <v>563</v>
      </c>
    </row>
    <row r="414" spans="11:19">
      <c r="K414" s="45">
        <v>57736</v>
      </c>
      <c r="L414" s="45" t="s">
        <v>557</v>
      </c>
      <c r="M414" s="45">
        <v>2018</v>
      </c>
      <c r="N414" s="45" t="s">
        <v>617</v>
      </c>
      <c r="O414" s="45" t="s">
        <v>597</v>
      </c>
      <c r="P414" s="45" t="s">
        <v>560</v>
      </c>
      <c r="Q414" s="45" t="s">
        <v>561</v>
      </c>
      <c r="R414" s="45" t="s">
        <v>564</v>
      </c>
    </row>
    <row r="415" spans="11:19">
      <c r="K415" s="45">
        <v>57737</v>
      </c>
      <c r="L415" s="45" t="s">
        <v>557</v>
      </c>
      <c r="M415" s="45">
        <v>2018</v>
      </c>
      <c r="N415" s="45" t="s">
        <v>617</v>
      </c>
      <c r="O415" s="45" t="s">
        <v>597</v>
      </c>
      <c r="P415" s="45" t="s">
        <v>560</v>
      </c>
      <c r="Q415" s="45" t="s">
        <v>561</v>
      </c>
      <c r="R415" s="45" t="s">
        <v>565</v>
      </c>
    </row>
    <row r="416" spans="11:19">
      <c r="K416" s="45">
        <v>57738</v>
      </c>
      <c r="L416" s="45" t="s">
        <v>557</v>
      </c>
      <c r="M416" s="45">
        <v>2018</v>
      </c>
      <c r="N416" s="45" t="s">
        <v>617</v>
      </c>
      <c r="O416" s="45" t="s">
        <v>597</v>
      </c>
      <c r="P416" s="45" t="s">
        <v>560</v>
      </c>
      <c r="Q416" s="45" t="s">
        <v>561</v>
      </c>
      <c r="R416" s="45" t="s">
        <v>566</v>
      </c>
    </row>
    <row r="417" spans="11:19">
      <c r="K417" s="45">
        <v>57739</v>
      </c>
      <c r="L417" s="45" t="s">
        <v>557</v>
      </c>
      <c r="M417" s="45">
        <v>2018</v>
      </c>
      <c r="N417" s="45" t="s">
        <v>617</v>
      </c>
      <c r="O417" s="45" t="s">
        <v>598</v>
      </c>
      <c r="P417" s="45" t="s">
        <v>560</v>
      </c>
      <c r="Q417" s="45" t="s">
        <v>561</v>
      </c>
      <c r="R417" s="45" t="s">
        <v>562</v>
      </c>
      <c r="S417" s="45">
        <v>27030135.671422798</v>
      </c>
    </row>
    <row r="418" spans="11:19">
      <c r="K418" s="45">
        <v>57740</v>
      </c>
      <c r="L418" s="45" t="s">
        <v>557</v>
      </c>
      <c r="M418" s="45">
        <v>2018</v>
      </c>
      <c r="N418" s="45" t="s">
        <v>617</v>
      </c>
      <c r="O418" s="45" t="s">
        <v>598</v>
      </c>
      <c r="P418" s="45" t="s">
        <v>560</v>
      </c>
      <c r="Q418" s="45" t="s">
        <v>561</v>
      </c>
      <c r="R418" s="45" t="s">
        <v>563</v>
      </c>
    </row>
    <row r="419" spans="11:19">
      <c r="K419" s="45">
        <v>57741</v>
      </c>
      <c r="L419" s="45" t="s">
        <v>557</v>
      </c>
      <c r="M419" s="45">
        <v>2018</v>
      </c>
      <c r="N419" s="45" t="s">
        <v>617</v>
      </c>
      <c r="O419" s="45" t="s">
        <v>598</v>
      </c>
      <c r="P419" s="45" t="s">
        <v>560</v>
      </c>
      <c r="Q419" s="45" t="s">
        <v>561</v>
      </c>
      <c r="R419" s="45" t="s">
        <v>564</v>
      </c>
    </row>
    <row r="420" spans="11:19">
      <c r="K420" s="45">
        <v>57742</v>
      </c>
      <c r="L420" s="45" t="s">
        <v>557</v>
      </c>
      <c r="M420" s="45">
        <v>2018</v>
      </c>
      <c r="N420" s="45" t="s">
        <v>617</v>
      </c>
      <c r="O420" s="45" t="s">
        <v>598</v>
      </c>
      <c r="P420" s="45" t="s">
        <v>560</v>
      </c>
      <c r="Q420" s="45" t="s">
        <v>561</v>
      </c>
      <c r="R420" s="45" t="s">
        <v>565</v>
      </c>
    </row>
    <row r="421" spans="11:19">
      <c r="K421" s="45">
        <v>57743</v>
      </c>
      <c r="L421" s="45" t="s">
        <v>557</v>
      </c>
      <c r="M421" s="45">
        <v>2018</v>
      </c>
      <c r="N421" s="45" t="s">
        <v>617</v>
      </c>
      <c r="O421" s="45" t="s">
        <v>598</v>
      </c>
      <c r="P421" s="45" t="s">
        <v>560</v>
      </c>
      <c r="Q421" s="45" t="s">
        <v>561</v>
      </c>
      <c r="R421" s="45" t="s">
        <v>566</v>
      </c>
    </row>
    <row r="422" spans="11:19">
      <c r="K422" s="45">
        <v>57744</v>
      </c>
      <c r="L422" s="45" t="s">
        <v>557</v>
      </c>
      <c r="M422" s="45">
        <v>2018</v>
      </c>
      <c r="N422" s="45" t="s">
        <v>617</v>
      </c>
      <c r="O422" s="45" t="s">
        <v>599</v>
      </c>
      <c r="P422" s="45" t="s">
        <v>560</v>
      </c>
      <c r="Q422" s="45" t="s">
        <v>561</v>
      </c>
      <c r="R422" s="45" t="s">
        <v>562</v>
      </c>
      <c r="S422" s="45">
        <v>17223853.921636499</v>
      </c>
    </row>
    <row r="423" spans="11:19">
      <c r="K423" s="45">
        <v>57745</v>
      </c>
      <c r="L423" s="45" t="s">
        <v>557</v>
      </c>
      <c r="M423" s="45">
        <v>2018</v>
      </c>
      <c r="N423" s="45" t="s">
        <v>617</v>
      </c>
      <c r="O423" s="45" t="s">
        <v>599</v>
      </c>
      <c r="P423" s="45" t="s">
        <v>560</v>
      </c>
      <c r="Q423" s="45" t="s">
        <v>561</v>
      </c>
      <c r="R423" s="45" t="s">
        <v>563</v>
      </c>
    </row>
    <row r="424" spans="11:19">
      <c r="K424" s="45">
        <v>57746</v>
      </c>
      <c r="L424" s="45" t="s">
        <v>557</v>
      </c>
      <c r="M424" s="45">
        <v>2018</v>
      </c>
      <c r="N424" s="45" t="s">
        <v>617</v>
      </c>
      <c r="O424" s="45" t="s">
        <v>599</v>
      </c>
      <c r="P424" s="45" t="s">
        <v>560</v>
      </c>
      <c r="Q424" s="45" t="s">
        <v>561</v>
      </c>
      <c r="R424" s="45" t="s">
        <v>564</v>
      </c>
    </row>
    <row r="425" spans="11:19">
      <c r="K425" s="45">
        <v>57747</v>
      </c>
      <c r="L425" s="45" t="s">
        <v>557</v>
      </c>
      <c r="M425" s="45">
        <v>2018</v>
      </c>
      <c r="N425" s="45" t="s">
        <v>617</v>
      </c>
      <c r="O425" s="45" t="s">
        <v>599</v>
      </c>
      <c r="P425" s="45" t="s">
        <v>560</v>
      </c>
      <c r="Q425" s="45" t="s">
        <v>561</v>
      </c>
      <c r="R425" s="45" t="s">
        <v>565</v>
      </c>
    </row>
    <row r="426" spans="11:19">
      <c r="K426" s="45">
        <v>57748</v>
      </c>
      <c r="L426" s="45" t="s">
        <v>557</v>
      </c>
      <c r="M426" s="45">
        <v>2018</v>
      </c>
      <c r="N426" s="45" t="s">
        <v>617</v>
      </c>
      <c r="O426" s="45" t="s">
        <v>599</v>
      </c>
      <c r="P426" s="45" t="s">
        <v>560</v>
      </c>
      <c r="Q426" s="45" t="s">
        <v>561</v>
      </c>
      <c r="R426" s="45" t="s">
        <v>566</v>
      </c>
    </row>
    <row r="427" spans="11:19">
      <c r="K427" s="45">
        <v>57749</v>
      </c>
      <c r="L427" s="45" t="s">
        <v>557</v>
      </c>
      <c r="M427" s="45">
        <v>2018</v>
      </c>
      <c r="N427" s="45" t="s">
        <v>617</v>
      </c>
      <c r="O427" s="45" t="s">
        <v>600</v>
      </c>
      <c r="P427" s="45" t="s">
        <v>560</v>
      </c>
      <c r="Q427" s="45" t="s">
        <v>561</v>
      </c>
      <c r="R427" s="45" t="s">
        <v>562</v>
      </c>
      <c r="S427" s="45">
        <v>3708786.0406241398</v>
      </c>
    </row>
    <row r="428" spans="11:19">
      <c r="K428" s="45">
        <v>57750</v>
      </c>
      <c r="L428" s="45" t="s">
        <v>557</v>
      </c>
      <c r="M428" s="45">
        <v>2018</v>
      </c>
      <c r="N428" s="45" t="s">
        <v>617</v>
      </c>
      <c r="O428" s="45" t="s">
        <v>600</v>
      </c>
      <c r="P428" s="45" t="s">
        <v>560</v>
      </c>
      <c r="Q428" s="45" t="s">
        <v>561</v>
      </c>
      <c r="R428" s="45" t="s">
        <v>563</v>
      </c>
    </row>
    <row r="429" spans="11:19">
      <c r="K429" s="45">
        <v>57751</v>
      </c>
      <c r="L429" s="45" t="s">
        <v>557</v>
      </c>
      <c r="M429" s="45">
        <v>2018</v>
      </c>
      <c r="N429" s="45" t="s">
        <v>617</v>
      </c>
      <c r="O429" s="45" t="s">
        <v>600</v>
      </c>
      <c r="P429" s="45" t="s">
        <v>560</v>
      </c>
      <c r="Q429" s="45" t="s">
        <v>561</v>
      </c>
      <c r="R429" s="45" t="s">
        <v>564</v>
      </c>
    </row>
    <row r="430" spans="11:19">
      <c r="K430" s="45">
        <v>57752</v>
      </c>
      <c r="L430" s="45" t="s">
        <v>557</v>
      </c>
      <c r="M430" s="45">
        <v>2018</v>
      </c>
      <c r="N430" s="45" t="s">
        <v>617</v>
      </c>
      <c r="O430" s="45" t="s">
        <v>600</v>
      </c>
      <c r="P430" s="45" t="s">
        <v>560</v>
      </c>
      <c r="Q430" s="45" t="s">
        <v>561</v>
      </c>
      <c r="R430" s="45" t="s">
        <v>565</v>
      </c>
    </row>
    <row r="431" spans="11:19">
      <c r="K431" s="45">
        <v>57753</v>
      </c>
      <c r="L431" s="45" t="s">
        <v>557</v>
      </c>
      <c r="M431" s="45">
        <v>2018</v>
      </c>
      <c r="N431" s="45" t="s">
        <v>617</v>
      </c>
      <c r="O431" s="45" t="s">
        <v>600</v>
      </c>
      <c r="P431" s="45" t="s">
        <v>560</v>
      </c>
      <c r="Q431" s="45" t="s">
        <v>561</v>
      </c>
      <c r="R431" s="45" t="s">
        <v>566</v>
      </c>
    </row>
    <row r="432" spans="11:19">
      <c r="K432" s="45">
        <v>57754</v>
      </c>
      <c r="L432" s="45" t="s">
        <v>557</v>
      </c>
      <c r="M432" s="45">
        <v>2018</v>
      </c>
      <c r="N432" s="45" t="s">
        <v>617</v>
      </c>
      <c r="O432" s="45" t="s">
        <v>601</v>
      </c>
      <c r="P432" s="45" t="s">
        <v>560</v>
      </c>
      <c r="Q432" s="45" t="s">
        <v>561</v>
      </c>
      <c r="R432" s="45" t="s">
        <v>562</v>
      </c>
      <c r="S432" s="45">
        <v>16532385.326223699</v>
      </c>
    </row>
    <row r="433" spans="11:19">
      <c r="K433" s="45">
        <v>57755</v>
      </c>
      <c r="L433" s="45" t="s">
        <v>557</v>
      </c>
      <c r="M433" s="45">
        <v>2018</v>
      </c>
      <c r="N433" s="45" t="s">
        <v>617</v>
      </c>
      <c r="O433" s="45" t="s">
        <v>601</v>
      </c>
      <c r="P433" s="45" t="s">
        <v>560</v>
      </c>
      <c r="Q433" s="45" t="s">
        <v>561</v>
      </c>
      <c r="R433" s="45" t="s">
        <v>563</v>
      </c>
    </row>
    <row r="434" spans="11:19">
      <c r="K434" s="45">
        <v>57756</v>
      </c>
      <c r="L434" s="45" t="s">
        <v>557</v>
      </c>
      <c r="M434" s="45">
        <v>2018</v>
      </c>
      <c r="N434" s="45" t="s">
        <v>617</v>
      </c>
      <c r="O434" s="45" t="s">
        <v>601</v>
      </c>
      <c r="P434" s="45" t="s">
        <v>560</v>
      </c>
      <c r="Q434" s="45" t="s">
        <v>561</v>
      </c>
      <c r="R434" s="45" t="s">
        <v>564</v>
      </c>
    </row>
    <row r="435" spans="11:19">
      <c r="K435" s="45">
        <v>57757</v>
      </c>
      <c r="L435" s="45" t="s">
        <v>557</v>
      </c>
      <c r="M435" s="45">
        <v>2018</v>
      </c>
      <c r="N435" s="45" t="s">
        <v>617</v>
      </c>
      <c r="O435" s="45" t="s">
        <v>601</v>
      </c>
      <c r="P435" s="45" t="s">
        <v>560</v>
      </c>
      <c r="Q435" s="45" t="s">
        <v>561</v>
      </c>
      <c r="R435" s="45" t="s">
        <v>565</v>
      </c>
    </row>
    <row r="436" spans="11:19">
      <c r="K436" s="45">
        <v>57758</v>
      </c>
      <c r="L436" s="45" t="s">
        <v>557</v>
      </c>
      <c r="M436" s="45">
        <v>2018</v>
      </c>
      <c r="N436" s="45" t="s">
        <v>617</v>
      </c>
      <c r="O436" s="45" t="s">
        <v>601</v>
      </c>
      <c r="P436" s="45" t="s">
        <v>560</v>
      </c>
      <c r="Q436" s="45" t="s">
        <v>561</v>
      </c>
      <c r="R436" s="45" t="s">
        <v>566</v>
      </c>
    </row>
    <row r="437" spans="11:19">
      <c r="K437" s="45">
        <v>57759</v>
      </c>
      <c r="L437" s="45" t="s">
        <v>557</v>
      </c>
      <c r="M437" s="45">
        <v>2018</v>
      </c>
      <c r="N437" s="45" t="s">
        <v>617</v>
      </c>
      <c r="O437" s="45" t="s">
        <v>602</v>
      </c>
      <c r="P437" s="45" t="s">
        <v>560</v>
      </c>
      <c r="Q437" s="45" t="s">
        <v>561</v>
      </c>
      <c r="R437" s="45" t="s">
        <v>562</v>
      </c>
      <c r="S437" s="45">
        <v>17349575.480595801</v>
      </c>
    </row>
    <row r="438" spans="11:19">
      <c r="K438" s="45">
        <v>57760</v>
      </c>
      <c r="L438" s="45" t="s">
        <v>557</v>
      </c>
      <c r="M438" s="45">
        <v>2018</v>
      </c>
      <c r="N438" s="45" t="s">
        <v>617</v>
      </c>
      <c r="O438" s="45" t="s">
        <v>602</v>
      </c>
      <c r="P438" s="45" t="s">
        <v>560</v>
      </c>
      <c r="Q438" s="45" t="s">
        <v>561</v>
      </c>
      <c r="R438" s="45" t="s">
        <v>563</v>
      </c>
    </row>
    <row r="439" spans="11:19">
      <c r="K439" s="45">
        <v>57761</v>
      </c>
      <c r="L439" s="45" t="s">
        <v>557</v>
      </c>
      <c r="M439" s="45">
        <v>2018</v>
      </c>
      <c r="N439" s="45" t="s">
        <v>617</v>
      </c>
      <c r="O439" s="45" t="s">
        <v>602</v>
      </c>
      <c r="P439" s="45" t="s">
        <v>560</v>
      </c>
      <c r="Q439" s="45" t="s">
        <v>561</v>
      </c>
      <c r="R439" s="45" t="s">
        <v>564</v>
      </c>
    </row>
    <row r="440" spans="11:19">
      <c r="K440" s="45">
        <v>57762</v>
      </c>
      <c r="L440" s="45" t="s">
        <v>557</v>
      </c>
      <c r="M440" s="45">
        <v>2018</v>
      </c>
      <c r="N440" s="45" t="s">
        <v>617</v>
      </c>
      <c r="O440" s="45" t="s">
        <v>602</v>
      </c>
      <c r="P440" s="45" t="s">
        <v>560</v>
      </c>
      <c r="Q440" s="45" t="s">
        <v>561</v>
      </c>
      <c r="R440" s="45" t="s">
        <v>565</v>
      </c>
    </row>
    <row r="441" spans="11:19">
      <c r="K441" s="45">
        <v>57763</v>
      </c>
      <c r="L441" s="45" t="s">
        <v>557</v>
      </c>
      <c r="M441" s="45">
        <v>2018</v>
      </c>
      <c r="N441" s="45" t="s">
        <v>617</v>
      </c>
      <c r="O441" s="45" t="s">
        <v>602</v>
      </c>
      <c r="P441" s="45" t="s">
        <v>560</v>
      </c>
      <c r="Q441" s="45" t="s">
        <v>561</v>
      </c>
      <c r="R441" s="45" t="s">
        <v>566</v>
      </c>
    </row>
    <row r="442" spans="11:19">
      <c r="K442" s="45">
        <v>57764</v>
      </c>
      <c r="L442" s="45" t="s">
        <v>557</v>
      </c>
      <c r="M442" s="45">
        <v>2018</v>
      </c>
      <c r="N442" s="45" t="s">
        <v>617</v>
      </c>
      <c r="O442" s="45" t="s">
        <v>603</v>
      </c>
      <c r="P442" s="45" t="s">
        <v>560</v>
      </c>
      <c r="Q442" s="45" t="s">
        <v>561</v>
      </c>
      <c r="R442" s="45" t="s">
        <v>562</v>
      </c>
      <c r="S442" s="45">
        <v>14080814.869146699</v>
      </c>
    </row>
    <row r="443" spans="11:19">
      <c r="K443" s="45">
        <v>57765</v>
      </c>
      <c r="L443" s="45" t="s">
        <v>557</v>
      </c>
      <c r="M443" s="45">
        <v>2018</v>
      </c>
      <c r="N443" s="45" t="s">
        <v>617</v>
      </c>
      <c r="O443" s="45" t="s">
        <v>603</v>
      </c>
      <c r="P443" s="45" t="s">
        <v>560</v>
      </c>
      <c r="Q443" s="45" t="s">
        <v>561</v>
      </c>
      <c r="R443" s="45" t="s">
        <v>563</v>
      </c>
    </row>
    <row r="444" spans="11:19">
      <c r="K444" s="45">
        <v>57766</v>
      </c>
      <c r="L444" s="45" t="s">
        <v>557</v>
      </c>
      <c r="M444" s="45">
        <v>2018</v>
      </c>
      <c r="N444" s="45" t="s">
        <v>617</v>
      </c>
      <c r="O444" s="45" t="s">
        <v>603</v>
      </c>
      <c r="P444" s="45" t="s">
        <v>560</v>
      </c>
      <c r="Q444" s="45" t="s">
        <v>561</v>
      </c>
      <c r="R444" s="45" t="s">
        <v>564</v>
      </c>
    </row>
    <row r="445" spans="11:19">
      <c r="K445" s="45">
        <v>57767</v>
      </c>
      <c r="L445" s="45" t="s">
        <v>557</v>
      </c>
      <c r="M445" s="45">
        <v>2018</v>
      </c>
      <c r="N445" s="45" t="s">
        <v>617</v>
      </c>
      <c r="O445" s="45" t="s">
        <v>603</v>
      </c>
      <c r="P445" s="45" t="s">
        <v>560</v>
      </c>
      <c r="Q445" s="45" t="s">
        <v>561</v>
      </c>
      <c r="R445" s="45" t="s">
        <v>565</v>
      </c>
    </row>
    <row r="446" spans="11:19">
      <c r="K446" s="45">
        <v>57768</v>
      </c>
      <c r="L446" s="45" t="s">
        <v>557</v>
      </c>
      <c r="M446" s="45">
        <v>2018</v>
      </c>
      <c r="N446" s="45" t="s">
        <v>617</v>
      </c>
      <c r="O446" s="45" t="s">
        <v>603</v>
      </c>
      <c r="P446" s="45" t="s">
        <v>560</v>
      </c>
      <c r="Q446" s="45" t="s">
        <v>561</v>
      </c>
      <c r="R446" s="45" t="s">
        <v>566</v>
      </c>
    </row>
    <row r="447" spans="11:19">
      <c r="K447" s="45">
        <v>57769</v>
      </c>
      <c r="L447" s="45" t="s">
        <v>557</v>
      </c>
      <c r="M447" s="45">
        <v>2018</v>
      </c>
      <c r="N447" s="45" t="s">
        <v>617</v>
      </c>
      <c r="O447" s="45" t="s">
        <v>604</v>
      </c>
      <c r="P447" s="45" t="s">
        <v>560</v>
      </c>
      <c r="Q447" s="45" t="s">
        <v>561</v>
      </c>
      <c r="R447" s="45" t="s">
        <v>562</v>
      </c>
      <c r="S447" s="45">
        <v>22692741.787682399</v>
      </c>
    </row>
    <row r="448" spans="11:19">
      <c r="K448" s="45">
        <v>57770</v>
      </c>
      <c r="L448" s="45" t="s">
        <v>557</v>
      </c>
      <c r="M448" s="45">
        <v>2018</v>
      </c>
      <c r="N448" s="45" t="s">
        <v>617</v>
      </c>
      <c r="O448" s="45" t="s">
        <v>604</v>
      </c>
      <c r="P448" s="45" t="s">
        <v>560</v>
      </c>
      <c r="Q448" s="45" t="s">
        <v>561</v>
      </c>
      <c r="R448" s="45" t="s">
        <v>563</v>
      </c>
    </row>
    <row r="449" spans="11:19">
      <c r="K449" s="45">
        <v>57771</v>
      </c>
      <c r="L449" s="45" t="s">
        <v>557</v>
      </c>
      <c r="M449" s="45">
        <v>2018</v>
      </c>
      <c r="N449" s="45" t="s">
        <v>617</v>
      </c>
      <c r="O449" s="45" t="s">
        <v>604</v>
      </c>
      <c r="P449" s="45" t="s">
        <v>560</v>
      </c>
      <c r="Q449" s="45" t="s">
        <v>561</v>
      </c>
      <c r="R449" s="45" t="s">
        <v>564</v>
      </c>
    </row>
    <row r="450" spans="11:19">
      <c r="K450" s="45">
        <v>57772</v>
      </c>
      <c r="L450" s="45" t="s">
        <v>557</v>
      </c>
      <c r="M450" s="45">
        <v>2018</v>
      </c>
      <c r="N450" s="45" t="s">
        <v>617</v>
      </c>
      <c r="O450" s="45" t="s">
        <v>604</v>
      </c>
      <c r="P450" s="45" t="s">
        <v>560</v>
      </c>
      <c r="Q450" s="45" t="s">
        <v>561</v>
      </c>
      <c r="R450" s="45" t="s">
        <v>565</v>
      </c>
    </row>
    <row r="451" spans="11:19">
      <c r="K451" s="45">
        <v>57773</v>
      </c>
      <c r="L451" s="45" t="s">
        <v>557</v>
      </c>
      <c r="M451" s="45">
        <v>2018</v>
      </c>
      <c r="N451" s="45" t="s">
        <v>617</v>
      </c>
      <c r="O451" s="45" t="s">
        <v>604</v>
      </c>
      <c r="P451" s="45" t="s">
        <v>560</v>
      </c>
      <c r="Q451" s="45" t="s">
        <v>561</v>
      </c>
      <c r="R451" s="45" t="s">
        <v>566</v>
      </c>
    </row>
    <row r="452" spans="11:19">
      <c r="K452" s="45">
        <v>57774</v>
      </c>
      <c r="L452" s="45" t="s">
        <v>557</v>
      </c>
      <c r="M452" s="45">
        <v>2018</v>
      </c>
      <c r="N452" s="45" t="s">
        <v>617</v>
      </c>
      <c r="O452" s="45" t="s">
        <v>605</v>
      </c>
      <c r="P452" s="45" t="s">
        <v>560</v>
      </c>
      <c r="Q452" s="45" t="s">
        <v>561</v>
      </c>
      <c r="R452" s="45" t="s">
        <v>562</v>
      </c>
      <c r="S452" s="45">
        <v>2137266.5385395801</v>
      </c>
    </row>
    <row r="453" spans="11:19">
      <c r="K453" s="45">
        <v>57775</v>
      </c>
      <c r="L453" s="45" t="s">
        <v>557</v>
      </c>
      <c r="M453" s="45">
        <v>2018</v>
      </c>
      <c r="N453" s="45" t="s">
        <v>617</v>
      </c>
      <c r="O453" s="45" t="s">
        <v>605</v>
      </c>
      <c r="P453" s="45" t="s">
        <v>560</v>
      </c>
      <c r="Q453" s="45" t="s">
        <v>561</v>
      </c>
      <c r="R453" s="45" t="s">
        <v>563</v>
      </c>
    </row>
    <row r="454" spans="11:19">
      <c r="K454" s="45">
        <v>57776</v>
      </c>
      <c r="L454" s="45" t="s">
        <v>557</v>
      </c>
      <c r="M454" s="45">
        <v>2018</v>
      </c>
      <c r="N454" s="45" t="s">
        <v>617</v>
      </c>
      <c r="O454" s="45" t="s">
        <v>605</v>
      </c>
      <c r="P454" s="45" t="s">
        <v>560</v>
      </c>
      <c r="Q454" s="45" t="s">
        <v>561</v>
      </c>
      <c r="R454" s="45" t="s">
        <v>564</v>
      </c>
    </row>
    <row r="455" spans="11:19">
      <c r="K455" s="45">
        <v>57777</v>
      </c>
      <c r="L455" s="45" t="s">
        <v>557</v>
      </c>
      <c r="M455" s="45">
        <v>2018</v>
      </c>
      <c r="N455" s="45" t="s">
        <v>617</v>
      </c>
      <c r="O455" s="45" t="s">
        <v>605</v>
      </c>
      <c r="P455" s="45" t="s">
        <v>560</v>
      </c>
      <c r="Q455" s="45" t="s">
        <v>561</v>
      </c>
      <c r="R455" s="45" t="s">
        <v>565</v>
      </c>
    </row>
    <row r="456" spans="11:19">
      <c r="K456" s="45">
        <v>57778</v>
      </c>
      <c r="L456" s="45" t="s">
        <v>557</v>
      </c>
      <c r="M456" s="45">
        <v>2018</v>
      </c>
      <c r="N456" s="45" t="s">
        <v>617</v>
      </c>
      <c r="O456" s="45" t="s">
        <v>605</v>
      </c>
      <c r="P456" s="45" t="s">
        <v>560</v>
      </c>
      <c r="Q456" s="45" t="s">
        <v>561</v>
      </c>
      <c r="R456" s="45" t="s">
        <v>566</v>
      </c>
    </row>
    <row r="457" spans="11:19">
      <c r="K457" s="45">
        <v>57779</v>
      </c>
      <c r="L457" s="45" t="s">
        <v>557</v>
      </c>
      <c r="M457" s="45">
        <v>2018</v>
      </c>
      <c r="N457" s="45" t="s">
        <v>617</v>
      </c>
      <c r="O457" s="45" t="s">
        <v>606</v>
      </c>
      <c r="P457" s="45" t="s">
        <v>560</v>
      </c>
      <c r="Q457" s="45" t="s">
        <v>561</v>
      </c>
      <c r="R457" s="45" t="s">
        <v>562</v>
      </c>
      <c r="S457" s="45">
        <v>7228989.8062324896</v>
      </c>
    </row>
    <row r="458" spans="11:19">
      <c r="K458" s="45">
        <v>57780</v>
      </c>
      <c r="L458" s="45" t="s">
        <v>557</v>
      </c>
      <c r="M458" s="45">
        <v>2018</v>
      </c>
      <c r="N458" s="45" t="s">
        <v>617</v>
      </c>
      <c r="O458" s="45" t="s">
        <v>606</v>
      </c>
      <c r="P458" s="45" t="s">
        <v>560</v>
      </c>
      <c r="Q458" s="45" t="s">
        <v>561</v>
      </c>
      <c r="R458" s="45" t="s">
        <v>563</v>
      </c>
    </row>
    <row r="459" spans="11:19">
      <c r="K459" s="45">
        <v>57781</v>
      </c>
      <c r="L459" s="45" t="s">
        <v>557</v>
      </c>
      <c r="M459" s="45">
        <v>2018</v>
      </c>
      <c r="N459" s="45" t="s">
        <v>617</v>
      </c>
      <c r="O459" s="45" t="s">
        <v>606</v>
      </c>
      <c r="P459" s="45" t="s">
        <v>560</v>
      </c>
      <c r="Q459" s="45" t="s">
        <v>561</v>
      </c>
      <c r="R459" s="45" t="s">
        <v>564</v>
      </c>
    </row>
    <row r="460" spans="11:19">
      <c r="K460" s="45">
        <v>57782</v>
      </c>
      <c r="L460" s="45" t="s">
        <v>557</v>
      </c>
      <c r="M460" s="45">
        <v>2018</v>
      </c>
      <c r="N460" s="45" t="s">
        <v>617</v>
      </c>
      <c r="O460" s="45" t="s">
        <v>606</v>
      </c>
      <c r="P460" s="45" t="s">
        <v>560</v>
      </c>
      <c r="Q460" s="45" t="s">
        <v>561</v>
      </c>
      <c r="R460" s="45" t="s">
        <v>565</v>
      </c>
    </row>
    <row r="461" spans="11:19">
      <c r="K461" s="45">
        <v>57783</v>
      </c>
      <c r="L461" s="45" t="s">
        <v>557</v>
      </c>
      <c r="M461" s="45">
        <v>2018</v>
      </c>
      <c r="N461" s="45" t="s">
        <v>617</v>
      </c>
      <c r="O461" s="45" t="s">
        <v>606</v>
      </c>
      <c r="P461" s="45" t="s">
        <v>560</v>
      </c>
      <c r="Q461" s="45" t="s">
        <v>561</v>
      </c>
      <c r="R461" s="45" t="s">
        <v>566</v>
      </c>
    </row>
    <row r="462" spans="11:19">
      <c r="K462" s="45">
        <v>57784</v>
      </c>
      <c r="L462" s="45" t="s">
        <v>557</v>
      </c>
      <c r="M462" s="45">
        <v>2018</v>
      </c>
      <c r="N462" s="45" t="s">
        <v>617</v>
      </c>
      <c r="O462" s="45" t="s">
        <v>607</v>
      </c>
      <c r="P462" s="45" t="s">
        <v>560</v>
      </c>
      <c r="Q462" s="45" t="s">
        <v>561</v>
      </c>
      <c r="R462" s="45" t="s">
        <v>562</v>
      </c>
      <c r="S462" s="45">
        <v>1571519.5322856</v>
      </c>
    </row>
    <row r="463" spans="11:19">
      <c r="K463" s="45">
        <v>57785</v>
      </c>
      <c r="L463" s="45" t="s">
        <v>557</v>
      </c>
      <c r="M463" s="45">
        <v>2018</v>
      </c>
      <c r="N463" s="45" t="s">
        <v>617</v>
      </c>
      <c r="O463" s="45" t="s">
        <v>607</v>
      </c>
      <c r="P463" s="45" t="s">
        <v>560</v>
      </c>
      <c r="Q463" s="45" t="s">
        <v>561</v>
      </c>
      <c r="R463" s="45" t="s">
        <v>563</v>
      </c>
    </row>
    <row r="464" spans="11:19">
      <c r="K464" s="45">
        <v>57786</v>
      </c>
      <c r="L464" s="45" t="s">
        <v>557</v>
      </c>
      <c r="M464" s="45">
        <v>2018</v>
      </c>
      <c r="N464" s="45" t="s">
        <v>617</v>
      </c>
      <c r="O464" s="45" t="s">
        <v>607</v>
      </c>
      <c r="P464" s="45" t="s">
        <v>560</v>
      </c>
      <c r="Q464" s="45" t="s">
        <v>561</v>
      </c>
      <c r="R464" s="45" t="s">
        <v>564</v>
      </c>
    </row>
    <row r="465" spans="11:19">
      <c r="K465" s="45">
        <v>57787</v>
      </c>
      <c r="L465" s="45" t="s">
        <v>557</v>
      </c>
      <c r="M465" s="45">
        <v>2018</v>
      </c>
      <c r="N465" s="45" t="s">
        <v>617</v>
      </c>
      <c r="O465" s="45" t="s">
        <v>607</v>
      </c>
      <c r="P465" s="45" t="s">
        <v>560</v>
      </c>
      <c r="Q465" s="45" t="s">
        <v>561</v>
      </c>
      <c r="R465" s="45" t="s">
        <v>565</v>
      </c>
    </row>
    <row r="466" spans="11:19">
      <c r="K466" s="45">
        <v>57788</v>
      </c>
      <c r="L466" s="45" t="s">
        <v>557</v>
      </c>
      <c r="M466" s="45">
        <v>2018</v>
      </c>
      <c r="N466" s="45" t="s">
        <v>617</v>
      </c>
      <c r="O466" s="45" t="s">
        <v>607</v>
      </c>
      <c r="P466" s="45" t="s">
        <v>560</v>
      </c>
      <c r="Q466" s="45" t="s">
        <v>561</v>
      </c>
      <c r="R466" s="45" t="s">
        <v>566</v>
      </c>
    </row>
    <row r="467" spans="11:19">
      <c r="K467" s="45">
        <v>57789</v>
      </c>
      <c r="L467" s="45" t="s">
        <v>557</v>
      </c>
      <c r="M467" s="45">
        <v>2018</v>
      </c>
      <c r="N467" s="45" t="s">
        <v>617</v>
      </c>
      <c r="O467" s="45" t="s">
        <v>608</v>
      </c>
      <c r="P467" s="45" t="s">
        <v>560</v>
      </c>
      <c r="Q467" s="45" t="s">
        <v>561</v>
      </c>
      <c r="R467" s="45" t="s">
        <v>562</v>
      </c>
      <c r="S467" s="45">
        <v>6726103.5220758403</v>
      </c>
    </row>
    <row r="468" spans="11:19">
      <c r="K468" s="45">
        <v>57790</v>
      </c>
      <c r="L468" s="45" t="s">
        <v>557</v>
      </c>
      <c r="M468" s="45">
        <v>2018</v>
      </c>
      <c r="N468" s="45" t="s">
        <v>617</v>
      </c>
      <c r="O468" s="45" t="s">
        <v>608</v>
      </c>
      <c r="P468" s="45" t="s">
        <v>560</v>
      </c>
      <c r="Q468" s="45" t="s">
        <v>561</v>
      </c>
      <c r="R468" s="45" t="s">
        <v>563</v>
      </c>
    </row>
    <row r="469" spans="11:19">
      <c r="K469" s="45">
        <v>57791</v>
      </c>
      <c r="L469" s="45" t="s">
        <v>557</v>
      </c>
      <c r="M469" s="45">
        <v>2018</v>
      </c>
      <c r="N469" s="45" t="s">
        <v>617</v>
      </c>
      <c r="O469" s="45" t="s">
        <v>608</v>
      </c>
      <c r="P469" s="45" t="s">
        <v>560</v>
      </c>
      <c r="Q469" s="45" t="s">
        <v>561</v>
      </c>
      <c r="R469" s="45" t="s">
        <v>564</v>
      </c>
    </row>
    <row r="470" spans="11:19">
      <c r="K470" s="45">
        <v>57792</v>
      </c>
      <c r="L470" s="45" t="s">
        <v>557</v>
      </c>
      <c r="M470" s="45">
        <v>2018</v>
      </c>
      <c r="N470" s="45" t="s">
        <v>617</v>
      </c>
      <c r="O470" s="45" t="s">
        <v>608</v>
      </c>
      <c r="P470" s="45" t="s">
        <v>560</v>
      </c>
      <c r="Q470" s="45" t="s">
        <v>561</v>
      </c>
      <c r="R470" s="45" t="s">
        <v>565</v>
      </c>
    </row>
    <row r="471" spans="11:19">
      <c r="K471" s="45">
        <v>57793</v>
      </c>
      <c r="L471" s="45" t="s">
        <v>557</v>
      </c>
      <c r="M471" s="45">
        <v>2018</v>
      </c>
      <c r="N471" s="45" t="s">
        <v>617</v>
      </c>
      <c r="O471" s="45" t="s">
        <v>608</v>
      </c>
      <c r="P471" s="45" t="s">
        <v>560</v>
      </c>
      <c r="Q471" s="45" t="s">
        <v>561</v>
      </c>
      <c r="R471" s="45" t="s">
        <v>566</v>
      </c>
    </row>
    <row r="472" spans="11:19">
      <c r="K472" s="45">
        <v>57794</v>
      </c>
      <c r="L472" s="45" t="s">
        <v>557</v>
      </c>
      <c r="M472" s="45">
        <v>2018</v>
      </c>
      <c r="N472" s="45" t="s">
        <v>617</v>
      </c>
      <c r="O472" s="45" t="s">
        <v>609</v>
      </c>
      <c r="P472" s="45" t="s">
        <v>560</v>
      </c>
      <c r="Q472" s="45" t="s">
        <v>561</v>
      </c>
      <c r="R472" s="45" t="s">
        <v>562</v>
      </c>
      <c r="S472" s="45">
        <v>62420755.348853499</v>
      </c>
    </row>
    <row r="473" spans="11:19">
      <c r="K473" s="45">
        <v>57795</v>
      </c>
      <c r="L473" s="45" t="s">
        <v>557</v>
      </c>
      <c r="M473" s="45">
        <v>2018</v>
      </c>
      <c r="N473" s="45" t="s">
        <v>617</v>
      </c>
      <c r="O473" s="45" t="s">
        <v>609</v>
      </c>
      <c r="P473" s="45" t="s">
        <v>560</v>
      </c>
      <c r="Q473" s="45" t="s">
        <v>561</v>
      </c>
      <c r="R473" s="45" t="s">
        <v>563</v>
      </c>
    </row>
    <row r="474" spans="11:19">
      <c r="K474" s="45">
        <v>57796</v>
      </c>
      <c r="L474" s="45" t="s">
        <v>557</v>
      </c>
      <c r="M474" s="45">
        <v>2018</v>
      </c>
      <c r="N474" s="45" t="s">
        <v>617</v>
      </c>
      <c r="O474" s="45" t="s">
        <v>609</v>
      </c>
      <c r="P474" s="45" t="s">
        <v>560</v>
      </c>
      <c r="Q474" s="45" t="s">
        <v>561</v>
      </c>
      <c r="R474" s="45" t="s">
        <v>564</v>
      </c>
    </row>
    <row r="475" spans="11:19">
      <c r="K475" s="45">
        <v>57797</v>
      </c>
      <c r="L475" s="45" t="s">
        <v>557</v>
      </c>
      <c r="M475" s="45">
        <v>2018</v>
      </c>
      <c r="N475" s="45" t="s">
        <v>617</v>
      </c>
      <c r="O475" s="45" t="s">
        <v>609</v>
      </c>
      <c r="P475" s="45" t="s">
        <v>560</v>
      </c>
      <c r="Q475" s="45" t="s">
        <v>561</v>
      </c>
      <c r="R475" s="45" t="s">
        <v>565</v>
      </c>
    </row>
    <row r="476" spans="11:19">
      <c r="K476" s="45">
        <v>57798</v>
      </c>
      <c r="L476" s="45" t="s">
        <v>557</v>
      </c>
      <c r="M476" s="45">
        <v>2018</v>
      </c>
      <c r="N476" s="45" t="s">
        <v>617</v>
      </c>
      <c r="O476" s="45" t="s">
        <v>609</v>
      </c>
      <c r="P476" s="45" t="s">
        <v>560</v>
      </c>
      <c r="Q476" s="45" t="s">
        <v>561</v>
      </c>
      <c r="R476" s="45" t="s">
        <v>566</v>
      </c>
    </row>
    <row r="477" spans="11:19">
      <c r="K477" s="45">
        <v>57799</v>
      </c>
      <c r="L477" s="45" t="s">
        <v>557</v>
      </c>
      <c r="M477" s="45">
        <v>2018</v>
      </c>
      <c r="N477" s="45" t="s">
        <v>617</v>
      </c>
      <c r="O477" s="45" t="s">
        <v>610</v>
      </c>
      <c r="P477" s="45" t="s">
        <v>560</v>
      </c>
      <c r="Q477" s="45" t="s">
        <v>561</v>
      </c>
      <c r="R477" s="45" t="s">
        <v>562</v>
      </c>
      <c r="S477" s="45">
        <v>18732512.653301701</v>
      </c>
    </row>
    <row r="478" spans="11:19">
      <c r="K478" s="45">
        <v>57800</v>
      </c>
      <c r="L478" s="45" t="s">
        <v>557</v>
      </c>
      <c r="M478" s="45">
        <v>2018</v>
      </c>
      <c r="N478" s="45" t="s">
        <v>617</v>
      </c>
      <c r="O478" s="45" t="s">
        <v>610</v>
      </c>
      <c r="P478" s="45" t="s">
        <v>560</v>
      </c>
      <c r="Q478" s="45" t="s">
        <v>561</v>
      </c>
      <c r="R478" s="45" t="s">
        <v>563</v>
      </c>
    </row>
    <row r="479" spans="11:19">
      <c r="K479" s="45">
        <v>57801</v>
      </c>
      <c r="L479" s="45" t="s">
        <v>557</v>
      </c>
      <c r="M479" s="45">
        <v>2018</v>
      </c>
      <c r="N479" s="45" t="s">
        <v>617</v>
      </c>
      <c r="O479" s="45" t="s">
        <v>610</v>
      </c>
      <c r="P479" s="45" t="s">
        <v>560</v>
      </c>
      <c r="Q479" s="45" t="s">
        <v>561</v>
      </c>
      <c r="R479" s="45" t="s">
        <v>564</v>
      </c>
    </row>
    <row r="480" spans="11:19">
      <c r="K480" s="45">
        <v>57802</v>
      </c>
      <c r="L480" s="45" t="s">
        <v>557</v>
      </c>
      <c r="M480" s="45">
        <v>2018</v>
      </c>
      <c r="N480" s="45" t="s">
        <v>617</v>
      </c>
      <c r="O480" s="45" t="s">
        <v>610</v>
      </c>
      <c r="P480" s="45" t="s">
        <v>560</v>
      </c>
      <c r="Q480" s="45" t="s">
        <v>561</v>
      </c>
      <c r="R480" s="45" t="s">
        <v>565</v>
      </c>
    </row>
    <row r="481" spans="11:19">
      <c r="K481" s="45">
        <v>57803</v>
      </c>
      <c r="L481" s="45" t="s">
        <v>557</v>
      </c>
      <c r="M481" s="45">
        <v>2018</v>
      </c>
      <c r="N481" s="45" t="s">
        <v>617</v>
      </c>
      <c r="O481" s="45" t="s">
        <v>610</v>
      </c>
      <c r="P481" s="45" t="s">
        <v>560</v>
      </c>
      <c r="Q481" s="45" t="s">
        <v>561</v>
      </c>
      <c r="R481" s="45" t="s">
        <v>566</v>
      </c>
    </row>
    <row r="482" spans="11:19">
      <c r="K482" s="45">
        <v>57804</v>
      </c>
      <c r="L482" s="45" t="s">
        <v>557</v>
      </c>
      <c r="M482" s="45">
        <v>2018</v>
      </c>
      <c r="N482" s="45" t="s">
        <v>617</v>
      </c>
      <c r="O482" s="45" t="s">
        <v>611</v>
      </c>
      <c r="P482" s="45" t="s">
        <v>560</v>
      </c>
      <c r="Q482" s="45" t="s">
        <v>561</v>
      </c>
      <c r="R482" s="45" t="s">
        <v>562</v>
      </c>
      <c r="S482" s="45">
        <v>2074405.7499998701</v>
      </c>
    </row>
    <row r="483" spans="11:19">
      <c r="K483" s="45">
        <v>57805</v>
      </c>
      <c r="L483" s="45" t="s">
        <v>557</v>
      </c>
      <c r="M483" s="45">
        <v>2018</v>
      </c>
      <c r="N483" s="45" t="s">
        <v>617</v>
      </c>
      <c r="O483" s="45" t="s">
        <v>611</v>
      </c>
      <c r="P483" s="45" t="s">
        <v>560</v>
      </c>
      <c r="Q483" s="45" t="s">
        <v>561</v>
      </c>
      <c r="R483" s="45" t="s">
        <v>563</v>
      </c>
    </row>
    <row r="484" spans="11:19">
      <c r="K484" s="45">
        <v>57806</v>
      </c>
      <c r="L484" s="45" t="s">
        <v>557</v>
      </c>
      <c r="M484" s="45">
        <v>2018</v>
      </c>
      <c r="N484" s="45" t="s">
        <v>617</v>
      </c>
      <c r="O484" s="45" t="s">
        <v>611</v>
      </c>
      <c r="P484" s="45" t="s">
        <v>560</v>
      </c>
      <c r="Q484" s="45" t="s">
        <v>561</v>
      </c>
      <c r="R484" s="45" t="s">
        <v>564</v>
      </c>
    </row>
    <row r="485" spans="11:19">
      <c r="K485" s="45">
        <v>57807</v>
      </c>
      <c r="L485" s="45" t="s">
        <v>557</v>
      </c>
      <c r="M485" s="45">
        <v>2018</v>
      </c>
      <c r="N485" s="45" t="s">
        <v>617</v>
      </c>
      <c r="O485" s="45" t="s">
        <v>611</v>
      </c>
      <c r="P485" s="45" t="s">
        <v>560</v>
      </c>
      <c r="Q485" s="45" t="s">
        <v>561</v>
      </c>
      <c r="R485" s="45" t="s">
        <v>565</v>
      </c>
    </row>
    <row r="486" spans="11:19">
      <c r="K486" s="45">
        <v>57808</v>
      </c>
      <c r="L486" s="45" t="s">
        <v>557</v>
      </c>
      <c r="M486" s="45">
        <v>2018</v>
      </c>
      <c r="N486" s="45" t="s">
        <v>617</v>
      </c>
      <c r="O486" s="45" t="s">
        <v>611</v>
      </c>
      <c r="P486" s="45" t="s">
        <v>560</v>
      </c>
      <c r="Q486" s="45" t="s">
        <v>561</v>
      </c>
      <c r="R486" s="45" t="s">
        <v>566</v>
      </c>
    </row>
    <row r="487" spans="11:19">
      <c r="K487" s="45">
        <v>57809</v>
      </c>
      <c r="L487" s="45" t="s">
        <v>557</v>
      </c>
      <c r="M487" s="45">
        <v>2018</v>
      </c>
      <c r="N487" s="45" t="s">
        <v>617</v>
      </c>
      <c r="O487" s="45" t="s">
        <v>612</v>
      </c>
      <c r="P487" s="45" t="s">
        <v>560</v>
      </c>
      <c r="Q487" s="45" t="s">
        <v>561</v>
      </c>
      <c r="R487" s="45" t="s">
        <v>562</v>
      </c>
      <c r="S487" s="45">
        <v>6034634.9508232297</v>
      </c>
    </row>
    <row r="488" spans="11:19">
      <c r="K488" s="45">
        <v>57810</v>
      </c>
      <c r="L488" s="45" t="s">
        <v>557</v>
      </c>
      <c r="M488" s="45">
        <v>2018</v>
      </c>
      <c r="N488" s="45" t="s">
        <v>617</v>
      </c>
      <c r="O488" s="45" t="s">
        <v>612</v>
      </c>
      <c r="P488" s="45" t="s">
        <v>560</v>
      </c>
      <c r="Q488" s="45" t="s">
        <v>561</v>
      </c>
      <c r="R488" s="45" t="s">
        <v>563</v>
      </c>
    </row>
    <row r="489" spans="11:19">
      <c r="K489" s="45">
        <v>57811</v>
      </c>
      <c r="L489" s="45" t="s">
        <v>557</v>
      </c>
      <c r="M489" s="45">
        <v>2018</v>
      </c>
      <c r="N489" s="45" t="s">
        <v>617</v>
      </c>
      <c r="O489" s="45" t="s">
        <v>612</v>
      </c>
      <c r="P489" s="45" t="s">
        <v>560</v>
      </c>
      <c r="Q489" s="45" t="s">
        <v>561</v>
      </c>
      <c r="R489" s="45" t="s">
        <v>564</v>
      </c>
    </row>
    <row r="490" spans="11:19">
      <c r="K490" s="45">
        <v>57812</v>
      </c>
      <c r="L490" s="45" t="s">
        <v>557</v>
      </c>
      <c r="M490" s="45">
        <v>2018</v>
      </c>
      <c r="N490" s="45" t="s">
        <v>617</v>
      </c>
      <c r="O490" s="45" t="s">
        <v>612</v>
      </c>
      <c r="P490" s="45" t="s">
        <v>560</v>
      </c>
      <c r="Q490" s="45" t="s">
        <v>561</v>
      </c>
      <c r="R490" s="45" t="s">
        <v>565</v>
      </c>
    </row>
    <row r="491" spans="11:19">
      <c r="K491" s="45">
        <v>57813</v>
      </c>
      <c r="L491" s="45" t="s">
        <v>557</v>
      </c>
      <c r="M491" s="45">
        <v>2018</v>
      </c>
      <c r="N491" s="45" t="s">
        <v>617</v>
      </c>
      <c r="O491" s="45" t="s">
        <v>612</v>
      </c>
      <c r="P491" s="45" t="s">
        <v>560</v>
      </c>
      <c r="Q491" s="45" t="s">
        <v>561</v>
      </c>
      <c r="R491" s="45" t="s">
        <v>566</v>
      </c>
    </row>
    <row r="492" spans="11:19">
      <c r="K492" s="45">
        <v>57814</v>
      </c>
      <c r="L492" s="45" t="s">
        <v>557</v>
      </c>
      <c r="M492" s="45">
        <v>2018</v>
      </c>
      <c r="N492" s="45" t="s">
        <v>617</v>
      </c>
      <c r="O492" s="45" t="s">
        <v>613</v>
      </c>
      <c r="P492" s="45" t="s">
        <v>560</v>
      </c>
      <c r="Q492" s="45" t="s">
        <v>561</v>
      </c>
      <c r="R492" s="45" t="s">
        <v>562</v>
      </c>
      <c r="S492" s="45">
        <v>12006409.094985601</v>
      </c>
    </row>
    <row r="493" spans="11:19">
      <c r="K493" s="45">
        <v>57815</v>
      </c>
      <c r="L493" s="45" t="s">
        <v>557</v>
      </c>
      <c r="M493" s="45">
        <v>2018</v>
      </c>
      <c r="N493" s="45" t="s">
        <v>617</v>
      </c>
      <c r="O493" s="45" t="s">
        <v>613</v>
      </c>
      <c r="P493" s="45" t="s">
        <v>560</v>
      </c>
      <c r="Q493" s="45" t="s">
        <v>561</v>
      </c>
      <c r="R493" s="45" t="s">
        <v>563</v>
      </c>
    </row>
    <row r="494" spans="11:19">
      <c r="K494" s="45">
        <v>57816</v>
      </c>
      <c r="L494" s="45" t="s">
        <v>557</v>
      </c>
      <c r="M494" s="45">
        <v>2018</v>
      </c>
      <c r="N494" s="45" t="s">
        <v>617</v>
      </c>
      <c r="O494" s="45" t="s">
        <v>613</v>
      </c>
      <c r="P494" s="45" t="s">
        <v>560</v>
      </c>
      <c r="Q494" s="45" t="s">
        <v>561</v>
      </c>
      <c r="R494" s="45" t="s">
        <v>564</v>
      </c>
    </row>
    <row r="495" spans="11:19">
      <c r="K495" s="45">
        <v>57817</v>
      </c>
      <c r="L495" s="45" t="s">
        <v>557</v>
      </c>
      <c r="M495" s="45">
        <v>2018</v>
      </c>
      <c r="N495" s="45" t="s">
        <v>617</v>
      </c>
      <c r="O495" s="45" t="s">
        <v>613</v>
      </c>
      <c r="P495" s="45" t="s">
        <v>560</v>
      </c>
      <c r="Q495" s="45" t="s">
        <v>561</v>
      </c>
      <c r="R495" s="45" t="s">
        <v>565</v>
      </c>
    </row>
    <row r="496" spans="11:19">
      <c r="K496" s="45">
        <v>57818</v>
      </c>
      <c r="L496" s="45" t="s">
        <v>557</v>
      </c>
      <c r="M496" s="45">
        <v>2018</v>
      </c>
      <c r="N496" s="45" t="s">
        <v>617</v>
      </c>
      <c r="O496" s="45" t="s">
        <v>613</v>
      </c>
      <c r="P496" s="45" t="s">
        <v>560</v>
      </c>
      <c r="Q496" s="45" t="s">
        <v>561</v>
      </c>
      <c r="R496" s="45" t="s">
        <v>566</v>
      </c>
    </row>
    <row r="497" spans="11:19">
      <c r="K497" s="45">
        <v>57819</v>
      </c>
      <c r="L497" s="45" t="s">
        <v>557</v>
      </c>
      <c r="M497" s="45">
        <v>2018</v>
      </c>
      <c r="N497" s="45" t="s">
        <v>617</v>
      </c>
      <c r="O497" s="45" t="s">
        <v>614</v>
      </c>
      <c r="P497" s="45" t="s">
        <v>560</v>
      </c>
      <c r="Q497" s="45" t="s">
        <v>561</v>
      </c>
      <c r="R497" s="45" t="s">
        <v>562</v>
      </c>
      <c r="S497" s="45">
        <v>4966001.6906135902</v>
      </c>
    </row>
    <row r="498" spans="11:19">
      <c r="K498" s="45">
        <v>57820</v>
      </c>
      <c r="L498" s="45" t="s">
        <v>557</v>
      </c>
      <c r="M498" s="45">
        <v>2018</v>
      </c>
      <c r="N498" s="45" t="s">
        <v>617</v>
      </c>
      <c r="O498" s="45" t="s">
        <v>614</v>
      </c>
      <c r="P498" s="45" t="s">
        <v>560</v>
      </c>
      <c r="Q498" s="45" t="s">
        <v>561</v>
      </c>
      <c r="R498" s="45" t="s">
        <v>563</v>
      </c>
    </row>
    <row r="499" spans="11:19">
      <c r="K499" s="45">
        <v>57821</v>
      </c>
      <c r="L499" s="45" t="s">
        <v>557</v>
      </c>
      <c r="M499" s="45">
        <v>2018</v>
      </c>
      <c r="N499" s="45" t="s">
        <v>617</v>
      </c>
      <c r="O499" s="45" t="s">
        <v>614</v>
      </c>
      <c r="P499" s="45" t="s">
        <v>560</v>
      </c>
      <c r="Q499" s="45" t="s">
        <v>561</v>
      </c>
      <c r="R499" s="45" t="s">
        <v>564</v>
      </c>
    </row>
    <row r="500" spans="11:19">
      <c r="K500" s="45">
        <v>57822</v>
      </c>
      <c r="L500" s="45" t="s">
        <v>557</v>
      </c>
      <c r="M500" s="45">
        <v>2018</v>
      </c>
      <c r="N500" s="45" t="s">
        <v>617</v>
      </c>
      <c r="O500" s="45" t="s">
        <v>614</v>
      </c>
      <c r="P500" s="45" t="s">
        <v>560</v>
      </c>
      <c r="Q500" s="45" t="s">
        <v>561</v>
      </c>
      <c r="R500" s="45" t="s">
        <v>565</v>
      </c>
    </row>
    <row r="501" spans="11:19">
      <c r="K501" s="45">
        <v>57823</v>
      </c>
      <c r="L501" s="45" t="s">
        <v>557</v>
      </c>
      <c r="M501" s="45">
        <v>2018</v>
      </c>
      <c r="N501" s="45" t="s">
        <v>617</v>
      </c>
      <c r="O501" s="45" t="s">
        <v>614</v>
      </c>
      <c r="P501" s="45" t="s">
        <v>560</v>
      </c>
      <c r="Q501" s="45" t="s">
        <v>561</v>
      </c>
      <c r="R501" s="45" t="s">
        <v>566</v>
      </c>
    </row>
    <row r="502" spans="11:19">
      <c r="K502" s="45">
        <v>57824</v>
      </c>
      <c r="L502" s="45" t="s">
        <v>557</v>
      </c>
      <c r="M502" s="45">
        <v>2018</v>
      </c>
      <c r="N502" s="45" t="s">
        <v>617</v>
      </c>
      <c r="O502" s="45" t="s">
        <v>615</v>
      </c>
      <c r="P502" s="45" t="s">
        <v>560</v>
      </c>
      <c r="Q502" s="45" t="s">
        <v>561</v>
      </c>
      <c r="R502" s="45" t="s">
        <v>562</v>
      </c>
      <c r="S502" s="45">
        <v>13955093.310189299</v>
      </c>
    </row>
    <row r="503" spans="11:19">
      <c r="K503" s="45">
        <v>57825</v>
      </c>
      <c r="L503" s="45" t="s">
        <v>557</v>
      </c>
      <c r="M503" s="45">
        <v>2018</v>
      </c>
      <c r="N503" s="45" t="s">
        <v>617</v>
      </c>
      <c r="O503" s="45" t="s">
        <v>615</v>
      </c>
      <c r="P503" s="45" t="s">
        <v>560</v>
      </c>
      <c r="Q503" s="45" t="s">
        <v>561</v>
      </c>
      <c r="R503" s="45" t="s">
        <v>563</v>
      </c>
    </row>
    <row r="504" spans="11:19">
      <c r="K504" s="45">
        <v>57826</v>
      </c>
      <c r="L504" s="45" t="s">
        <v>557</v>
      </c>
      <c r="M504" s="45">
        <v>2018</v>
      </c>
      <c r="N504" s="45" t="s">
        <v>617</v>
      </c>
      <c r="O504" s="45" t="s">
        <v>615</v>
      </c>
      <c r="P504" s="45" t="s">
        <v>560</v>
      </c>
      <c r="Q504" s="45" t="s">
        <v>561</v>
      </c>
      <c r="R504" s="45" t="s">
        <v>564</v>
      </c>
    </row>
    <row r="505" spans="11:19">
      <c r="K505" s="45">
        <v>57827</v>
      </c>
      <c r="L505" s="45" t="s">
        <v>557</v>
      </c>
      <c r="M505" s="45">
        <v>2018</v>
      </c>
      <c r="N505" s="45" t="s">
        <v>617</v>
      </c>
      <c r="O505" s="45" t="s">
        <v>615</v>
      </c>
      <c r="P505" s="45" t="s">
        <v>560</v>
      </c>
      <c r="Q505" s="45" t="s">
        <v>561</v>
      </c>
      <c r="R505" s="45" t="s">
        <v>565</v>
      </c>
    </row>
    <row r="506" spans="11:19">
      <c r="K506" s="45">
        <v>57828</v>
      </c>
      <c r="L506" s="45" t="s">
        <v>557</v>
      </c>
      <c r="M506" s="45">
        <v>2018</v>
      </c>
      <c r="N506" s="45" t="s">
        <v>617</v>
      </c>
      <c r="O506" s="45" t="s">
        <v>615</v>
      </c>
      <c r="P506" s="45" t="s">
        <v>560</v>
      </c>
      <c r="Q506" s="45" t="s">
        <v>561</v>
      </c>
      <c r="R506" s="45" t="s">
        <v>566</v>
      </c>
    </row>
    <row r="507" spans="11:19">
      <c r="K507" s="45">
        <v>57829</v>
      </c>
      <c r="L507" s="45" t="s">
        <v>557</v>
      </c>
      <c r="M507" s="45">
        <v>2018</v>
      </c>
      <c r="N507" s="45" t="s">
        <v>617</v>
      </c>
      <c r="O507" s="45" t="s">
        <v>616</v>
      </c>
      <c r="P507" s="45" t="s">
        <v>560</v>
      </c>
      <c r="Q507" s="45" t="s">
        <v>561</v>
      </c>
      <c r="R507" s="45" t="s">
        <v>562</v>
      </c>
      <c r="S507" s="45">
        <v>1194354.83124937</v>
      </c>
    </row>
    <row r="508" spans="11:19">
      <c r="K508" s="45">
        <v>57830</v>
      </c>
      <c r="L508" s="45" t="s">
        <v>557</v>
      </c>
      <c r="M508" s="45">
        <v>2018</v>
      </c>
      <c r="N508" s="45" t="s">
        <v>617</v>
      </c>
      <c r="O508" s="45" t="s">
        <v>616</v>
      </c>
      <c r="P508" s="45" t="s">
        <v>560</v>
      </c>
      <c r="Q508" s="45" t="s">
        <v>561</v>
      </c>
      <c r="R508" s="45" t="s">
        <v>563</v>
      </c>
    </row>
    <row r="509" spans="11:19">
      <c r="K509" s="45">
        <v>57831</v>
      </c>
      <c r="L509" s="45" t="s">
        <v>557</v>
      </c>
      <c r="M509" s="45">
        <v>2018</v>
      </c>
      <c r="N509" s="45" t="s">
        <v>617</v>
      </c>
      <c r="O509" s="45" t="s">
        <v>616</v>
      </c>
      <c r="P509" s="45" t="s">
        <v>560</v>
      </c>
      <c r="Q509" s="45" t="s">
        <v>561</v>
      </c>
      <c r="R509" s="45" t="s">
        <v>564</v>
      </c>
    </row>
    <row r="510" spans="11:19">
      <c r="K510" s="45">
        <v>57832</v>
      </c>
      <c r="L510" s="45" t="s">
        <v>557</v>
      </c>
      <c r="M510" s="45">
        <v>2018</v>
      </c>
      <c r="N510" s="45" t="s">
        <v>617</v>
      </c>
      <c r="O510" s="45" t="s">
        <v>616</v>
      </c>
      <c r="P510" s="45" t="s">
        <v>560</v>
      </c>
      <c r="Q510" s="45" t="s">
        <v>561</v>
      </c>
      <c r="R510" s="45" t="s">
        <v>565</v>
      </c>
    </row>
    <row r="511" spans="11:19">
      <c r="K511" s="45">
        <v>57833</v>
      </c>
      <c r="L511" s="45" t="s">
        <v>557</v>
      </c>
      <c r="M511" s="45">
        <v>2018</v>
      </c>
      <c r="N511" s="45" t="s">
        <v>617</v>
      </c>
      <c r="O511" s="45" t="s">
        <v>616</v>
      </c>
      <c r="P511" s="45" t="s">
        <v>560</v>
      </c>
      <c r="Q511" s="45" t="s">
        <v>561</v>
      </c>
      <c r="R511" s="45" t="s">
        <v>566</v>
      </c>
    </row>
    <row r="512" spans="11:19">
      <c r="K512" s="45">
        <v>57834</v>
      </c>
      <c r="L512" s="45" t="s">
        <v>557</v>
      </c>
      <c r="M512" s="45">
        <v>2018</v>
      </c>
      <c r="N512" s="45" t="s">
        <v>618</v>
      </c>
      <c r="O512" s="45" t="s">
        <v>559</v>
      </c>
      <c r="P512" s="45" t="s">
        <v>560</v>
      </c>
      <c r="Q512" s="45" t="s">
        <v>561</v>
      </c>
      <c r="R512" s="45" t="s">
        <v>562</v>
      </c>
    </row>
    <row r="513" spans="11:19">
      <c r="K513" s="45">
        <v>57835</v>
      </c>
      <c r="L513" s="45" t="s">
        <v>557</v>
      </c>
      <c r="M513" s="45">
        <v>2018</v>
      </c>
      <c r="N513" s="45" t="s">
        <v>618</v>
      </c>
      <c r="O513" s="45" t="s">
        <v>559</v>
      </c>
      <c r="P513" s="45" t="s">
        <v>560</v>
      </c>
      <c r="Q513" s="45" t="s">
        <v>561</v>
      </c>
      <c r="R513" s="45" t="s">
        <v>563</v>
      </c>
    </row>
    <row r="514" spans="11:19">
      <c r="K514" s="45">
        <v>57836</v>
      </c>
      <c r="L514" s="45" t="s">
        <v>557</v>
      </c>
      <c r="M514" s="45">
        <v>2018</v>
      </c>
      <c r="N514" s="45" t="s">
        <v>618</v>
      </c>
      <c r="O514" s="45" t="s">
        <v>559</v>
      </c>
      <c r="P514" s="45" t="s">
        <v>560</v>
      </c>
      <c r="Q514" s="45" t="s">
        <v>561</v>
      </c>
      <c r="R514" s="45" t="s">
        <v>564</v>
      </c>
    </row>
    <row r="515" spans="11:19">
      <c r="K515" s="45">
        <v>57837</v>
      </c>
      <c r="L515" s="45" t="s">
        <v>557</v>
      </c>
      <c r="M515" s="45">
        <v>2018</v>
      </c>
      <c r="N515" s="45" t="s">
        <v>618</v>
      </c>
      <c r="O515" s="45" t="s">
        <v>559</v>
      </c>
      <c r="P515" s="45" t="s">
        <v>560</v>
      </c>
      <c r="Q515" s="45" t="s">
        <v>561</v>
      </c>
      <c r="R515" s="45" t="s">
        <v>565</v>
      </c>
    </row>
    <row r="516" spans="11:19">
      <c r="K516" s="45">
        <v>57838</v>
      </c>
      <c r="L516" s="45" t="s">
        <v>557</v>
      </c>
      <c r="M516" s="45">
        <v>2018</v>
      </c>
      <c r="N516" s="45" t="s">
        <v>618</v>
      </c>
      <c r="O516" s="45" t="s">
        <v>559</v>
      </c>
      <c r="P516" s="45" t="s">
        <v>560</v>
      </c>
      <c r="Q516" s="45" t="s">
        <v>561</v>
      </c>
      <c r="R516" s="45" t="s">
        <v>566</v>
      </c>
      <c r="S516" s="45">
        <v>277594.22313375998</v>
      </c>
    </row>
    <row r="517" spans="11:19">
      <c r="K517" s="45">
        <v>57839</v>
      </c>
      <c r="L517" s="45" t="s">
        <v>557</v>
      </c>
      <c r="M517" s="45">
        <v>2018</v>
      </c>
      <c r="N517" s="45" t="s">
        <v>618</v>
      </c>
      <c r="O517" s="45" t="s">
        <v>567</v>
      </c>
      <c r="P517" s="45" t="s">
        <v>560</v>
      </c>
      <c r="Q517" s="45" t="s">
        <v>561</v>
      </c>
      <c r="R517" s="45" t="s">
        <v>562</v>
      </c>
    </row>
    <row r="518" spans="11:19">
      <c r="K518" s="45">
        <v>57840</v>
      </c>
      <c r="L518" s="45" t="s">
        <v>557</v>
      </c>
      <c r="M518" s="45">
        <v>2018</v>
      </c>
      <c r="N518" s="45" t="s">
        <v>618</v>
      </c>
      <c r="O518" s="45" t="s">
        <v>567</v>
      </c>
      <c r="P518" s="45" t="s">
        <v>560</v>
      </c>
      <c r="Q518" s="45" t="s">
        <v>561</v>
      </c>
      <c r="R518" s="45" t="s">
        <v>563</v>
      </c>
    </row>
    <row r="519" spans="11:19">
      <c r="K519" s="45">
        <v>57841</v>
      </c>
      <c r="L519" s="45" t="s">
        <v>557</v>
      </c>
      <c r="M519" s="45">
        <v>2018</v>
      </c>
      <c r="N519" s="45" t="s">
        <v>618</v>
      </c>
      <c r="O519" s="45" t="s">
        <v>567</v>
      </c>
      <c r="P519" s="45" t="s">
        <v>560</v>
      </c>
      <c r="Q519" s="45" t="s">
        <v>561</v>
      </c>
      <c r="R519" s="45" t="s">
        <v>564</v>
      </c>
    </row>
    <row r="520" spans="11:19">
      <c r="K520" s="45">
        <v>57842</v>
      </c>
      <c r="L520" s="45" t="s">
        <v>557</v>
      </c>
      <c r="M520" s="45">
        <v>2018</v>
      </c>
      <c r="N520" s="45" t="s">
        <v>618</v>
      </c>
      <c r="O520" s="45" t="s">
        <v>567</v>
      </c>
      <c r="P520" s="45" t="s">
        <v>560</v>
      </c>
      <c r="Q520" s="45" t="s">
        <v>561</v>
      </c>
      <c r="R520" s="45" t="s">
        <v>565</v>
      </c>
    </row>
    <row r="521" spans="11:19">
      <c r="K521" s="45">
        <v>57843</v>
      </c>
      <c r="L521" s="45" t="s">
        <v>557</v>
      </c>
      <c r="M521" s="45">
        <v>2018</v>
      </c>
      <c r="N521" s="45" t="s">
        <v>618</v>
      </c>
      <c r="O521" s="45" t="s">
        <v>567</v>
      </c>
      <c r="P521" s="45" t="s">
        <v>560</v>
      </c>
      <c r="Q521" s="45" t="s">
        <v>561</v>
      </c>
      <c r="R521" s="45" t="s">
        <v>566</v>
      </c>
      <c r="S521" s="45">
        <v>50231.335584437802</v>
      </c>
    </row>
    <row r="522" spans="11:19">
      <c r="K522" s="45">
        <v>57844</v>
      </c>
      <c r="L522" s="45" t="s">
        <v>557</v>
      </c>
      <c r="M522" s="45">
        <v>2018</v>
      </c>
      <c r="N522" s="45" t="s">
        <v>618</v>
      </c>
      <c r="O522" s="45" t="s">
        <v>568</v>
      </c>
      <c r="P522" s="45" t="s">
        <v>560</v>
      </c>
      <c r="Q522" s="45" t="s">
        <v>561</v>
      </c>
      <c r="R522" s="45" t="s">
        <v>562</v>
      </c>
    </row>
    <row r="523" spans="11:19">
      <c r="K523" s="45">
        <v>57845</v>
      </c>
      <c r="L523" s="45" t="s">
        <v>557</v>
      </c>
      <c r="M523" s="45">
        <v>2018</v>
      </c>
      <c r="N523" s="45" t="s">
        <v>618</v>
      </c>
      <c r="O523" s="45" t="s">
        <v>568</v>
      </c>
      <c r="P523" s="45" t="s">
        <v>560</v>
      </c>
      <c r="Q523" s="45" t="s">
        <v>561</v>
      </c>
      <c r="R523" s="45" t="s">
        <v>563</v>
      </c>
    </row>
    <row r="524" spans="11:19">
      <c r="K524" s="45">
        <v>57846</v>
      </c>
      <c r="L524" s="45" t="s">
        <v>557</v>
      </c>
      <c r="M524" s="45">
        <v>2018</v>
      </c>
      <c r="N524" s="45" t="s">
        <v>618</v>
      </c>
      <c r="O524" s="45" t="s">
        <v>568</v>
      </c>
      <c r="P524" s="45" t="s">
        <v>560</v>
      </c>
      <c r="Q524" s="45" t="s">
        <v>561</v>
      </c>
      <c r="R524" s="45" t="s">
        <v>564</v>
      </c>
    </row>
    <row r="525" spans="11:19">
      <c r="K525" s="45">
        <v>57847</v>
      </c>
      <c r="L525" s="45" t="s">
        <v>557</v>
      </c>
      <c r="M525" s="45">
        <v>2018</v>
      </c>
      <c r="N525" s="45" t="s">
        <v>618</v>
      </c>
      <c r="O525" s="45" t="s">
        <v>568</v>
      </c>
      <c r="P525" s="45" t="s">
        <v>560</v>
      </c>
      <c r="Q525" s="45" t="s">
        <v>561</v>
      </c>
      <c r="R525" s="45" t="s">
        <v>565</v>
      </c>
    </row>
    <row r="526" spans="11:19">
      <c r="K526" s="45">
        <v>57848</v>
      </c>
      <c r="L526" s="45" t="s">
        <v>557</v>
      </c>
      <c r="M526" s="45">
        <v>2018</v>
      </c>
      <c r="N526" s="45" t="s">
        <v>618</v>
      </c>
      <c r="O526" s="45" t="s">
        <v>568</v>
      </c>
      <c r="P526" s="45" t="s">
        <v>560</v>
      </c>
      <c r="Q526" s="45" t="s">
        <v>561</v>
      </c>
      <c r="R526" s="45" t="s">
        <v>566</v>
      </c>
      <c r="S526" s="45">
        <v>268341.08246880799</v>
      </c>
    </row>
    <row r="527" spans="11:19">
      <c r="K527" s="45">
        <v>57849</v>
      </c>
      <c r="L527" s="45" t="s">
        <v>557</v>
      </c>
      <c r="M527" s="45">
        <v>2018</v>
      </c>
      <c r="N527" s="45" t="s">
        <v>618</v>
      </c>
      <c r="O527" s="45" t="s">
        <v>569</v>
      </c>
      <c r="P527" s="45" t="s">
        <v>560</v>
      </c>
      <c r="Q527" s="45" t="s">
        <v>561</v>
      </c>
      <c r="R527" s="45" t="s">
        <v>562</v>
      </c>
    </row>
    <row r="528" spans="11:19">
      <c r="K528" s="45">
        <v>57850</v>
      </c>
      <c r="L528" s="45" t="s">
        <v>557</v>
      </c>
      <c r="M528" s="45">
        <v>2018</v>
      </c>
      <c r="N528" s="45" t="s">
        <v>618</v>
      </c>
      <c r="O528" s="45" t="s">
        <v>569</v>
      </c>
      <c r="P528" s="45" t="s">
        <v>560</v>
      </c>
      <c r="Q528" s="45" t="s">
        <v>561</v>
      </c>
      <c r="R528" s="45" t="s">
        <v>563</v>
      </c>
    </row>
    <row r="529" spans="11:19">
      <c r="K529" s="45">
        <v>57851</v>
      </c>
      <c r="L529" s="45" t="s">
        <v>557</v>
      </c>
      <c r="M529" s="45">
        <v>2018</v>
      </c>
      <c r="N529" s="45" t="s">
        <v>618</v>
      </c>
      <c r="O529" s="45" t="s">
        <v>569</v>
      </c>
      <c r="P529" s="45" t="s">
        <v>560</v>
      </c>
      <c r="Q529" s="45" t="s">
        <v>561</v>
      </c>
      <c r="R529" s="45" t="s">
        <v>564</v>
      </c>
    </row>
    <row r="530" spans="11:19">
      <c r="K530" s="45">
        <v>57852</v>
      </c>
      <c r="L530" s="45" t="s">
        <v>557</v>
      </c>
      <c r="M530" s="45">
        <v>2018</v>
      </c>
      <c r="N530" s="45" t="s">
        <v>618</v>
      </c>
      <c r="O530" s="45" t="s">
        <v>569</v>
      </c>
      <c r="P530" s="45" t="s">
        <v>560</v>
      </c>
      <c r="Q530" s="45" t="s">
        <v>561</v>
      </c>
      <c r="R530" s="45" t="s">
        <v>565</v>
      </c>
    </row>
    <row r="531" spans="11:19">
      <c r="K531" s="45">
        <v>57853</v>
      </c>
      <c r="L531" s="45" t="s">
        <v>557</v>
      </c>
      <c r="M531" s="45">
        <v>2018</v>
      </c>
      <c r="N531" s="45" t="s">
        <v>618</v>
      </c>
      <c r="O531" s="45" t="s">
        <v>569</v>
      </c>
      <c r="P531" s="45" t="s">
        <v>560</v>
      </c>
      <c r="Q531" s="45" t="s">
        <v>561</v>
      </c>
      <c r="R531" s="45" t="s">
        <v>566</v>
      </c>
      <c r="S531" s="45">
        <v>132187.72491469301</v>
      </c>
    </row>
    <row r="532" spans="11:19">
      <c r="K532" s="45">
        <v>57854</v>
      </c>
      <c r="L532" s="45" t="s">
        <v>557</v>
      </c>
      <c r="M532" s="45">
        <v>2018</v>
      </c>
      <c r="N532" s="45" t="s">
        <v>618</v>
      </c>
      <c r="O532" s="45" t="s">
        <v>570</v>
      </c>
      <c r="P532" s="45" t="s">
        <v>560</v>
      </c>
      <c r="Q532" s="45" t="s">
        <v>561</v>
      </c>
      <c r="R532" s="45" t="s">
        <v>562</v>
      </c>
    </row>
    <row r="533" spans="11:19">
      <c r="K533" s="45">
        <v>57855</v>
      </c>
      <c r="L533" s="45" t="s">
        <v>557</v>
      </c>
      <c r="M533" s="45">
        <v>2018</v>
      </c>
      <c r="N533" s="45" t="s">
        <v>618</v>
      </c>
      <c r="O533" s="45" t="s">
        <v>570</v>
      </c>
      <c r="P533" s="45" t="s">
        <v>560</v>
      </c>
      <c r="Q533" s="45" t="s">
        <v>561</v>
      </c>
      <c r="R533" s="45" t="s">
        <v>563</v>
      </c>
    </row>
    <row r="534" spans="11:19">
      <c r="K534" s="45">
        <v>57856</v>
      </c>
      <c r="L534" s="45" t="s">
        <v>557</v>
      </c>
      <c r="M534" s="45">
        <v>2018</v>
      </c>
      <c r="N534" s="45" t="s">
        <v>618</v>
      </c>
      <c r="O534" s="45" t="s">
        <v>570</v>
      </c>
      <c r="P534" s="45" t="s">
        <v>560</v>
      </c>
      <c r="Q534" s="45" t="s">
        <v>561</v>
      </c>
      <c r="R534" s="45" t="s">
        <v>564</v>
      </c>
    </row>
    <row r="535" spans="11:19">
      <c r="K535" s="45">
        <v>57857</v>
      </c>
      <c r="L535" s="45" t="s">
        <v>557</v>
      </c>
      <c r="M535" s="45">
        <v>2018</v>
      </c>
      <c r="N535" s="45" t="s">
        <v>618</v>
      </c>
      <c r="O535" s="45" t="s">
        <v>570</v>
      </c>
      <c r="P535" s="45" t="s">
        <v>560</v>
      </c>
      <c r="Q535" s="45" t="s">
        <v>561</v>
      </c>
      <c r="R535" s="45" t="s">
        <v>565</v>
      </c>
    </row>
    <row r="536" spans="11:19">
      <c r="K536" s="45">
        <v>57858</v>
      </c>
      <c r="L536" s="45" t="s">
        <v>557</v>
      </c>
      <c r="M536" s="45">
        <v>2018</v>
      </c>
      <c r="N536" s="45" t="s">
        <v>618</v>
      </c>
      <c r="O536" s="45" t="s">
        <v>570</v>
      </c>
      <c r="P536" s="45" t="s">
        <v>560</v>
      </c>
      <c r="Q536" s="45" t="s">
        <v>561</v>
      </c>
      <c r="R536" s="45" t="s">
        <v>566</v>
      </c>
      <c r="S536" s="45">
        <v>1504296.31421813</v>
      </c>
    </row>
    <row r="537" spans="11:19">
      <c r="K537" s="45">
        <v>57859</v>
      </c>
      <c r="L537" s="45" t="s">
        <v>557</v>
      </c>
      <c r="M537" s="45">
        <v>2018</v>
      </c>
      <c r="N537" s="45" t="s">
        <v>618</v>
      </c>
      <c r="O537" s="45" t="s">
        <v>571</v>
      </c>
      <c r="P537" s="45" t="s">
        <v>560</v>
      </c>
      <c r="Q537" s="45" t="s">
        <v>561</v>
      </c>
      <c r="R537" s="45" t="s">
        <v>562</v>
      </c>
    </row>
    <row r="538" spans="11:19">
      <c r="K538" s="45">
        <v>57860</v>
      </c>
      <c r="L538" s="45" t="s">
        <v>557</v>
      </c>
      <c r="M538" s="45">
        <v>2018</v>
      </c>
      <c r="N538" s="45" t="s">
        <v>618</v>
      </c>
      <c r="O538" s="45" t="s">
        <v>571</v>
      </c>
      <c r="P538" s="45" t="s">
        <v>560</v>
      </c>
      <c r="Q538" s="45" t="s">
        <v>561</v>
      </c>
      <c r="R538" s="45" t="s">
        <v>563</v>
      </c>
    </row>
    <row r="539" spans="11:19">
      <c r="K539" s="45">
        <v>57861</v>
      </c>
      <c r="L539" s="45" t="s">
        <v>557</v>
      </c>
      <c r="M539" s="45">
        <v>2018</v>
      </c>
      <c r="N539" s="45" t="s">
        <v>618</v>
      </c>
      <c r="O539" s="45" t="s">
        <v>571</v>
      </c>
      <c r="P539" s="45" t="s">
        <v>560</v>
      </c>
      <c r="Q539" s="45" t="s">
        <v>561</v>
      </c>
      <c r="R539" s="45" t="s">
        <v>564</v>
      </c>
    </row>
    <row r="540" spans="11:19">
      <c r="K540" s="45">
        <v>57862</v>
      </c>
      <c r="L540" s="45" t="s">
        <v>557</v>
      </c>
      <c r="M540" s="45">
        <v>2018</v>
      </c>
      <c r="N540" s="45" t="s">
        <v>618</v>
      </c>
      <c r="O540" s="45" t="s">
        <v>571</v>
      </c>
      <c r="P540" s="45" t="s">
        <v>560</v>
      </c>
      <c r="Q540" s="45" t="s">
        <v>561</v>
      </c>
      <c r="R540" s="45" t="s">
        <v>565</v>
      </c>
    </row>
    <row r="541" spans="11:19">
      <c r="K541" s="45">
        <v>57863</v>
      </c>
      <c r="L541" s="45" t="s">
        <v>557</v>
      </c>
      <c r="M541" s="45">
        <v>2018</v>
      </c>
      <c r="N541" s="45" t="s">
        <v>618</v>
      </c>
      <c r="O541" s="45" t="s">
        <v>571</v>
      </c>
      <c r="P541" s="45" t="s">
        <v>560</v>
      </c>
      <c r="Q541" s="45" t="s">
        <v>561</v>
      </c>
      <c r="R541" s="45" t="s">
        <v>566</v>
      </c>
      <c r="S541" s="45">
        <v>124256.461541745</v>
      </c>
    </row>
    <row r="542" spans="11:19">
      <c r="K542" s="45">
        <v>57864</v>
      </c>
      <c r="L542" s="45" t="s">
        <v>557</v>
      </c>
      <c r="M542" s="45">
        <v>2018</v>
      </c>
      <c r="N542" s="45" t="s">
        <v>618</v>
      </c>
      <c r="O542" s="45" t="s">
        <v>572</v>
      </c>
      <c r="P542" s="45" t="s">
        <v>560</v>
      </c>
      <c r="Q542" s="45" t="s">
        <v>561</v>
      </c>
      <c r="R542" s="45" t="s">
        <v>562</v>
      </c>
    </row>
    <row r="543" spans="11:19">
      <c r="K543" s="45">
        <v>57865</v>
      </c>
      <c r="L543" s="45" t="s">
        <v>557</v>
      </c>
      <c r="M543" s="45">
        <v>2018</v>
      </c>
      <c r="N543" s="45" t="s">
        <v>618</v>
      </c>
      <c r="O543" s="45" t="s">
        <v>572</v>
      </c>
      <c r="P543" s="45" t="s">
        <v>560</v>
      </c>
      <c r="Q543" s="45" t="s">
        <v>561</v>
      </c>
      <c r="R543" s="45" t="s">
        <v>563</v>
      </c>
    </row>
    <row r="544" spans="11:19">
      <c r="K544" s="45">
        <v>57866</v>
      </c>
      <c r="L544" s="45" t="s">
        <v>557</v>
      </c>
      <c r="M544" s="45">
        <v>2018</v>
      </c>
      <c r="N544" s="45" t="s">
        <v>618</v>
      </c>
      <c r="O544" s="45" t="s">
        <v>572</v>
      </c>
      <c r="P544" s="45" t="s">
        <v>560</v>
      </c>
      <c r="Q544" s="45" t="s">
        <v>561</v>
      </c>
      <c r="R544" s="45" t="s">
        <v>564</v>
      </c>
    </row>
    <row r="545" spans="11:19">
      <c r="K545" s="45">
        <v>57867</v>
      </c>
      <c r="L545" s="45" t="s">
        <v>557</v>
      </c>
      <c r="M545" s="45">
        <v>2018</v>
      </c>
      <c r="N545" s="45" t="s">
        <v>618</v>
      </c>
      <c r="O545" s="45" t="s">
        <v>572</v>
      </c>
      <c r="P545" s="45" t="s">
        <v>560</v>
      </c>
      <c r="Q545" s="45" t="s">
        <v>561</v>
      </c>
      <c r="R545" s="45" t="s">
        <v>565</v>
      </c>
    </row>
    <row r="546" spans="11:19">
      <c r="K546" s="45">
        <v>57868</v>
      </c>
      <c r="L546" s="45" t="s">
        <v>557</v>
      </c>
      <c r="M546" s="45">
        <v>2018</v>
      </c>
      <c r="N546" s="45" t="s">
        <v>618</v>
      </c>
      <c r="O546" s="45" t="s">
        <v>572</v>
      </c>
      <c r="P546" s="45" t="s">
        <v>560</v>
      </c>
      <c r="Q546" s="45" t="s">
        <v>561</v>
      </c>
      <c r="R546" s="45" t="s">
        <v>566</v>
      </c>
      <c r="S546" s="45">
        <v>77990.757834261298</v>
      </c>
    </row>
    <row r="547" spans="11:19">
      <c r="K547" s="45">
        <v>57869</v>
      </c>
      <c r="L547" s="45" t="s">
        <v>557</v>
      </c>
      <c r="M547" s="45">
        <v>2018</v>
      </c>
      <c r="N547" s="45" t="s">
        <v>618</v>
      </c>
      <c r="O547" s="45" t="s">
        <v>573</v>
      </c>
      <c r="P547" s="45" t="s">
        <v>560</v>
      </c>
      <c r="Q547" s="45" t="s">
        <v>561</v>
      </c>
      <c r="R547" s="45" t="s">
        <v>562</v>
      </c>
    </row>
    <row r="548" spans="11:19">
      <c r="K548" s="45">
        <v>57870</v>
      </c>
      <c r="L548" s="45" t="s">
        <v>557</v>
      </c>
      <c r="M548" s="45">
        <v>2018</v>
      </c>
      <c r="N548" s="45" t="s">
        <v>618</v>
      </c>
      <c r="O548" s="45" t="s">
        <v>573</v>
      </c>
      <c r="P548" s="45" t="s">
        <v>560</v>
      </c>
      <c r="Q548" s="45" t="s">
        <v>561</v>
      </c>
      <c r="R548" s="45" t="s">
        <v>563</v>
      </c>
    </row>
    <row r="549" spans="11:19">
      <c r="K549" s="45">
        <v>57871</v>
      </c>
      <c r="L549" s="45" t="s">
        <v>557</v>
      </c>
      <c r="M549" s="45">
        <v>2018</v>
      </c>
      <c r="N549" s="45" t="s">
        <v>618</v>
      </c>
      <c r="O549" s="45" t="s">
        <v>573</v>
      </c>
      <c r="P549" s="45" t="s">
        <v>560</v>
      </c>
      <c r="Q549" s="45" t="s">
        <v>561</v>
      </c>
      <c r="R549" s="45" t="s">
        <v>564</v>
      </c>
    </row>
    <row r="550" spans="11:19">
      <c r="K550" s="45">
        <v>57872</v>
      </c>
      <c r="L550" s="45" t="s">
        <v>557</v>
      </c>
      <c r="M550" s="45">
        <v>2018</v>
      </c>
      <c r="N550" s="45" t="s">
        <v>618</v>
      </c>
      <c r="O550" s="45" t="s">
        <v>573</v>
      </c>
      <c r="P550" s="45" t="s">
        <v>560</v>
      </c>
      <c r="Q550" s="45" t="s">
        <v>561</v>
      </c>
      <c r="R550" s="45" t="s">
        <v>565</v>
      </c>
    </row>
    <row r="551" spans="11:19">
      <c r="K551" s="45">
        <v>57873</v>
      </c>
      <c r="L551" s="45" t="s">
        <v>557</v>
      </c>
      <c r="M551" s="45">
        <v>2018</v>
      </c>
      <c r="N551" s="45" t="s">
        <v>618</v>
      </c>
      <c r="O551" s="45" t="s">
        <v>573</v>
      </c>
      <c r="P551" s="45" t="s">
        <v>560</v>
      </c>
      <c r="Q551" s="45" t="s">
        <v>561</v>
      </c>
      <c r="R551" s="45" t="s">
        <v>566</v>
      </c>
      <c r="S551" s="45">
        <v>31725.0541268657</v>
      </c>
    </row>
    <row r="552" spans="11:19">
      <c r="K552" s="45">
        <v>57874</v>
      </c>
      <c r="L552" s="45" t="s">
        <v>557</v>
      </c>
      <c r="M552" s="45">
        <v>2018</v>
      </c>
      <c r="N552" s="45" t="s">
        <v>618</v>
      </c>
      <c r="O552" s="45" t="s">
        <v>574</v>
      </c>
      <c r="P552" s="45" t="s">
        <v>560</v>
      </c>
      <c r="Q552" s="45" t="s">
        <v>561</v>
      </c>
      <c r="R552" s="45" t="s">
        <v>562</v>
      </c>
    </row>
    <row r="553" spans="11:19">
      <c r="K553" s="45">
        <v>57875</v>
      </c>
      <c r="L553" s="45" t="s">
        <v>557</v>
      </c>
      <c r="M553" s="45">
        <v>2018</v>
      </c>
      <c r="N553" s="45" t="s">
        <v>618</v>
      </c>
      <c r="O553" s="45" t="s">
        <v>574</v>
      </c>
      <c r="P553" s="45" t="s">
        <v>560</v>
      </c>
      <c r="Q553" s="45" t="s">
        <v>561</v>
      </c>
      <c r="R553" s="45" t="s">
        <v>563</v>
      </c>
    </row>
    <row r="554" spans="11:19">
      <c r="K554" s="45">
        <v>57876</v>
      </c>
      <c r="L554" s="45" t="s">
        <v>557</v>
      </c>
      <c r="M554" s="45">
        <v>2018</v>
      </c>
      <c r="N554" s="45" t="s">
        <v>618</v>
      </c>
      <c r="O554" s="45" t="s">
        <v>574</v>
      </c>
      <c r="P554" s="45" t="s">
        <v>560</v>
      </c>
      <c r="Q554" s="45" t="s">
        <v>561</v>
      </c>
      <c r="R554" s="45" t="s">
        <v>564</v>
      </c>
    </row>
    <row r="555" spans="11:19">
      <c r="K555" s="45">
        <v>57877</v>
      </c>
      <c r="L555" s="45" t="s">
        <v>557</v>
      </c>
      <c r="M555" s="45">
        <v>2018</v>
      </c>
      <c r="N555" s="45" t="s">
        <v>618</v>
      </c>
      <c r="O555" s="45" t="s">
        <v>574</v>
      </c>
      <c r="P555" s="45" t="s">
        <v>560</v>
      </c>
      <c r="Q555" s="45" t="s">
        <v>561</v>
      </c>
      <c r="R555" s="45" t="s">
        <v>565</v>
      </c>
    </row>
    <row r="556" spans="11:19">
      <c r="K556" s="45">
        <v>57878</v>
      </c>
      <c r="L556" s="45" t="s">
        <v>557</v>
      </c>
      <c r="M556" s="45">
        <v>2018</v>
      </c>
      <c r="N556" s="45" t="s">
        <v>618</v>
      </c>
      <c r="O556" s="45" t="s">
        <v>574</v>
      </c>
      <c r="P556" s="45" t="s">
        <v>560</v>
      </c>
      <c r="Q556" s="45" t="s">
        <v>561</v>
      </c>
      <c r="R556" s="45" t="s">
        <v>566</v>
      </c>
      <c r="S556" s="45">
        <v>30206.058693003801</v>
      </c>
    </row>
    <row r="557" spans="11:19">
      <c r="K557" s="45">
        <v>57879</v>
      </c>
      <c r="L557" s="45" t="s">
        <v>557</v>
      </c>
      <c r="M557" s="45">
        <v>2018</v>
      </c>
      <c r="N557" s="45" t="s">
        <v>618</v>
      </c>
      <c r="O557" s="45" t="s">
        <v>575</v>
      </c>
      <c r="P557" s="45" t="s">
        <v>560</v>
      </c>
      <c r="Q557" s="45" t="s">
        <v>561</v>
      </c>
      <c r="R557" s="45" t="s">
        <v>562</v>
      </c>
    </row>
    <row r="558" spans="11:19">
      <c r="K558" s="45">
        <v>57880</v>
      </c>
      <c r="L558" s="45" t="s">
        <v>557</v>
      </c>
      <c r="M558" s="45">
        <v>2018</v>
      </c>
      <c r="N558" s="45" t="s">
        <v>618</v>
      </c>
      <c r="O558" s="45" t="s">
        <v>575</v>
      </c>
      <c r="P558" s="45" t="s">
        <v>560</v>
      </c>
      <c r="Q558" s="45" t="s">
        <v>561</v>
      </c>
      <c r="R558" s="45" t="s">
        <v>563</v>
      </c>
    </row>
    <row r="559" spans="11:19">
      <c r="K559" s="45">
        <v>57881</v>
      </c>
      <c r="L559" s="45" t="s">
        <v>557</v>
      </c>
      <c r="M559" s="45">
        <v>2018</v>
      </c>
      <c r="N559" s="45" t="s">
        <v>618</v>
      </c>
      <c r="O559" s="45" t="s">
        <v>575</v>
      </c>
      <c r="P559" s="45" t="s">
        <v>560</v>
      </c>
      <c r="Q559" s="45" t="s">
        <v>561</v>
      </c>
      <c r="R559" s="45" t="s">
        <v>564</v>
      </c>
    </row>
    <row r="560" spans="11:19">
      <c r="K560" s="45">
        <v>57882</v>
      </c>
      <c r="L560" s="45" t="s">
        <v>557</v>
      </c>
      <c r="M560" s="45">
        <v>2018</v>
      </c>
      <c r="N560" s="45" t="s">
        <v>618</v>
      </c>
      <c r="O560" s="45" t="s">
        <v>575</v>
      </c>
      <c r="P560" s="45" t="s">
        <v>560</v>
      </c>
      <c r="Q560" s="45" t="s">
        <v>561</v>
      </c>
      <c r="R560" s="45" t="s">
        <v>565</v>
      </c>
    </row>
    <row r="561" spans="11:19">
      <c r="K561" s="45">
        <v>57883</v>
      </c>
      <c r="L561" s="45" t="s">
        <v>557</v>
      </c>
      <c r="M561" s="45">
        <v>2018</v>
      </c>
      <c r="N561" s="45" t="s">
        <v>618</v>
      </c>
      <c r="O561" s="45" t="s">
        <v>575</v>
      </c>
      <c r="P561" s="45" t="s">
        <v>560</v>
      </c>
      <c r="Q561" s="45" t="s">
        <v>561</v>
      </c>
      <c r="R561" s="45" t="s">
        <v>566</v>
      </c>
      <c r="S561" s="45">
        <v>830138.91545169998</v>
      </c>
    </row>
    <row r="562" spans="11:19">
      <c r="K562" s="45">
        <v>57884</v>
      </c>
      <c r="L562" s="45" t="s">
        <v>557</v>
      </c>
      <c r="M562" s="45">
        <v>2018</v>
      </c>
      <c r="N562" s="45" t="s">
        <v>618</v>
      </c>
      <c r="O562" s="45" t="s">
        <v>576</v>
      </c>
      <c r="P562" s="45" t="s">
        <v>560</v>
      </c>
      <c r="Q562" s="45" t="s">
        <v>561</v>
      </c>
      <c r="R562" s="45" t="s">
        <v>562</v>
      </c>
    </row>
    <row r="563" spans="11:19">
      <c r="K563" s="45">
        <v>57885</v>
      </c>
      <c r="L563" s="45" t="s">
        <v>557</v>
      </c>
      <c r="M563" s="45">
        <v>2018</v>
      </c>
      <c r="N563" s="45" t="s">
        <v>618</v>
      </c>
      <c r="O563" s="45" t="s">
        <v>576</v>
      </c>
      <c r="P563" s="45" t="s">
        <v>560</v>
      </c>
      <c r="Q563" s="45" t="s">
        <v>561</v>
      </c>
      <c r="R563" s="45" t="s">
        <v>563</v>
      </c>
    </row>
    <row r="564" spans="11:19">
      <c r="K564" s="45">
        <v>57886</v>
      </c>
      <c r="L564" s="45" t="s">
        <v>557</v>
      </c>
      <c r="M564" s="45">
        <v>2018</v>
      </c>
      <c r="N564" s="45" t="s">
        <v>618</v>
      </c>
      <c r="O564" s="45" t="s">
        <v>576</v>
      </c>
      <c r="P564" s="45" t="s">
        <v>560</v>
      </c>
      <c r="Q564" s="45" t="s">
        <v>561</v>
      </c>
      <c r="R564" s="45" t="s">
        <v>564</v>
      </c>
    </row>
    <row r="565" spans="11:19">
      <c r="K565" s="45">
        <v>57887</v>
      </c>
      <c r="L565" s="45" t="s">
        <v>557</v>
      </c>
      <c r="M565" s="45">
        <v>2018</v>
      </c>
      <c r="N565" s="45" t="s">
        <v>618</v>
      </c>
      <c r="O565" s="45" t="s">
        <v>576</v>
      </c>
      <c r="P565" s="45" t="s">
        <v>560</v>
      </c>
      <c r="Q565" s="45" t="s">
        <v>561</v>
      </c>
      <c r="R565" s="45" t="s">
        <v>565</v>
      </c>
    </row>
    <row r="566" spans="11:19">
      <c r="K566" s="45">
        <v>57888</v>
      </c>
      <c r="L566" s="45" t="s">
        <v>557</v>
      </c>
      <c r="M566" s="45">
        <v>2018</v>
      </c>
      <c r="N566" s="45" t="s">
        <v>618</v>
      </c>
      <c r="O566" s="45" t="s">
        <v>576</v>
      </c>
      <c r="P566" s="45" t="s">
        <v>560</v>
      </c>
      <c r="Q566" s="45" t="s">
        <v>561</v>
      </c>
      <c r="R566" s="45" t="s">
        <v>566</v>
      </c>
      <c r="S566" s="45">
        <v>378056.89493770502</v>
      </c>
    </row>
    <row r="567" spans="11:19">
      <c r="K567" s="45">
        <v>57889</v>
      </c>
      <c r="L567" s="45" t="s">
        <v>557</v>
      </c>
      <c r="M567" s="45">
        <v>2018</v>
      </c>
      <c r="N567" s="45" t="s">
        <v>618</v>
      </c>
      <c r="O567" s="45" t="s">
        <v>577</v>
      </c>
      <c r="P567" s="45" t="s">
        <v>560</v>
      </c>
      <c r="Q567" s="45" t="s">
        <v>561</v>
      </c>
      <c r="R567" s="45" t="s">
        <v>562</v>
      </c>
    </row>
    <row r="568" spans="11:19">
      <c r="K568" s="45">
        <v>57890</v>
      </c>
      <c r="L568" s="45" t="s">
        <v>557</v>
      </c>
      <c r="M568" s="45">
        <v>2018</v>
      </c>
      <c r="N568" s="45" t="s">
        <v>618</v>
      </c>
      <c r="O568" s="45" t="s">
        <v>577</v>
      </c>
      <c r="P568" s="45" t="s">
        <v>560</v>
      </c>
      <c r="Q568" s="45" t="s">
        <v>561</v>
      </c>
      <c r="R568" s="45" t="s">
        <v>563</v>
      </c>
    </row>
    <row r="569" spans="11:19">
      <c r="K569" s="45">
        <v>57891</v>
      </c>
      <c r="L569" s="45" t="s">
        <v>557</v>
      </c>
      <c r="M569" s="45">
        <v>2018</v>
      </c>
      <c r="N569" s="45" t="s">
        <v>618</v>
      </c>
      <c r="O569" s="45" t="s">
        <v>577</v>
      </c>
      <c r="P569" s="45" t="s">
        <v>560</v>
      </c>
      <c r="Q569" s="45" t="s">
        <v>561</v>
      </c>
      <c r="R569" s="45" t="s">
        <v>564</v>
      </c>
    </row>
    <row r="570" spans="11:19">
      <c r="K570" s="45">
        <v>57892</v>
      </c>
      <c r="L570" s="45" t="s">
        <v>557</v>
      </c>
      <c r="M570" s="45">
        <v>2018</v>
      </c>
      <c r="N570" s="45" t="s">
        <v>618</v>
      </c>
      <c r="O570" s="45" t="s">
        <v>577</v>
      </c>
      <c r="P570" s="45" t="s">
        <v>560</v>
      </c>
      <c r="Q570" s="45" t="s">
        <v>561</v>
      </c>
      <c r="R570" s="45" t="s">
        <v>565</v>
      </c>
    </row>
    <row r="571" spans="11:19">
      <c r="K571" s="45">
        <v>57893</v>
      </c>
      <c r="L571" s="45" t="s">
        <v>557</v>
      </c>
      <c r="M571" s="45">
        <v>2018</v>
      </c>
      <c r="N571" s="45" t="s">
        <v>618</v>
      </c>
      <c r="O571" s="45" t="s">
        <v>577</v>
      </c>
      <c r="P571" s="45" t="s">
        <v>560</v>
      </c>
      <c r="Q571" s="45" t="s">
        <v>561</v>
      </c>
      <c r="R571" s="45" t="s">
        <v>566</v>
      </c>
      <c r="S571" s="45">
        <v>35690.688417190999</v>
      </c>
    </row>
    <row r="572" spans="11:19">
      <c r="K572" s="45">
        <v>57894</v>
      </c>
      <c r="L572" s="45" t="s">
        <v>557</v>
      </c>
      <c r="M572" s="45">
        <v>2018</v>
      </c>
      <c r="N572" s="45" t="s">
        <v>618</v>
      </c>
      <c r="O572" s="45" t="s">
        <v>578</v>
      </c>
      <c r="P572" s="45" t="s">
        <v>560</v>
      </c>
      <c r="Q572" s="45" t="s">
        <v>561</v>
      </c>
      <c r="R572" s="45" t="s">
        <v>562</v>
      </c>
    </row>
    <row r="573" spans="11:19">
      <c r="K573" s="45">
        <v>57895</v>
      </c>
      <c r="L573" s="45" t="s">
        <v>557</v>
      </c>
      <c r="M573" s="45">
        <v>2018</v>
      </c>
      <c r="N573" s="45" t="s">
        <v>618</v>
      </c>
      <c r="O573" s="45" t="s">
        <v>578</v>
      </c>
      <c r="P573" s="45" t="s">
        <v>560</v>
      </c>
      <c r="Q573" s="45" t="s">
        <v>561</v>
      </c>
      <c r="R573" s="45" t="s">
        <v>563</v>
      </c>
    </row>
    <row r="574" spans="11:19">
      <c r="K574" s="45">
        <v>57896</v>
      </c>
      <c r="L574" s="45" t="s">
        <v>557</v>
      </c>
      <c r="M574" s="45">
        <v>2018</v>
      </c>
      <c r="N574" s="45" t="s">
        <v>618</v>
      </c>
      <c r="O574" s="45" t="s">
        <v>578</v>
      </c>
      <c r="P574" s="45" t="s">
        <v>560</v>
      </c>
      <c r="Q574" s="45" t="s">
        <v>561</v>
      </c>
      <c r="R574" s="45" t="s">
        <v>564</v>
      </c>
    </row>
    <row r="575" spans="11:19">
      <c r="K575" s="45">
        <v>57897</v>
      </c>
      <c r="L575" s="45" t="s">
        <v>557</v>
      </c>
      <c r="M575" s="45">
        <v>2018</v>
      </c>
      <c r="N575" s="45" t="s">
        <v>618</v>
      </c>
      <c r="O575" s="45" t="s">
        <v>578</v>
      </c>
      <c r="P575" s="45" t="s">
        <v>560</v>
      </c>
      <c r="Q575" s="45" t="s">
        <v>561</v>
      </c>
      <c r="R575" s="45" t="s">
        <v>565</v>
      </c>
    </row>
    <row r="576" spans="11:19">
      <c r="K576" s="45">
        <v>57898</v>
      </c>
      <c r="L576" s="45" t="s">
        <v>557</v>
      </c>
      <c r="M576" s="45">
        <v>2018</v>
      </c>
      <c r="N576" s="45" t="s">
        <v>618</v>
      </c>
      <c r="O576" s="45" t="s">
        <v>578</v>
      </c>
      <c r="P576" s="45" t="s">
        <v>560</v>
      </c>
      <c r="Q576" s="45" t="s">
        <v>561</v>
      </c>
      <c r="R576" s="45" t="s">
        <v>566</v>
      </c>
      <c r="S576" s="45">
        <v>89887.653338283402</v>
      </c>
    </row>
    <row r="577" spans="11:19">
      <c r="K577" s="45">
        <v>57899</v>
      </c>
      <c r="L577" s="45" t="s">
        <v>557</v>
      </c>
      <c r="M577" s="45">
        <v>2018</v>
      </c>
      <c r="N577" s="45" t="s">
        <v>618</v>
      </c>
      <c r="O577" s="45" t="s">
        <v>579</v>
      </c>
      <c r="P577" s="45" t="s">
        <v>560</v>
      </c>
      <c r="Q577" s="45" t="s">
        <v>561</v>
      </c>
      <c r="R577" s="45" t="s">
        <v>562</v>
      </c>
    </row>
    <row r="578" spans="11:19">
      <c r="K578" s="45">
        <v>57900</v>
      </c>
      <c r="L578" s="45" t="s">
        <v>557</v>
      </c>
      <c r="M578" s="45">
        <v>2018</v>
      </c>
      <c r="N578" s="45" t="s">
        <v>618</v>
      </c>
      <c r="O578" s="45" t="s">
        <v>579</v>
      </c>
      <c r="P578" s="45" t="s">
        <v>560</v>
      </c>
      <c r="Q578" s="45" t="s">
        <v>561</v>
      </c>
      <c r="R578" s="45" t="s">
        <v>563</v>
      </c>
    </row>
    <row r="579" spans="11:19">
      <c r="K579" s="45">
        <v>57901</v>
      </c>
      <c r="L579" s="45" t="s">
        <v>557</v>
      </c>
      <c r="M579" s="45">
        <v>2018</v>
      </c>
      <c r="N579" s="45" t="s">
        <v>618</v>
      </c>
      <c r="O579" s="45" t="s">
        <v>579</v>
      </c>
      <c r="P579" s="45" t="s">
        <v>560</v>
      </c>
      <c r="Q579" s="45" t="s">
        <v>561</v>
      </c>
      <c r="R579" s="45" t="s">
        <v>564</v>
      </c>
    </row>
    <row r="580" spans="11:19">
      <c r="K580" s="45">
        <v>57902</v>
      </c>
      <c r="L580" s="45" t="s">
        <v>557</v>
      </c>
      <c r="M580" s="45">
        <v>2018</v>
      </c>
      <c r="N580" s="45" t="s">
        <v>618</v>
      </c>
      <c r="O580" s="45" t="s">
        <v>579</v>
      </c>
      <c r="P580" s="45" t="s">
        <v>560</v>
      </c>
      <c r="Q580" s="45" t="s">
        <v>561</v>
      </c>
      <c r="R580" s="45" t="s">
        <v>565</v>
      </c>
    </row>
    <row r="581" spans="11:19">
      <c r="K581" s="45">
        <v>57903</v>
      </c>
      <c r="L581" s="45" t="s">
        <v>557</v>
      </c>
      <c r="M581" s="45">
        <v>2018</v>
      </c>
      <c r="N581" s="45" t="s">
        <v>618</v>
      </c>
      <c r="O581" s="45" t="s">
        <v>579</v>
      </c>
      <c r="P581" s="45" t="s">
        <v>560</v>
      </c>
      <c r="Q581" s="45" t="s">
        <v>561</v>
      </c>
      <c r="R581" s="45" t="s">
        <v>566</v>
      </c>
      <c r="S581" s="45">
        <v>351619.349980178</v>
      </c>
    </row>
    <row r="582" spans="11:19">
      <c r="K582" s="45">
        <v>57904</v>
      </c>
      <c r="L582" s="45" t="s">
        <v>557</v>
      </c>
      <c r="M582" s="45">
        <v>2018</v>
      </c>
      <c r="N582" s="45" t="s">
        <v>618</v>
      </c>
      <c r="O582" s="45" t="s">
        <v>580</v>
      </c>
      <c r="P582" s="45" t="s">
        <v>560</v>
      </c>
      <c r="Q582" s="45" t="s">
        <v>561</v>
      </c>
      <c r="R582" s="45" t="s">
        <v>562</v>
      </c>
    </row>
    <row r="583" spans="11:19">
      <c r="K583" s="45">
        <v>57905</v>
      </c>
      <c r="L583" s="45" t="s">
        <v>557</v>
      </c>
      <c r="M583" s="45">
        <v>2018</v>
      </c>
      <c r="N583" s="45" t="s">
        <v>618</v>
      </c>
      <c r="O583" s="45" t="s">
        <v>580</v>
      </c>
      <c r="P583" s="45" t="s">
        <v>560</v>
      </c>
      <c r="Q583" s="45" t="s">
        <v>561</v>
      </c>
      <c r="R583" s="45" t="s">
        <v>563</v>
      </c>
    </row>
    <row r="584" spans="11:19">
      <c r="K584" s="45">
        <v>57906</v>
      </c>
      <c r="L584" s="45" t="s">
        <v>557</v>
      </c>
      <c r="M584" s="45">
        <v>2018</v>
      </c>
      <c r="N584" s="45" t="s">
        <v>618</v>
      </c>
      <c r="O584" s="45" t="s">
        <v>580</v>
      </c>
      <c r="P584" s="45" t="s">
        <v>560</v>
      </c>
      <c r="Q584" s="45" t="s">
        <v>561</v>
      </c>
      <c r="R584" s="45" t="s">
        <v>564</v>
      </c>
    </row>
    <row r="585" spans="11:19">
      <c r="K585" s="45">
        <v>57907</v>
      </c>
      <c r="L585" s="45" t="s">
        <v>557</v>
      </c>
      <c r="M585" s="45">
        <v>2018</v>
      </c>
      <c r="N585" s="45" t="s">
        <v>618</v>
      </c>
      <c r="O585" s="45" t="s">
        <v>580</v>
      </c>
      <c r="P585" s="45" t="s">
        <v>560</v>
      </c>
      <c r="Q585" s="45" t="s">
        <v>561</v>
      </c>
      <c r="R585" s="45" t="s">
        <v>565</v>
      </c>
    </row>
    <row r="586" spans="11:19">
      <c r="K586" s="45">
        <v>57908</v>
      </c>
      <c r="L586" s="45" t="s">
        <v>557</v>
      </c>
      <c r="M586" s="45">
        <v>2018</v>
      </c>
      <c r="N586" s="45" t="s">
        <v>618</v>
      </c>
      <c r="O586" s="45" t="s">
        <v>580</v>
      </c>
      <c r="P586" s="45" t="s">
        <v>560</v>
      </c>
      <c r="Q586" s="45" t="s">
        <v>561</v>
      </c>
      <c r="R586" s="45" t="s">
        <v>566</v>
      </c>
      <c r="S586" s="45">
        <v>355584.98096808401</v>
      </c>
    </row>
    <row r="587" spans="11:19">
      <c r="K587" s="45">
        <v>57909</v>
      </c>
      <c r="L587" s="45" t="s">
        <v>557</v>
      </c>
      <c r="M587" s="45">
        <v>2018</v>
      </c>
      <c r="N587" s="45" t="s">
        <v>618</v>
      </c>
      <c r="O587" s="45" t="s">
        <v>581</v>
      </c>
      <c r="P587" s="45" t="s">
        <v>560</v>
      </c>
      <c r="Q587" s="45" t="s">
        <v>561</v>
      </c>
      <c r="R587" s="45" t="s">
        <v>562</v>
      </c>
    </row>
    <row r="588" spans="11:19">
      <c r="K588" s="45">
        <v>57910</v>
      </c>
      <c r="L588" s="45" t="s">
        <v>557</v>
      </c>
      <c r="M588" s="45">
        <v>2018</v>
      </c>
      <c r="N588" s="45" t="s">
        <v>618</v>
      </c>
      <c r="O588" s="45" t="s">
        <v>581</v>
      </c>
      <c r="P588" s="45" t="s">
        <v>560</v>
      </c>
      <c r="Q588" s="45" t="s">
        <v>561</v>
      </c>
      <c r="R588" s="45" t="s">
        <v>563</v>
      </c>
    </row>
    <row r="589" spans="11:19">
      <c r="K589" s="45">
        <v>57911</v>
      </c>
      <c r="L589" s="45" t="s">
        <v>557</v>
      </c>
      <c r="M589" s="45">
        <v>2018</v>
      </c>
      <c r="N589" s="45" t="s">
        <v>618</v>
      </c>
      <c r="O589" s="45" t="s">
        <v>581</v>
      </c>
      <c r="P589" s="45" t="s">
        <v>560</v>
      </c>
      <c r="Q589" s="45" t="s">
        <v>561</v>
      </c>
      <c r="R589" s="45" t="s">
        <v>564</v>
      </c>
    </row>
    <row r="590" spans="11:19">
      <c r="K590" s="45">
        <v>57912</v>
      </c>
      <c r="L590" s="45" t="s">
        <v>557</v>
      </c>
      <c r="M590" s="45">
        <v>2018</v>
      </c>
      <c r="N590" s="45" t="s">
        <v>618</v>
      </c>
      <c r="O590" s="45" t="s">
        <v>581</v>
      </c>
      <c r="P590" s="45" t="s">
        <v>560</v>
      </c>
      <c r="Q590" s="45" t="s">
        <v>561</v>
      </c>
      <c r="R590" s="45" t="s">
        <v>565</v>
      </c>
    </row>
    <row r="591" spans="11:19">
      <c r="K591" s="45">
        <v>57913</v>
      </c>
      <c r="L591" s="45" t="s">
        <v>557</v>
      </c>
      <c r="M591" s="45">
        <v>2018</v>
      </c>
      <c r="N591" s="45" t="s">
        <v>618</v>
      </c>
      <c r="O591" s="45" t="s">
        <v>581</v>
      </c>
      <c r="P591" s="45" t="s">
        <v>560</v>
      </c>
      <c r="Q591" s="45" t="s">
        <v>561</v>
      </c>
      <c r="R591" s="45" t="s">
        <v>566</v>
      </c>
      <c r="S591" s="45">
        <v>99140.793241460895</v>
      </c>
    </row>
    <row r="592" spans="11:19">
      <c r="K592" s="45">
        <v>57914</v>
      </c>
      <c r="L592" s="45" t="s">
        <v>557</v>
      </c>
      <c r="M592" s="45">
        <v>2018</v>
      </c>
      <c r="N592" s="45" t="s">
        <v>618</v>
      </c>
      <c r="O592" s="45" t="s">
        <v>582</v>
      </c>
      <c r="P592" s="45" t="s">
        <v>560</v>
      </c>
      <c r="Q592" s="45" t="s">
        <v>561</v>
      </c>
      <c r="R592" s="45" t="s">
        <v>562</v>
      </c>
    </row>
    <row r="593" spans="11:19">
      <c r="K593" s="45">
        <v>57915</v>
      </c>
      <c r="L593" s="45" t="s">
        <v>557</v>
      </c>
      <c r="M593" s="45">
        <v>2018</v>
      </c>
      <c r="N593" s="45" t="s">
        <v>618</v>
      </c>
      <c r="O593" s="45" t="s">
        <v>582</v>
      </c>
      <c r="P593" s="45" t="s">
        <v>560</v>
      </c>
      <c r="Q593" s="45" t="s">
        <v>561</v>
      </c>
      <c r="R593" s="45" t="s">
        <v>563</v>
      </c>
    </row>
    <row r="594" spans="11:19">
      <c r="K594" s="45">
        <v>57916</v>
      </c>
      <c r="L594" s="45" t="s">
        <v>557</v>
      </c>
      <c r="M594" s="45">
        <v>2018</v>
      </c>
      <c r="N594" s="45" t="s">
        <v>618</v>
      </c>
      <c r="O594" s="45" t="s">
        <v>582</v>
      </c>
      <c r="P594" s="45" t="s">
        <v>560</v>
      </c>
      <c r="Q594" s="45" t="s">
        <v>561</v>
      </c>
      <c r="R594" s="45" t="s">
        <v>564</v>
      </c>
    </row>
    <row r="595" spans="11:19">
      <c r="K595" s="45">
        <v>57917</v>
      </c>
      <c r="L595" s="45" t="s">
        <v>557</v>
      </c>
      <c r="M595" s="45">
        <v>2018</v>
      </c>
      <c r="N595" s="45" t="s">
        <v>618</v>
      </c>
      <c r="O595" s="45" t="s">
        <v>582</v>
      </c>
      <c r="P595" s="45" t="s">
        <v>560</v>
      </c>
      <c r="Q595" s="45" t="s">
        <v>561</v>
      </c>
      <c r="R595" s="45" t="s">
        <v>565</v>
      </c>
    </row>
    <row r="596" spans="11:19">
      <c r="K596" s="45">
        <v>57918</v>
      </c>
      <c r="L596" s="45" t="s">
        <v>557</v>
      </c>
      <c r="M596" s="45">
        <v>2018</v>
      </c>
      <c r="N596" s="45" t="s">
        <v>618</v>
      </c>
      <c r="O596" s="45" t="s">
        <v>582</v>
      </c>
      <c r="P596" s="45" t="s">
        <v>560</v>
      </c>
      <c r="Q596" s="45" t="s">
        <v>561</v>
      </c>
      <c r="R596" s="45" t="s">
        <v>566</v>
      </c>
      <c r="S596" s="45">
        <v>115003.32074944999</v>
      </c>
    </row>
    <row r="597" spans="11:19">
      <c r="K597" s="45">
        <v>57919</v>
      </c>
      <c r="L597" s="45" t="s">
        <v>557</v>
      </c>
      <c r="M597" s="45">
        <v>2018</v>
      </c>
      <c r="N597" s="45" t="s">
        <v>618</v>
      </c>
      <c r="O597" s="45" t="s">
        <v>583</v>
      </c>
      <c r="P597" s="45" t="s">
        <v>560</v>
      </c>
      <c r="Q597" s="45" t="s">
        <v>561</v>
      </c>
      <c r="R597" s="45" t="s">
        <v>562</v>
      </c>
    </row>
    <row r="598" spans="11:19">
      <c r="K598" s="45">
        <v>57920</v>
      </c>
      <c r="L598" s="45" t="s">
        <v>557</v>
      </c>
      <c r="M598" s="45">
        <v>2018</v>
      </c>
      <c r="N598" s="45" t="s">
        <v>618</v>
      </c>
      <c r="O598" s="45" t="s">
        <v>583</v>
      </c>
      <c r="P598" s="45" t="s">
        <v>560</v>
      </c>
      <c r="Q598" s="45" t="s">
        <v>561</v>
      </c>
      <c r="R598" s="45" t="s">
        <v>563</v>
      </c>
    </row>
    <row r="599" spans="11:19">
      <c r="K599" s="45">
        <v>57921</v>
      </c>
      <c r="L599" s="45" t="s">
        <v>557</v>
      </c>
      <c r="M599" s="45">
        <v>2018</v>
      </c>
      <c r="N599" s="45" t="s">
        <v>618</v>
      </c>
      <c r="O599" s="45" t="s">
        <v>583</v>
      </c>
      <c r="P599" s="45" t="s">
        <v>560</v>
      </c>
      <c r="Q599" s="45" t="s">
        <v>561</v>
      </c>
      <c r="R599" s="45" t="s">
        <v>564</v>
      </c>
    </row>
    <row r="600" spans="11:19">
      <c r="K600" s="45">
        <v>57922</v>
      </c>
      <c r="L600" s="45" t="s">
        <v>557</v>
      </c>
      <c r="M600" s="45">
        <v>2018</v>
      </c>
      <c r="N600" s="45" t="s">
        <v>618</v>
      </c>
      <c r="O600" s="45" t="s">
        <v>583</v>
      </c>
      <c r="P600" s="45" t="s">
        <v>560</v>
      </c>
      <c r="Q600" s="45" t="s">
        <v>561</v>
      </c>
      <c r="R600" s="45" t="s">
        <v>565</v>
      </c>
    </row>
    <row r="601" spans="11:19">
      <c r="K601" s="45">
        <v>57923</v>
      </c>
      <c r="L601" s="45" t="s">
        <v>557</v>
      </c>
      <c r="M601" s="45">
        <v>2018</v>
      </c>
      <c r="N601" s="45" t="s">
        <v>618</v>
      </c>
      <c r="O601" s="45" t="s">
        <v>583</v>
      </c>
      <c r="P601" s="45" t="s">
        <v>560</v>
      </c>
      <c r="Q601" s="45" t="s">
        <v>561</v>
      </c>
      <c r="R601" s="45" t="s">
        <v>566</v>
      </c>
      <c r="S601" s="45">
        <v>222075.37888803001</v>
      </c>
    </row>
    <row r="602" spans="11:19">
      <c r="K602" s="45">
        <v>57924</v>
      </c>
      <c r="L602" s="45" t="s">
        <v>557</v>
      </c>
      <c r="M602" s="45">
        <v>2018</v>
      </c>
      <c r="N602" s="45" t="s">
        <v>618</v>
      </c>
      <c r="O602" s="45" t="s">
        <v>584</v>
      </c>
      <c r="P602" s="45" t="s">
        <v>560</v>
      </c>
      <c r="Q602" s="45" t="s">
        <v>561</v>
      </c>
      <c r="R602" s="45" t="s">
        <v>562</v>
      </c>
    </row>
    <row r="603" spans="11:19">
      <c r="K603" s="45">
        <v>57925</v>
      </c>
      <c r="L603" s="45" t="s">
        <v>557</v>
      </c>
      <c r="M603" s="45">
        <v>2018</v>
      </c>
      <c r="N603" s="45" t="s">
        <v>618</v>
      </c>
      <c r="O603" s="45" t="s">
        <v>584</v>
      </c>
      <c r="P603" s="45" t="s">
        <v>560</v>
      </c>
      <c r="Q603" s="45" t="s">
        <v>561</v>
      </c>
      <c r="R603" s="45" t="s">
        <v>563</v>
      </c>
    </row>
    <row r="604" spans="11:19">
      <c r="K604" s="45">
        <v>57926</v>
      </c>
      <c r="L604" s="45" t="s">
        <v>557</v>
      </c>
      <c r="M604" s="45">
        <v>2018</v>
      </c>
      <c r="N604" s="45" t="s">
        <v>618</v>
      </c>
      <c r="O604" s="45" t="s">
        <v>584</v>
      </c>
      <c r="P604" s="45" t="s">
        <v>560</v>
      </c>
      <c r="Q604" s="45" t="s">
        <v>561</v>
      </c>
      <c r="R604" s="45" t="s">
        <v>564</v>
      </c>
    </row>
    <row r="605" spans="11:19">
      <c r="K605" s="45">
        <v>57927</v>
      </c>
      <c r="L605" s="45" t="s">
        <v>557</v>
      </c>
      <c r="M605" s="45">
        <v>2018</v>
      </c>
      <c r="N605" s="45" t="s">
        <v>618</v>
      </c>
      <c r="O605" s="45" t="s">
        <v>584</v>
      </c>
      <c r="P605" s="45" t="s">
        <v>560</v>
      </c>
      <c r="Q605" s="45" t="s">
        <v>561</v>
      </c>
      <c r="R605" s="45" t="s">
        <v>565</v>
      </c>
    </row>
    <row r="606" spans="11:19">
      <c r="K606" s="45">
        <v>57928</v>
      </c>
      <c r="L606" s="45" t="s">
        <v>557</v>
      </c>
      <c r="M606" s="45">
        <v>2018</v>
      </c>
      <c r="N606" s="45" t="s">
        <v>618</v>
      </c>
      <c r="O606" s="45" t="s">
        <v>584</v>
      </c>
      <c r="P606" s="45" t="s">
        <v>560</v>
      </c>
      <c r="Q606" s="45" t="s">
        <v>561</v>
      </c>
      <c r="R606" s="45" t="s">
        <v>566</v>
      </c>
      <c r="S606" s="45">
        <v>317250.54076054198</v>
      </c>
    </row>
    <row r="607" spans="11:19">
      <c r="K607" s="45">
        <v>57929</v>
      </c>
      <c r="L607" s="45" t="s">
        <v>557</v>
      </c>
      <c r="M607" s="45">
        <v>2018</v>
      </c>
      <c r="N607" s="45" t="s">
        <v>618</v>
      </c>
      <c r="O607" s="45" t="s">
        <v>585</v>
      </c>
      <c r="P607" s="45" t="s">
        <v>560</v>
      </c>
      <c r="Q607" s="45" t="s">
        <v>561</v>
      </c>
      <c r="R607" s="45" t="s">
        <v>562</v>
      </c>
    </row>
    <row r="608" spans="11:19">
      <c r="K608" s="45">
        <v>57930</v>
      </c>
      <c r="L608" s="45" t="s">
        <v>557</v>
      </c>
      <c r="M608" s="45">
        <v>2018</v>
      </c>
      <c r="N608" s="45" t="s">
        <v>618</v>
      </c>
      <c r="O608" s="45" t="s">
        <v>585</v>
      </c>
      <c r="P608" s="45" t="s">
        <v>560</v>
      </c>
      <c r="Q608" s="45" t="s">
        <v>561</v>
      </c>
      <c r="R608" s="45" t="s">
        <v>563</v>
      </c>
    </row>
    <row r="609" spans="11:19">
      <c r="K609" s="45">
        <v>57931</v>
      </c>
      <c r="L609" s="45" t="s">
        <v>557</v>
      </c>
      <c r="M609" s="45">
        <v>2018</v>
      </c>
      <c r="N609" s="45" t="s">
        <v>618</v>
      </c>
      <c r="O609" s="45" t="s">
        <v>585</v>
      </c>
      <c r="P609" s="45" t="s">
        <v>560</v>
      </c>
      <c r="Q609" s="45" t="s">
        <v>561</v>
      </c>
      <c r="R609" s="45" t="s">
        <v>564</v>
      </c>
    </row>
    <row r="610" spans="11:19">
      <c r="K610" s="45">
        <v>57932</v>
      </c>
      <c r="L610" s="45" t="s">
        <v>557</v>
      </c>
      <c r="M610" s="45">
        <v>2018</v>
      </c>
      <c r="N610" s="45" t="s">
        <v>618</v>
      </c>
      <c r="O610" s="45" t="s">
        <v>585</v>
      </c>
      <c r="P610" s="45" t="s">
        <v>560</v>
      </c>
      <c r="Q610" s="45" t="s">
        <v>561</v>
      </c>
      <c r="R610" s="45" t="s">
        <v>565</v>
      </c>
    </row>
    <row r="611" spans="11:19">
      <c r="K611" s="45">
        <v>57933</v>
      </c>
      <c r="L611" s="45" t="s">
        <v>557</v>
      </c>
      <c r="M611" s="45">
        <v>2018</v>
      </c>
      <c r="N611" s="45" t="s">
        <v>618</v>
      </c>
      <c r="O611" s="45" t="s">
        <v>585</v>
      </c>
      <c r="P611" s="45" t="s">
        <v>560</v>
      </c>
      <c r="Q611" s="45" t="s">
        <v>561</v>
      </c>
      <c r="R611" s="45" t="s">
        <v>566</v>
      </c>
      <c r="S611" s="45">
        <v>58162.599084400201</v>
      </c>
    </row>
    <row r="612" spans="11:19">
      <c r="K612" s="45">
        <v>57934</v>
      </c>
      <c r="L612" s="45" t="s">
        <v>557</v>
      </c>
      <c r="M612" s="45">
        <v>2018</v>
      </c>
      <c r="N612" s="45" t="s">
        <v>618</v>
      </c>
      <c r="O612" s="45" t="s">
        <v>586</v>
      </c>
      <c r="P612" s="45" t="s">
        <v>560</v>
      </c>
      <c r="Q612" s="45" t="s">
        <v>561</v>
      </c>
      <c r="R612" s="45" t="s">
        <v>562</v>
      </c>
    </row>
    <row r="613" spans="11:19">
      <c r="K613" s="45">
        <v>57935</v>
      </c>
      <c r="L613" s="45" t="s">
        <v>557</v>
      </c>
      <c r="M613" s="45">
        <v>2018</v>
      </c>
      <c r="N613" s="45" t="s">
        <v>618</v>
      </c>
      <c r="O613" s="45" t="s">
        <v>586</v>
      </c>
      <c r="P613" s="45" t="s">
        <v>560</v>
      </c>
      <c r="Q613" s="45" t="s">
        <v>561</v>
      </c>
      <c r="R613" s="45" t="s">
        <v>563</v>
      </c>
    </row>
    <row r="614" spans="11:19">
      <c r="K614" s="45">
        <v>57936</v>
      </c>
      <c r="L614" s="45" t="s">
        <v>557</v>
      </c>
      <c r="M614" s="45">
        <v>2018</v>
      </c>
      <c r="N614" s="45" t="s">
        <v>618</v>
      </c>
      <c r="O614" s="45" t="s">
        <v>586</v>
      </c>
      <c r="P614" s="45" t="s">
        <v>560</v>
      </c>
      <c r="Q614" s="45" t="s">
        <v>561</v>
      </c>
      <c r="R614" s="45" t="s">
        <v>564</v>
      </c>
    </row>
    <row r="615" spans="11:19">
      <c r="K615" s="45">
        <v>57937</v>
      </c>
      <c r="L615" s="45" t="s">
        <v>557</v>
      </c>
      <c r="M615" s="45">
        <v>2018</v>
      </c>
      <c r="N615" s="45" t="s">
        <v>618</v>
      </c>
      <c r="O615" s="45" t="s">
        <v>586</v>
      </c>
      <c r="P615" s="45" t="s">
        <v>560</v>
      </c>
      <c r="Q615" s="45" t="s">
        <v>561</v>
      </c>
      <c r="R615" s="45" t="s">
        <v>565</v>
      </c>
    </row>
    <row r="616" spans="11:19">
      <c r="K616" s="45">
        <v>57938</v>
      </c>
      <c r="L616" s="45" t="s">
        <v>557</v>
      </c>
      <c r="M616" s="45">
        <v>2018</v>
      </c>
      <c r="N616" s="45" t="s">
        <v>618</v>
      </c>
      <c r="O616" s="45" t="s">
        <v>586</v>
      </c>
      <c r="P616" s="45" t="s">
        <v>560</v>
      </c>
      <c r="Q616" s="45" t="s">
        <v>561</v>
      </c>
      <c r="R616" s="45" t="s">
        <v>566</v>
      </c>
      <c r="S616" s="45">
        <v>247191.04604520099</v>
      </c>
    </row>
    <row r="617" spans="11:19">
      <c r="K617" s="45">
        <v>57939</v>
      </c>
      <c r="L617" s="45" t="s">
        <v>557</v>
      </c>
      <c r="M617" s="45">
        <v>2018</v>
      </c>
      <c r="N617" s="45" t="s">
        <v>618</v>
      </c>
      <c r="O617" s="45" t="s">
        <v>587</v>
      </c>
      <c r="P617" s="45" t="s">
        <v>560</v>
      </c>
      <c r="Q617" s="45" t="s">
        <v>561</v>
      </c>
      <c r="R617" s="45" t="s">
        <v>562</v>
      </c>
    </row>
    <row r="618" spans="11:19">
      <c r="K618" s="45">
        <v>57940</v>
      </c>
      <c r="L618" s="45" t="s">
        <v>557</v>
      </c>
      <c r="M618" s="45">
        <v>2018</v>
      </c>
      <c r="N618" s="45" t="s">
        <v>618</v>
      </c>
      <c r="O618" s="45" t="s">
        <v>587</v>
      </c>
      <c r="P618" s="45" t="s">
        <v>560</v>
      </c>
      <c r="Q618" s="45" t="s">
        <v>561</v>
      </c>
      <c r="R618" s="45" t="s">
        <v>563</v>
      </c>
    </row>
    <row r="619" spans="11:19">
      <c r="K619" s="45">
        <v>57941</v>
      </c>
      <c r="L619" s="45" t="s">
        <v>557</v>
      </c>
      <c r="M619" s="45">
        <v>2018</v>
      </c>
      <c r="N619" s="45" t="s">
        <v>618</v>
      </c>
      <c r="O619" s="45" t="s">
        <v>587</v>
      </c>
      <c r="P619" s="45" t="s">
        <v>560</v>
      </c>
      <c r="Q619" s="45" t="s">
        <v>561</v>
      </c>
      <c r="R619" s="45" t="s">
        <v>564</v>
      </c>
    </row>
    <row r="620" spans="11:19">
      <c r="K620" s="45">
        <v>57942</v>
      </c>
      <c r="L620" s="45" t="s">
        <v>557</v>
      </c>
      <c r="M620" s="45">
        <v>2018</v>
      </c>
      <c r="N620" s="45" t="s">
        <v>618</v>
      </c>
      <c r="O620" s="45" t="s">
        <v>587</v>
      </c>
      <c r="P620" s="45" t="s">
        <v>560</v>
      </c>
      <c r="Q620" s="45" t="s">
        <v>561</v>
      </c>
      <c r="R620" s="45" t="s">
        <v>565</v>
      </c>
    </row>
    <row r="621" spans="11:19">
      <c r="K621" s="45">
        <v>57943</v>
      </c>
      <c r="L621" s="45" t="s">
        <v>557</v>
      </c>
      <c r="M621" s="45">
        <v>2018</v>
      </c>
      <c r="N621" s="45" t="s">
        <v>618</v>
      </c>
      <c r="O621" s="45" t="s">
        <v>587</v>
      </c>
      <c r="P621" s="45" t="s">
        <v>560</v>
      </c>
      <c r="Q621" s="45" t="s">
        <v>561</v>
      </c>
      <c r="R621" s="45" t="s">
        <v>566</v>
      </c>
      <c r="S621" s="45">
        <v>173165.920087885</v>
      </c>
    </row>
    <row r="622" spans="11:19">
      <c r="K622" s="45">
        <v>57944</v>
      </c>
      <c r="L622" s="45" t="s">
        <v>557</v>
      </c>
      <c r="M622" s="45">
        <v>2018</v>
      </c>
      <c r="N622" s="45" t="s">
        <v>618</v>
      </c>
      <c r="O622" s="45" t="s">
        <v>588</v>
      </c>
      <c r="P622" s="45" t="s">
        <v>560</v>
      </c>
      <c r="Q622" s="45" t="s">
        <v>561</v>
      </c>
      <c r="R622" s="45" t="s">
        <v>562</v>
      </c>
    </row>
    <row r="623" spans="11:19">
      <c r="K623" s="45">
        <v>57945</v>
      </c>
      <c r="L623" s="45" t="s">
        <v>557</v>
      </c>
      <c r="M623" s="45">
        <v>2018</v>
      </c>
      <c r="N623" s="45" t="s">
        <v>618</v>
      </c>
      <c r="O623" s="45" t="s">
        <v>588</v>
      </c>
      <c r="P623" s="45" t="s">
        <v>560</v>
      </c>
      <c r="Q623" s="45" t="s">
        <v>561</v>
      </c>
      <c r="R623" s="45" t="s">
        <v>563</v>
      </c>
    </row>
    <row r="624" spans="11:19">
      <c r="K624" s="45">
        <v>57946</v>
      </c>
      <c r="L624" s="45" t="s">
        <v>557</v>
      </c>
      <c r="M624" s="45">
        <v>2018</v>
      </c>
      <c r="N624" s="45" t="s">
        <v>618</v>
      </c>
      <c r="O624" s="45" t="s">
        <v>588</v>
      </c>
      <c r="P624" s="45" t="s">
        <v>560</v>
      </c>
      <c r="Q624" s="45" t="s">
        <v>561</v>
      </c>
      <c r="R624" s="45" t="s">
        <v>564</v>
      </c>
    </row>
    <row r="625" spans="11:19">
      <c r="K625" s="45">
        <v>57947</v>
      </c>
      <c r="L625" s="45" t="s">
        <v>557</v>
      </c>
      <c r="M625" s="45">
        <v>2018</v>
      </c>
      <c r="N625" s="45" t="s">
        <v>618</v>
      </c>
      <c r="O625" s="45" t="s">
        <v>588</v>
      </c>
      <c r="P625" s="45" t="s">
        <v>560</v>
      </c>
      <c r="Q625" s="45" t="s">
        <v>561</v>
      </c>
      <c r="R625" s="45" t="s">
        <v>565</v>
      </c>
    </row>
    <row r="626" spans="11:19">
      <c r="K626" s="45">
        <v>57948</v>
      </c>
      <c r="L626" s="45" t="s">
        <v>557</v>
      </c>
      <c r="M626" s="45">
        <v>2018</v>
      </c>
      <c r="N626" s="45" t="s">
        <v>618</v>
      </c>
      <c r="O626" s="45" t="s">
        <v>588</v>
      </c>
      <c r="P626" s="45" t="s">
        <v>560</v>
      </c>
      <c r="Q626" s="45" t="s">
        <v>561</v>
      </c>
      <c r="R626" s="45" t="s">
        <v>566</v>
      </c>
      <c r="S626" s="45">
        <v>253800.432887968</v>
      </c>
    </row>
    <row r="627" spans="11:19">
      <c r="K627" s="45">
        <v>57949</v>
      </c>
      <c r="L627" s="45" t="s">
        <v>557</v>
      </c>
      <c r="M627" s="45">
        <v>2018</v>
      </c>
      <c r="N627" s="45" t="s">
        <v>618</v>
      </c>
      <c r="O627" s="45" t="s">
        <v>589</v>
      </c>
      <c r="P627" s="45" t="s">
        <v>560</v>
      </c>
      <c r="Q627" s="45" t="s">
        <v>561</v>
      </c>
      <c r="R627" s="45" t="s">
        <v>562</v>
      </c>
    </row>
    <row r="628" spans="11:19">
      <c r="K628" s="45">
        <v>57950</v>
      </c>
      <c r="L628" s="45" t="s">
        <v>557</v>
      </c>
      <c r="M628" s="45">
        <v>2018</v>
      </c>
      <c r="N628" s="45" t="s">
        <v>618</v>
      </c>
      <c r="O628" s="45" t="s">
        <v>589</v>
      </c>
      <c r="P628" s="45" t="s">
        <v>560</v>
      </c>
      <c r="Q628" s="45" t="s">
        <v>561</v>
      </c>
      <c r="R628" s="45" t="s">
        <v>563</v>
      </c>
    </row>
    <row r="629" spans="11:19">
      <c r="K629" s="45">
        <v>57951</v>
      </c>
      <c r="L629" s="45" t="s">
        <v>557</v>
      </c>
      <c r="M629" s="45">
        <v>2018</v>
      </c>
      <c r="N629" s="45" t="s">
        <v>618</v>
      </c>
      <c r="O629" s="45" t="s">
        <v>589</v>
      </c>
      <c r="P629" s="45" t="s">
        <v>560</v>
      </c>
      <c r="Q629" s="45" t="s">
        <v>561</v>
      </c>
      <c r="R629" s="45" t="s">
        <v>564</v>
      </c>
    </row>
    <row r="630" spans="11:19">
      <c r="K630" s="45">
        <v>57952</v>
      </c>
      <c r="L630" s="45" t="s">
        <v>557</v>
      </c>
      <c r="M630" s="45">
        <v>2018</v>
      </c>
      <c r="N630" s="45" t="s">
        <v>618</v>
      </c>
      <c r="O630" s="45" t="s">
        <v>589</v>
      </c>
      <c r="P630" s="45" t="s">
        <v>560</v>
      </c>
      <c r="Q630" s="45" t="s">
        <v>561</v>
      </c>
      <c r="R630" s="45" t="s">
        <v>565</v>
      </c>
    </row>
    <row r="631" spans="11:19">
      <c r="K631" s="45">
        <v>57953</v>
      </c>
      <c r="L631" s="45" t="s">
        <v>557</v>
      </c>
      <c r="M631" s="45">
        <v>2018</v>
      </c>
      <c r="N631" s="45" t="s">
        <v>618</v>
      </c>
      <c r="O631" s="45" t="s">
        <v>589</v>
      </c>
      <c r="P631" s="45" t="s">
        <v>560</v>
      </c>
      <c r="Q631" s="45" t="s">
        <v>561</v>
      </c>
      <c r="R631" s="45" t="s">
        <v>566</v>
      </c>
      <c r="S631" s="45">
        <v>166556.53388025501</v>
      </c>
    </row>
    <row r="632" spans="11:19">
      <c r="K632" s="45">
        <v>57954</v>
      </c>
      <c r="L632" s="45" t="s">
        <v>557</v>
      </c>
      <c r="M632" s="45">
        <v>2018</v>
      </c>
      <c r="N632" s="45" t="s">
        <v>618</v>
      </c>
      <c r="O632" s="45" t="s">
        <v>590</v>
      </c>
      <c r="P632" s="45" t="s">
        <v>560</v>
      </c>
      <c r="Q632" s="45" t="s">
        <v>561</v>
      </c>
      <c r="R632" s="45" t="s">
        <v>562</v>
      </c>
    </row>
    <row r="633" spans="11:19">
      <c r="K633" s="45">
        <v>57955</v>
      </c>
      <c r="L633" s="45" t="s">
        <v>557</v>
      </c>
      <c r="M633" s="45">
        <v>2018</v>
      </c>
      <c r="N633" s="45" t="s">
        <v>618</v>
      </c>
      <c r="O633" s="45" t="s">
        <v>590</v>
      </c>
      <c r="P633" s="45" t="s">
        <v>560</v>
      </c>
      <c r="Q633" s="45" t="s">
        <v>561</v>
      </c>
      <c r="R633" s="45" t="s">
        <v>563</v>
      </c>
    </row>
    <row r="634" spans="11:19">
      <c r="K634" s="45">
        <v>57956</v>
      </c>
      <c r="L634" s="45" t="s">
        <v>557</v>
      </c>
      <c r="M634" s="45">
        <v>2018</v>
      </c>
      <c r="N634" s="45" t="s">
        <v>618</v>
      </c>
      <c r="O634" s="45" t="s">
        <v>590</v>
      </c>
      <c r="P634" s="45" t="s">
        <v>560</v>
      </c>
      <c r="Q634" s="45" t="s">
        <v>561</v>
      </c>
      <c r="R634" s="45" t="s">
        <v>564</v>
      </c>
    </row>
    <row r="635" spans="11:19">
      <c r="K635" s="45">
        <v>57957</v>
      </c>
      <c r="L635" s="45" t="s">
        <v>557</v>
      </c>
      <c r="M635" s="45">
        <v>2018</v>
      </c>
      <c r="N635" s="45" t="s">
        <v>618</v>
      </c>
      <c r="O635" s="45" t="s">
        <v>590</v>
      </c>
      <c r="P635" s="45" t="s">
        <v>560</v>
      </c>
      <c r="Q635" s="45" t="s">
        <v>561</v>
      </c>
      <c r="R635" s="45" t="s">
        <v>565</v>
      </c>
    </row>
    <row r="636" spans="11:19">
      <c r="K636" s="45">
        <v>57958</v>
      </c>
      <c r="L636" s="45" t="s">
        <v>557</v>
      </c>
      <c r="M636" s="45">
        <v>2018</v>
      </c>
      <c r="N636" s="45" t="s">
        <v>618</v>
      </c>
      <c r="O636" s="45" t="s">
        <v>590</v>
      </c>
      <c r="P636" s="45" t="s">
        <v>560</v>
      </c>
      <c r="Q636" s="45" t="s">
        <v>561</v>
      </c>
      <c r="R636" s="45" t="s">
        <v>566</v>
      </c>
      <c r="S636" s="45">
        <v>152015.88417268501</v>
      </c>
    </row>
    <row r="637" spans="11:19">
      <c r="K637" s="45">
        <v>57959</v>
      </c>
      <c r="L637" s="45" t="s">
        <v>557</v>
      </c>
      <c r="M637" s="45">
        <v>2018</v>
      </c>
      <c r="N637" s="45" t="s">
        <v>618</v>
      </c>
      <c r="O637" s="45" t="s">
        <v>591</v>
      </c>
      <c r="P637" s="45" t="s">
        <v>560</v>
      </c>
      <c r="Q637" s="45" t="s">
        <v>561</v>
      </c>
      <c r="R637" s="45" t="s">
        <v>562</v>
      </c>
    </row>
    <row r="638" spans="11:19">
      <c r="K638" s="45">
        <v>57960</v>
      </c>
      <c r="L638" s="45" t="s">
        <v>557</v>
      </c>
      <c r="M638" s="45">
        <v>2018</v>
      </c>
      <c r="N638" s="45" t="s">
        <v>618</v>
      </c>
      <c r="O638" s="45" t="s">
        <v>591</v>
      </c>
      <c r="P638" s="45" t="s">
        <v>560</v>
      </c>
      <c r="Q638" s="45" t="s">
        <v>561</v>
      </c>
      <c r="R638" s="45" t="s">
        <v>563</v>
      </c>
    </row>
    <row r="639" spans="11:19">
      <c r="K639" s="45">
        <v>57961</v>
      </c>
      <c r="L639" s="45" t="s">
        <v>557</v>
      </c>
      <c r="M639" s="45">
        <v>2018</v>
      </c>
      <c r="N639" s="45" t="s">
        <v>618</v>
      </c>
      <c r="O639" s="45" t="s">
        <v>591</v>
      </c>
      <c r="P639" s="45" t="s">
        <v>560</v>
      </c>
      <c r="Q639" s="45" t="s">
        <v>561</v>
      </c>
      <c r="R639" s="45" t="s">
        <v>564</v>
      </c>
    </row>
    <row r="640" spans="11:19">
      <c r="K640" s="45">
        <v>57962</v>
      </c>
      <c r="L640" s="45" t="s">
        <v>557</v>
      </c>
      <c r="M640" s="45">
        <v>2018</v>
      </c>
      <c r="N640" s="45" t="s">
        <v>618</v>
      </c>
      <c r="O640" s="45" t="s">
        <v>591</v>
      </c>
      <c r="P640" s="45" t="s">
        <v>560</v>
      </c>
      <c r="Q640" s="45" t="s">
        <v>561</v>
      </c>
      <c r="R640" s="45" t="s">
        <v>565</v>
      </c>
    </row>
    <row r="641" spans="11:19">
      <c r="K641" s="45">
        <v>57963</v>
      </c>
      <c r="L641" s="45" t="s">
        <v>557</v>
      </c>
      <c r="M641" s="45">
        <v>2018</v>
      </c>
      <c r="N641" s="45" t="s">
        <v>618</v>
      </c>
      <c r="O641" s="45" t="s">
        <v>591</v>
      </c>
      <c r="P641" s="45" t="s">
        <v>560</v>
      </c>
      <c r="Q641" s="45" t="s">
        <v>561</v>
      </c>
      <c r="R641" s="45" t="s">
        <v>566</v>
      </c>
      <c r="S641" s="45">
        <v>285525.486760778</v>
      </c>
    </row>
    <row r="642" spans="11:19">
      <c r="K642" s="45">
        <v>57964</v>
      </c>
      <c r="L642" s="45" t="s">
        <v>557</v>
      </c>
      <c r="M642" s="45">
        <v>2018</v>
      </c>
      <c r="N642" s="45" t="s">
        <v>618</v>
      </c>
      <c r="O642" s="45" t="s">
        <v>592</v>
      </c>
      <c r="P642" s="45" t="s">
        <v>560</v>
      </c>
      <c r="Q642" s="45" t="s">
        <v>561</v>
      </c>
      <c r="R642" s="45" t="s">
        <v>562</v>
      </c>
    </row>
    <row r="643" spans="11:19">
      <c r="K643" s="45">
        <v>57965</v>
      </c>
      <c r="L643" s="45" t="s">
        <v>557</v>
      </c>
      <c r="M643" s="45">
        <v>2018</v>
      </c>
      <c r="N643" s="45" t="s">
        <v>618</v>
      </c>
      <c r="O643" s="45" t="s">
        <v>592</v>
      </c>
      <c r="P643" s="45" t="s">
        <v>560</v>
      </c>
      <c r="Q643" s="45" t="s">
        <v>561</v>
      </c>
      <c r="R643" s="45" t="s">
        <v>563</v>
      </c>
    </row>
    <row r="644" spans="11:19">
      <c r="K644" s="45">
        <v>57966</v>
      </c>
      <c r="L644" s="45" t="s">
        <v>557</v>
      </c>
      <c r="M644" s="45">
        <v>2018</v>
      </c>
      <c r="N644" s="45" t="s">
        <v>618</v>
      </c>
      <c r="O644" s="45" t="s">
        <v>592</v>
      </c>
      <c r="P644" s="45" t="s">
        <v>560</v>
      </c>
      <c r="Q644" s="45" t="s">
        <v>561</v>
      </c>
      <c r="R644" s="45" t="s">
        <v>564</v>
      </c>
    </row>
    <row r="645" spans="11:19">
      <c r="K645" s="45">
        <v>57967</v>
      </c>
      <c r="L645" s="45" t="s">
        <v>557</v>
      </c>
      <c r="M645" s="45">
        <v>2018</v>
      </c>
      <c r="N645" s="45" t="s">
        <v>618</v>
      </c>
      <c r="O645" s="45" t="s">
        <v>592</v>
      </c>
      <c r="P645" s="45" t="s">
        <v>560</v>
      </c>
      <c r="Q645" s="45" t="s">
        <v>561</v>
      </c>
      <c r="R645" s="45" t="s">
        <v>565</v>
      </c>
    </row>
    <row r="646" spans="11:19">
      <c r="K646" s="45">
        <v>57968</v>
      </c>
      <c r="L646" s="45" t="s">
        <v>557</v>
      </c>
      <c r="M646" s="45">
        <v>2018</v>
      </c>
      <c r="N646" s="45" t="s">
        <v>618</v>
      </c>
      <c r="O646" s="45" t="s">
        <v>592</v>
      </c>
      <c r="P646" s="45" t="s">
        <v>560</v>
      </c>
      <c r="Q646" s="45" t="s">
        <v>561</v>
      </c>
      <c r="R646" s="45" t="s">
        <v>566</v>
      </c>
      <c r="S646" s="45">
        <v>30403.176961550002</v>
      </c>
    </row>
    <row r="647" spans="11:19">
      <c r="K647" s="45">
        <v>57969</v>
      </c>
      <c r="L647" s="45" t="s">
        <v>557</v>
      </c>
      <c r="M647" s="45">
        <v>2018</v>
      </c>
      <c r="N647" s="45" t="s">
        <v>618</v>
      </c>
      <c r="O647" s="45" t="s">
        <v>593</v>
      </c>
      <c r="P647" s="45" t="s">
        <v>560</v>
      </c>
      <c r="Q647" s="45" t="s">
        <v>561</v>
      </c>
      <c r="R647" s="45" t="s">
        <v>562</v>
      </c>
    </row>
    <row r="648" spans="11:19">
      <c r="K648" s="45">
        <v>57970</v>
      </c>
      <c r="L648" s="45" t="s">
        <v>557</v>
      </c>
      <c r="M648" s="45">
        <v>2018</v>
      </c>
      <c r="N648" s="45" t="s">
        <v>618</v>
      </c>
      <c r="O648" s="45" t="s">
        <v>593</v>
      </c>
      <c r="P648" s="45" t="s">
        <v>560</v>
      </c>
      <c r="Q648" s="45" t="s">
        <v>561</v>
      </c>
      <c r="R648" s="45" t="s">
        <v>563</v>
      </c>
    </row>
    <row r="649" spans="11:19">
      <c r="K649" s="45">
        <v>57971</v>
      </c>
      <c r="L649" s="45" t="s">
        <v>557</v>
      </c>
      <c r="M649" s="45">
        <v>2018</v>
      </c>
      <c r="N649" s="45" t="s">
        <v>618</v>
      </c>
      <c r="O649" s="45" t="s">
        <v>593</v>
      </c>
      <c r="P649" s="45" t="s">
        <v>560</v>
      </c>
      <c r="Q649" s="45" t="s">
        <v>561</v>
      </c>
      <c r="R649" s="45" t="s">
        <v>564</v>
      </c>
    </row>
    <row r="650" spans="11:19">
      <c r="K650" s="45">
        <v>57972</v>
      </c>
      <c r="L650" s="45" t="s">
        <v>557</v>
      </c>
      <c r="M650" s="45">
        <v>2018</v>
      </c>
      <c r="N650" s="45" t="s">
        <v>618</v>
      </c>
      <c r="O650" s="45" t="s">
        <v>593</v>
      </c>
      <c r="P650" s="45" t="s">
        <v>560</v>
      </c>
      <c r="Q650" s="45" t="s">
        <v>561</v>
      </c>
      <c r="R650" s="45" t="s">
        <v>565</v>
      </c>
    </row>
    <row r="651" spans="11:19">
      <c r="K651" s="45">
        <v>57973</v>
      </c>
      <c r="L651" s="45" t="s">
        <v>557</v>
      </c>
      <c r="M651" s="45">
        <v>2018</v>
      </c>
      <c r="N651" s="45" t="s">
        <v>618</v>
      </c>
      <c r="O651" s="45" t="s">
        <v>593</v>
      </c>
      <c r="P651" s="45" t="s">
        <v>560</v>
      </c>
      <c r="Q651" s="45" t="s">
        <v>561</v>
      </c>
      <c r="R651" s="45" t="s">
        <v>566</v>
      </c>
      <c r="S651" s="45">
        <v>55518.8447537682</v>
      </c>
    </row>
    <row r="652" spans="11:19">
      <c r="K652" s="45">
        <v>57974</v>
      </c>
      <c r="L652" s="45" t="s">
        <v>557</v>
      </c>
      <c r="M652" s="45">
        <v>2018</v>
      </c>
      <c r="N652" s="45" t="s">
        <v>618</v>
      </c>
      <c r="O652" s="45" t="s">
        <v>594</v>
      </c>
      <c r="P652" s="45" t="s">
        <v>560</v>
      </c>
      <c r="Q652" s="45" t="s">
        <v>561</v>
      </c>
      <c r="R652" s="45" t="s">
        <v>562</v>
      </c>
    </row>
    <row r="653" spans="11:19">
      <c r="K653" s="45">
        <v>57975</v>
      </c>
      <c r="L653" s="45" t="s">
        <v>557</v>
      </c>
      <c r="M653" s="45">
        <v>2018</v>
      </c>
      <c r="N653" s="45" t="s">
        <v>618</v>
      </c>
      <c r="O653" s="45" t="s">
        <v>594</v>
      </c>
      <c r="P653" s="45" t="s">
        <v>560</v>
      </c>
      <c r="Q653" s="45" t="s">
        <v>561</v>
      </c>
      <c r="R653" s="45" t="s">
        <v>563</v>
      </c>
    </row>
    <row r="654" spans="11:19">
      <c r="K654" s="45">
        <v>57976</v>
      </c>
      <c r="L654" s="45" t="s">
        <v>557</v>
      </c>
      <c r="M654" s="45">
        <v>2018</v>
      </c>
      <c r="N654" s="45" t="s">
        <v>618</v>
      </c>
      <c r="O654" s="45" t="s">
        <v>594</v>
      </c>
      <c r="P654" s="45" t="s">
        <v>560</v>
      </c>
      <c r="Q654" s="45" t="s">
        <v>561</v>
      </c>
      <c r="R654" s="45" t="s">
        <v>564</v>
      </c>
    </row>
    <row r="655" spans="11:19">
      <c r="K655" s="45">
        <v>57977</v>
      </c>
      <c r="L655" s="45" t="s">
        <v>557</v>
      </c>
      <c r="M655" s="45">
        <v>2018</v>
      </c>
      <c r="N655" s="45" t="s">
        <v>618</v>
      </c>
      <c r="O655" s="45" t="s">
        <v>594</v>
      </c>
      <c r="P655" s="45" t="s">
        <v>560</v>
      </c>
      <c r="Q655" s="45" t="s">
        <v>561</v>
      </c>
      <c r="R655" s="45" t="s">
        <v>565</v>
      </c>
    </row>
    <row r="656" spans="11:19">
      <c r="K656" s="45">
        <v>57978</v>
      </c>
      <c r="L656" s="45" t="s">
        <v>557</v>
      </c>
      <c r="M656" s="45">
        <v>2018</v>
      </c>
      <c r="N656" s="45" t="s">
        <v>618</v>
      </c>
      <c r="O656" s="45" t="s">
        <v>594</v>
      </c>
      <c r="P656" s="45" t="s">
        <v>560</v>
      </c>
      <c r="Q656" s="45" t="s">
        <v>561</v>
      </c>
      <c r="R656" s="45" t="s">
        <v>566</v>
      </c>
      <c r="S656" s="45">
        <v>70059.494207290598</v>
      </c>
    </row>
    <row r="657" spans="11:19">
      <c r="K657" s="45">
        <v>57979</v>
      </c>
      <c r="L657" s="45" t="s">
        <v>557</v>
      </c>
      <c r="M657" s="45">
        <v>2018</v>
      </c>
      <c r="N657" s="45" t="s">
        <v>618</v>
      </c>
      <c r="O657" s="45" t="s">
        <v>595</v>
      </c>
      <c r="P657" s="45" t="s">
        <v>560</v>
      </c>
      <c r="Q657" s="45" t="s">
        <v>561</v>
      </c>
      <c r="R657" s="45" t="s">
        <v>562</v>
      </c>
    </row>
    <row r="658" spans="11:19">
      <c r="K658" s="45">
        <v>57980</v>
      </c>
      <c r="L658" s="45" t="s">
        <v>557</v>
      </c>
      <c r="M658" s="45">
        <v>2018</v>
      </c>
      <c r="N658" s="45" t="s">
        <v>618</v>
      </c>
      <c r="O658" s="45" t="s">
        <v>595</v>
      </c>
      <c r="P658" s="45" t="s">
        <v>560</v>
      </c>
      <c r="Q658" s="45" t="s">
        <v>561</v>
      </c>
      <c r="R658" s="45" t="s">
        <v>563</v>
      </c>
    </row>
    <row r="659" spans="11:19">
      <c r="K659" s="45">
        <v>57981</v>
      </c>
      <c r="L659" s="45" t="s">
        <v>557</v>
      </c>
      <c r="M659" s="45">
        <v>2018</v>
      </c>
      <c r="N659" s="45" t="s">
        <v>618</v>
      </c>
      <c r="O659" s="45" t="s">
        <v>595</v>
      </c>
      <c r="P659" s="45" t="s">
        <v>560</v>
      </c>
      <c r="Q659" s="45" t="s">
        <v>561</v>
      </c>
      <c r="R659" s="45" t="s">
        <v>564</v>
      </c>
    </row>
    <row r="660" spans="11:19">
      <c r="K660" s="45">
        <v>57982</v>
      </c>
      <c r="L660" s="45" t="s">
        <v>557</v>
      </c>
      <c r="M660" s="45">
        <v>2018</v>
      </c>
      <c r="N660" s="45" t="s">
        <v>618</v>
      </c>
      <c r="O660" s="45" t="s">
        <v>595</v>
      </c>
      <c r="P660" s="45" t="s">
        <v>560</v>
      </c>
      <c r="Q660" s="45" t="s">
        <v>561</v>
      </c>
      <c r="R660" s="45" t="s">
        <v>565</v>
      </c>
    </row>
    <row r="661" spans="11:19">
      <c r="K661" s="45">
        <v>57983</v>
      </c>
      <c r="L661" s="45" t="s">
        <v>557</v>
      </c>
      <c r="M661" s="45">
        <v>2018</v>
      </c>
      <c r="N661" s="45" t="s">
        <v>618</v>
      </c>
      <c r="O661" s="45" t="s">
        <v>595</v>
      </c>
      <c r="P661" s="45" t="s">
        <v>560</v>
      </c>
      <c r="Q661" s="45" t="s">
        <v>561</v>
      </c>
      <c r="R661" s="45" t="s">
        <v>566</v>
      </c>
      <c r="S661" s="45">
        <v>55518.844753769103</v>
      </c>
    </row>
    <row r="662" spans="11:19">
      <c r="K662" s="45">
        <v>57984</v>
      </c>
      <c r="L662" s="45" t="s">
        <v>557</v>
      </c>
      <c r="M662" s="45">
        <v>2018</v>
      </c>
      <c r="N662" s="45" t="s">
        <v>618</v>
      </c>
      <c r="O662" s="45" t="s">
        <v>596</v>
      </c>
      <c r="P662" s="45" t="s">
        <v>560</v>
      </c>
      <c r="Q662" s="45" t="s">
        <v>561</v>
      </c>
      <c r="R662" s="45" t="s">
        <v>562</v>
      </c>
    </row>
    <row r="663" spans="11:19">
      <c r="K663" s="45">
        <v>57985</v>
      </c>
      <c r="L663" s="45" t="s">
        <v>557</v>
      </c>
      <c r="M663" s="45">
        <v>2018</v>
      </c>
      <c r="N663" s="45" t="s">
        <v>618</v>
      </c>
      <c r="O663" s="45" t="s">
        <v>596</v>
      </c>
      <c r="P663" s="45" t="s">
        <v>560</v>
      </c>
      <c r="Q663" s="45" t="s">
        <v>561</v>
      </c>
      <c r="R663" s="45" t="s">
        <v>563</v>
      </c>
    </row>
    <row r="664" spans="11:19">
      <c r="K664" s="45">
        <v>57986</v>
      </c>
      <c r="L664" s="45" t="s">
        <v>557</v>
      </c>
      <c r="M664" s="45">
        <v>2018</v>
      </c>
      <c r="N664" s="45" t="s">
        <v>618</v>
      </c>
      <c r="O664" s="45" t="s">
        <v>596</v>
      </c>
      <c r="P664" s="45" t="s">
        <v>560</v>
      </c>
      <c r="Q664" s="45" t="s">
        <v>561</v>
      </c>
      <c r="R664" s="45" t="s">
        <v>564</v>
      </c>
    </row>
    <row r="665" spans="11:19">
      <c r="K665" s="45">
        <v>57987</v>
      </c>
      <c r="L665" s="45" t="s">
        <v>557</v>
      </c>
      <c r="M665" s="45">
        <v>2018</v>
      </c>
      <c r="N665" s="45" t="s">
        <v>618</v>
      </c>
      <c r="O665" s="45" t="s">
        <v>596</v>
      </c>
      <c r="P665" s="45" t="s">
        <v>560</v>
      </c>
      <c r="Q665" s="45" t="s">
        <v>561</v>
      </c>
      <c r="R665" s="45" t="s">
        <v>565</v>
      </c>
    </row>
    <row r="666" spans="11:19">
      <c r="K666" s="45">
        <v>57988</v>
      </c>
      <c r="L666" s="45" t="s">
        <v>557</v>
      </c>
      <c r="M666" s="45">
        <v>2018</v>
      </c>
      <c r="N666" s="45" t="s">
        <v>618</v>
      </c>
      <c r="O666" s="45" t="s">
        <v>596</v>
      </c>
      <c r="P666" s="45" t="s">
        <v>560</v>
      </c>
      <c r="Q666" s="45" t="s">
        <v>561</v>
      </c>
      <c r="R666" s="45" t="s">
        <v>566</v>
      </c>
      <c r="S666" s="45">
        <v>239259.782926082</v>
      </c>
    </row>
    <row r="667" spans="11:19">
      <c r="K667" s="45">
        <v>57989</v>
      </c>
      <c r="L667" s="45" t="s">
        <v>557</v>
      </c>
      <c r="M667" s="45">
        <v>2018</v>
      </c>
      <c r="N667" s="45" t="s">
        <v>618</v>
      </c>
      <c r="O667" s="45" t="s">
        <v>597</v>
      </c>
      <c r="P667" s="45" t="s">
        <v>560</v>
      </c>
      <c r="Q667" s="45" t="s">
        <v>561</v>
      </c>
      <c r="R667" s="45" t="s">
        <v>562</v>
      </c>
    </row>
    <row r="668" spans="11:19">
      <c r="K668" s="45">
        <v>57990</v>
      </c>
      <c r="L668" s="45" t="s">
        <v>557</v>
      </c>
      <c r="M668" s="45">
        <v>2018</v>
      </c>
      <c r="N668" s="45" t="s">
        <v>618</v>
      </c>
      <c r="O668" s="45" t="s">
        <v>597</v>
      </c>
      <c r="P668" s="45" t="s">
        <v>560</v>
      </c>
      <c r="Q668" s="45" t="s">
        <v>561</v>
      </c>
      <c r="R668" s="45" t="s">
        <v>563</v>
      </c>
    </row>
    <row r="669" spans="11:19">
      <c r="K669" s="45">
        <v>57991</v>
      </c>
      <c r="L669" s="45" t="s">
        <v>557</v>
      </c>
      <c r="M669" s="45">
        <v>2018</v>
      </c>
      <c r="N669" s="45" t="s">
        <v>618</v>
      </c>
      <c r="O669" s="45" t="s">
        <v>597</v>
      </c>
      <c r="P669" s="45" t="s">
        <v>560</v>
      </c>
      <c r="Q669" s="45" t="s">
        <v>561</v>
      </c>
      <c r="R669" s="45" t="s">
        <v>564</v>
      </c>
    </row>
    <row r="670" spans="11:19">
      <c r="K670" s="45">
        <v>57992</v>
      </c>
      <c r="L670" s="45" t="s">
        <v>557</v>
      </c>
      <c r="M670" s="45">
        <v>2018</v>
      </c>
      <c r="N670" s="45" t="s">
        <v>618</v>
      </c>
      <c r="O670" s="45" t="s">
        <v>597</v>
      </c>
      <c r="P670" s="45" t="s">
        <v>560</v>
      </c>
      <c r="Q670" s="45" t="s">
        <v>561</v>
      </c>
      <c r="R670" s="45" t="s">
        <v>565</v>
      </c>
    </row>
    <row r="671" spans="11:19">
      <c r="K671" s="45">
        <v>57993</v>
      </c>
      <c r="L671" s="45" t="s">
        <v>557</v>
      </c>
      <c r="M671" s="45">
        <v>2018</v>
      </c>
      <c r="N671" s="45" t="s">
        <v>618</v>
      </c>
      <c r="O671" s="45" t="s">
        <v>597</v>
      </c>
      <c r="P671" s="45" t="s">
        <v>560</v>
      </c>
      <c r="Q671" s="45" t="s">
        <v>561</v>
      </c>
      <c r="R671" s="45" t="s">
        <v>566</v>
      </c>
      <c r="S671" s="45">
        <v>177131.552091903</v>
      </c>
    </row>
    <row r="672" spans="11:19">
      <c r="K672" s="45">
        <v>57994</v>
      </c>
      <c r="L672" s="45" t="s">
        <v>557</v>
      </c>
      <c r="M672" s="45">
        <v>2018</v>
      </c>
      <c r="N672" s="45" t="s">
        <v>618</v>
      </c>
      <c r="O672" s="45" t="s">
        <v>598</v>
      </c>
      <c r="P672" s="45" t="s">
        <v>560</v>
      </c>
      <c r="Q672" s="45" t="s">
        <v>561</v>
      </c>
      <c r="R672" s="45" t="s">
        <v>562</v>
      </c>
    </row>
    <row r="673" spans="11:19">
      <c r="K673" s="45">
        <v>57995</v>
      </c>
      <c r="L673" s="45" t="s">
        <v>557</v>
      </c>
      <c r="M673" s="45">
        <v>2018</v>
      </c>
      <c r="N673" s="45" t="s">
        <v>618</v>
      </c>
      <c r="O673" s="45" t="s">
        <v>598</v>
      </c>
      <c r="P673" s="45" t="s">
        <v>560</v>
      </c>
      <c r="Q673" s="45" t="s">
        <v>561</v>
      </c>
      <c r="R673" s="45" t="s">
        <v>563</v>
      </c>
    </row>
    <row r="674" spans="11:19">
      <c r="K674" s="45">
        <v>57996</v>
      </c>
      <c r="L674" s="45" t="s">
        <v>557</v>
      </c>
      <c r="M674" s="45">
        <v>2018</v>
      </c>
      <c r="N674" s="45" t="s">
        <v>618</v>
      </c>
      <c r="O674" s="45" t="s">
        <v>598</v>
      </c>
      <c r="P674" s="45" t="s">
        <v>560</v>
      </c>
      <c r="Q674" s="45" t="s">
        <v>561</v>
      </c>
      <c r="R674" s="45" t="s">
        <v>564</v>
      </c>
    </row>
    <row r="675" spans="11:19">
      <c r="K675" s="45">
        <v>57997</v>
      </c>
      <c r="L675" s="45" t="s">
        <v>557</v>
      </c>
      <c r="M675" s="45">
        <v>2018</v>
      </c>
      <c r="N675" s="45" t="s">
        <v>618</v>
      </c>
      <c r="O675" s="45" t="s">
        <v>598</v>
      </c>
      <c r="P675" s="45" t="s">
        <v>560</v>
      </c>
      <c r="Q675" s="45" t="s">
        <v>561</v>
      </c>
      <c r="R675" s="45" t="s">
        <v>565</v>
      </c>
    </row>
    <row r="676" spans="11:19">
      <c r="K676" s="45">
        <v>57998</v>
      </c>
      <c r="L676" s="45" t="s">
        <v>557</v>
      </c>
      <c r="M676" s="45">
        <v>2018</v>
      </c>
      <c r="N676" s="45" t="s">
        <v>618</v>
      </c>
      <c r="O676" s="45" t="s">
        <v>598</v>
      </c>
      <c r="P676" s="45" t="s">
        <v>560</v>
      </c>
      <c r="Q676" s="45" t="s">
        <v>561</v>
      </c>
      <c r="R676" s="45" t="s">
        <v>566</v>
      </c>
      <c r="S676" s="45">
        <v>568407.21880979196</v>
      </c>
    </row>
    <row r="677" spans="11:19">
      <c r="K677" s="45">
        <v>57999</v>
      </c>
      <c r="L677" s="45" t="s">
        <v>557</v>
      </c>
      <c r="M677" s="45">
        <v>2018</v>
      </c>
      <c r="N677" s="45" t="s">
        <v>618</v>
      </c>
      <c r="O677" s="45" t="s">
        <v>599</v>
      </c>
      <c r="P677" s="45" t="s">
        <v>560</v>
      </c>
      <c r="Q677" s="45" t="s">
        <v>561</v>
      </c>
      <c r="R677" s="45" t="s">
        <v>562</v>
      </c>
    </row>
    <row r="678" spans="11:19">
      <c r="K678" s="45">
        <v>58000</v>
      </c>
      <c r="L678" s="45" t="s">
        <v>557</v>
      </c>
      <c r="M678" s="45">
        <v>2018</v>
      </c>
      <c r="N678" s="45" t="s">
        <v>618</v>
      </c>
      <c r="O678" s="45" t="s">
        <v>599</v>
      </c>
      <c r="P678" s="45" t="s">
        <v>560</v>
      </c>
      <c r="Q678" s="45" t="s">
        <v>561</v>
      </c>
      <c r="R678" s="45" t="s">
        <v>563</v>
      </c>
    </row>
    <row r="679" spans="11:19">
      <c r="K679" s="45">
        <v>58001</v>
      </c>
      <c r="L679" s="45" t="s">
        <v>557</v>
      </c>
      <c r="M679" s="45">
        <v>2018</v>
      </c>
      <c r="N679" s="45" t="s">
        <v>618</v>
      </c>
      <c r="O679" s="45" t="s">
        <v>599</v>
      </c>
      <c r="P679" s="45" t="s">
        <v>560</v>
      </c>
      <c r="Q679" s="45" t="s">
        <v>561</v>
      </c>
      <c r="R679" s="45" t="s">
        <v>564</v>
      </c>
    </row>
    <row r="680" spans="11:19">
      <c r="K680" s="45">
        <v>58002</v>
      </c>
      <c r="L680" s="45" t="s">
        <v>557</v>
      </c>
      <c r="M680" s="45">
        <v>2018</v>
      </c>
      <c r="N680" s="45" t="s">
        <v>618</v>
      </c>
      <c r="O680" s="45" t="s">
        <v>599</v>
      </c>
      <c r="P680" s="45" t="s">
        <v>560</v>
      </c>
      <c r="Q680" s="45" t="s">
        <v>561</v>
      </c>
      <c r="R680" s="45" t="s">
        <v>565</v>
      </c>
    </row>
    <row r="681" spans="11:19">
      <c r="K681" s="45">
        <v>58003</v>
      </c>
      <c r="L681" s="45" t="s">
        <v>557</v>
      </c>
      <c r="M681" s="45">
        <v>2018</v>
      </c>
      <c r="N681" s="45" t="s">
        <v>618</v>
      </c>
      <c r="O681" s="45" t="s">
        <v>599</v>
      </c>
      <c r="P681" s="45" t="s">
        <v>560</v>
      </c>
      <c r="Q681" s="45" t="s">
        <v>561</v>
      </c>
      <c r="R681" s="45" t="s">
        <v>566</v>
      </c>
      <c r="S681" s="45">
        <v>362194.367937784</v>
      </c>
    </row>
    <row r="682" spans="11:19">
      <c r="K682" s="45">
        <v>58004</v>
      </c>
      <c r="L682" s="45" t="s">
        <v>557</v>
      </c>
      <c r="M682" s="45">
        <v>2018</v>
      </c>
      <c r="N682" s="45" t="s">
        <v>618</v>
      </c>
      <c r="O682" s="45" t="s">
        <v>600</v>
      </c>
      <c r="P682" s="45" t="s">
        <v>560</v>
      </c>
      <c r="Q682" s="45" t="s">
        <v>561</v>
      </c>
      <c r="R682" s="45" t="s">
        <v>562</v>
      </c>
    </row>
    <row r="683" spans="11:19">
      <c r="K683" s="45">
        <v>58005</v>
      </c>
      <c r="L683" s="45" t="s">
        <v>557</v>
      </c>
      <c r="M683" s="45">
        <v>2018</v>
      </c>
      <c r="N683" s="45" t="s">
        <v>618</v>
      </c>
      <c r="O683" s="45" t="s">
        <v>600</v>
      </c>
      <c r="P683" s="45" t="s">
        <v>560</v>
      </c>
      <c r="Q683" s="45" t="s">
        <v>561</v>
      </c>
      <c r="R683" s="45" t="s">
        <v>563</v>
      </c>
    </row>
    <row r="684" spans="11:19">
      <c r="K684" s="45">
        <v>58006</v>
      </c>
      <c r="L684" s="45" t="s">
        <v>557</v>
      </c>
      <c r="M684" s="45">
        <v>2018</v>
      </c>
      <c r="N684" s="45" t="s">
        <v>618</v>
      </c>
      <c r="O684" s="45" t="s">
        <v>600</v>
      </c>
      <c r="P684" s="45" t="s">
        <v>560</v>
      </c>
      <c r="Q684" s="45" t="s">
        <v>561</v>
      </c>
      <c r="R684" s="45" t="s">
        <v>564</v>
      </c>
    </row>
    <row r="685" spans="11:19">
      <c r="K685" s="45">
        <v>58007</v>
      </c>
      <c r="L685" s="45" t="s">
        <v>557</v>
      </c>
      <c r="M685" s="45">
        <v>2018</v>
      </c>
      <c r="N685" s="45" t="s">
        <v>618</v>
      </c>
      <c r="O685" s="45" t="s">
        <v>600</v>
      </c>
      <c r="P685" s="45" t="s">
        <v>560</v>
      </c>
      <c r="Q685" s="45" t="s">
        <v>561</v>
      </c>
      <c r="R685" s="45" t="s">
        <v>565</v>
      </c>
    </row>
    <row r="686" spans="11:19">
      <c r="K686" s="45">
        <v>58008</v>
      </c>
      <c r="L686" s="45" t="s">
        <v>557</v>
      </c>
      <c r="M686" s="45">
        <v>2018</v>
      </c>
      <c r="N686" s="45" t="s">
        <v>618</v>
      </c>
      <c r="O686" s="45" t="s">
        <v>600</v>
      </c>
      <c r="P686" s="45" t="s">
        <v>560</v>
      </c>
      <c r="Q686" s="45" t="s">
        <v>561</v>
      </c>
      <c r="R686" s="45" t="s">
        <v>566</v>
      </c>
      <c r="S686" s="45">
        <v>77990.757580270103</v>
      </c>
    </row>
    <row r="687" spans="11:19">
      <c r="K687" s="45">
        <v>58009</v>
      </c>
      <c r="L687" s="45" t="s">
        <v>557</v>
      </c>
      <c r="M687" s="45">
        <v>2018</v>
      </c>
      <c r="N687" s="45" t="s">
        <v>618</v>
      </c>
      <c r="O687" s="45" t="s">
        <v>601</v>
      </c>
      <c r="P687" s="45" t="s">
        <v>560</v>
      </c>
      <c r="Q687" s="45" t="s">
        <v>561</v>
      </c>
      <c r="R687" s="45" t="s">
        <v>562</v>
      </c>
    </row>
    <row r="688" spans="11:19">
      <c r="K688" s="45">
        <v>58010</v>
      </c>
      <c r="L688" s="45" t="s">
        <v>557</v>
      </c>
      <c r="M688" s="45">
        <v>2018</v>
      </c>
      <c r="N688" s="45" t="s">
        <v>618</v>
      </c>
      <c r="O688" s="45" t="s">
        <v>601</v>
      </c>
      <c r="P688" s="45" t="s">
        <v>560</v>
      </c>
      <c r="Q688" s="45" t="s">
        <v>561</v>
      </c>
      <c r="R688" s="45" t="s">
        <v>563</v>
      </c>
    </row>
    <row r="689" spans="11:19">
      <c r="K689" s="45">
        <v>58011</v>
      </c>
      <c r="L689" s="45" t="s">
        <v>557</v>
      </c>
      <c r="M689" s="45">
        <v>2018</v>
      </c>
      <c r="N689" s="45" t="s">
        <v>618</v>
      </c>
      <c r="O689" s="45" t="s">
        <v>601</v>
      </c>
      <c r="P689" s="45" t="s">
        <v>560</v>
      </c>
      <c r="Q689" s="45" t="s">
        <v>561</v>
      </c>
      <c r="R689" s="45" t="s">
        <v>564</v>
      </c>
    </row>
    <row r="690" spans="11:19">
      <c r="K690" s="45">
        <v>58012</v>
      </c>
      <c r="L690" s="45" t="s">
        <v>557</v>
      </c>
      <c r="M690" s="45">
        <v>2018</v>
      </c>
      <c r="N690" s="45" t="s">
        <v>618</v>
      </c>
      <c r="O690" s="45" t="s">
        <v>601</v>
      </c>
      <c r="P690" s="45" t="s">
        <v>560</v>
      </c>
      <c r="Q690" s="45" t="s">
        <v>561</v>
      </c>
      <c r="R690" s="45" t="s">
        <v>565</v>
      </c>
    </row>
    <row r="691" spans="11:19">
      <c r="K691" s="45">
        <v>58013</v>
      </c>
      <c r="L691" s="45" t="s">
        <v>557</v>
      </c>
      <c r="M691" s="45">
        <v>2018</v>
      </c>
      <c r="N691" s="45" t="s">
        <v>618</v>
      </c>
      <c r="O691" s="45" t="s">
        <v>601</v>
      </c>
      <c r="P691" s="45" t="s">
        <v>560</v>
      </c>
      <c r="Q691" s="45" t="s">
        <v>561</v>
      </c>
      <c r="R691" s="45" t="s">
        <v>566</v>
      </c>
      <c r="S691" s="45">
        <v>347653.71797617798</v>
      </c>
    </row>
    <row r="692" spans="11:19">
      <c r="K692" s="45">
        <v>58014</v>
      </c>
      <c r="L692" s="45" t="s">
        <v>557</v>
      </c>
      <c r="M692" s="45">
        <v>2018</v>
      </c>
      <c r="N692" s="45" t="s">
        <v>618</v>
      </c>
      <c r="O692" s="45" t="s">
        <v>602</v>
      </c>
      <c r="P692" s="45" t="s">
        <v>560</v>
      </c>
      <c r="Q692" s="45" t="s">
        <v>561</v>
      </c>
      <c r="R692" s="45" t="s">
        <v>562</v>
      </c>
    </row>
    <row r="693" spans="11:19">
      <c r="K693" s="45">
        <v>58015</v>
      </c>
      <c r="L693" s="45" t="s">
        <v>557</v>
      </c>
      <c r="M693" s="45">
        <v>2018</v>
      </c>
      <c r="N693" s="45" t="s">
        <v>618</v>
      </c>
      <c r="O693" s="45" t="s">
        <v>602</v>
      </c>
      <c r="P693" s="45" t="s">
        <v>560</v>
      </c>
      <c r="Q693" s="45" t="s">
        <v>561</v>
      </c>
      <c r="R693" s="45" t="s">
        <v>563</v>
      </c>
    </row>
    <row r="694" spans="11:19">
      <c r="K694" s="45">
        <v>58016</v>
      </c>
      <c r="L694" s="45" t="s">
        <v>557</v>
      </c>
      <c r="M694" s="45">
        <v>2018</v>
      </c>
      <c r="N694" s="45" t="s">
        <v>618</v>
      </c>
      <c r="O694" s="45" t="s">
        <v>602</v>
      </c>
      <c r="P694" s="45" t="s">
        <v>560</v>
      </c>
      <c r="Q694" s="45" t="s">
        <v>561</v>
      </c>
      <c r="R694" s="45" t="s">
        <v>564</v>
      </c>
    </row>
    <row r="695" spans="11:19">
      <c r="K695" s="45">
        <v>58017</v>
      </c>
      <c r="L695" s="45" t="s">
        <v>557</v>
      </c>
      <c r="M695" s="45">
        <v>2018</v>
      </c>
      <c r="N695" s="45" t="s">
        <v>618</v>
      </c>
      <c r="O695" s="45" t="s">
        <v>602</v>
      </c>
      <c r="P695" s="45" t="s">
        <v>560</v>
      </c>
      <c r="Q695" s="45" t="s">
        <v>561</v>
      </c>
      <c r="R695" s="45" t="s">
        <v>565</v>
      </c>
    </row>
    <row r="696" spans="11:19">
      <c r="K696" s="45">
        <v>58018</v>
      </c>
      <c r="L696" s="45" t="s">
        <v>557</v>
      </c>
      <c r="M696" s="45">
        <v>2018</v>
      </c>
      <c r="N696" s="45" t="s">
        <v>618</v>
      </c>
      <c r="O696" s="45" t="s">
        <v>602</v>
      </c>
      <c r="P696" s="45" t="s">
        <v>560</v>
      </c>
      <c r="Q696" s="45" t="s">
        <v>561</v>
      </c>
      <c r="R696" s="45" t="s">
        <v>566</v>
      </c>
      <c r="S696" s="45">
        <v>364838.12239544297</v>
      </c>
    </row>
    <row r="697" spans="11:19">
      <c r="K697" s="45">
        <v>58019</v>
      </c>
      <c r="L697" s="45" t="s">
        <v>557</v>
      </c>
      <c r="M697" s="45">
        <v>2018</v>
      </c>
      <c r="N697" s="45" t="s">
        <v>618</v>
      </c>
      <c r="O697" s="45" t="s">
        <v>603</v>
      </c>
      <c r="P697" s="45" t="s">
        <v>560</v>
      </c>
      <c r="Q697" s="45" t="s">
        <v>561</v>
      </c>
      <c r="R697" s="45" t="s">
        <v>562</v>
      </c>
    </row>
    <row r="698" spans="11:19">
      <c r="K698" s="45">
        <v>58020</v>
      </c>
      <c r="L698" s="45" t="s">
        <v>557</v>
      </c>
      <c r="M698" s="45">
        <v>2018</v>
      </c>
      <c r="N698" s="45" t="s">
        <v>618</v>
      </c>
      <c r="O698" s="45" t="s">
        <v>603</v>
      </c>
      <c r="P698" s="45" t="s">
        <v>560</v>
      </c>
      <c r="Q698" s="45" t="s">
        <v>561</v>
      </c>
      <c r="R698" s="45" t="s">
        <v>563</v>
      </c>
    </row>
    <row r="699" spans="11:19">
      <c r="K699" s="45">
        <v>58021</v>
      </c>
      <c r="L699" s="45" t="s">
        <v>557</v>
      </c>
      <c r="M699" s="45">
        <v>2018</v>
      </c>
      <c r="N699" s="45" t="s">
        <v>618</v>
      </c>
      <c r="O699" s="45" t="s">
        <v>603</v>
      </c>
      <c r="P699" s="45" t="s">
        <v>560</v>
      </c>
      <c r="Q699" s="45" t="s">
        <v>561</v>
      </c>
      <c r="R699" s="45" t="s">
        <v>564</v>
      </c>
    </row>
    <row r="700" spans="11:19">
      <c r="K700" s="45">
        <v>58022</v>
      </c>
      <c r="L700" s="45" t="s">
        <v>557</v>
      </c>
      <c r="M700" s="45">
        <v>2018</v>
      </c>
      <c r="N700" s="45" t="s">
        <v>618</v>
      </c>
      <c r="O700" s="45" t="s">
        <v>603</v>
      </c>
      <c r="P700" s="45" t="s">
        <v>560</v>
      </c>
      <c r="Q700" s="45" t="s">
        <v>561</v>
      </c>
      <c r="R700" s="45" t="s">
        <v>565</v>
      </c>
    </row>
    <row r="701" spans="11:19">
      <c r="K701" s="45">
        <v>58023</v>
      </c>
      <c r="L701" s="45" t="s">
        <v>557</v>
      </c>
      <c r="M701" s="45">
        <v>2018</v>
      </c>
      <c r="N701" s="45" t="s">
        <v>618</v>
      </c>
      <c r="O701" s="45" t="s">
        <v>603</v>
      </c>
      <c r="P701" s="45" t="s">
        <v>560</v>
      </c>
      <c r="Q701" s="45" t="s">
        <v>561</v>
      </c>
      <c r="R701" s="45" t="s">
        <v>566</v>
      </c>
      <c r="S701" s="45">
        <v>296100.50484537397</v>
      </c>
    </row>
    <row r="702" spans="11:19">
      <c r="K702" s="45">
        <v>58024</v>
      </c>
      <c r="L702" s="45" t="s">
        <v>557</v>
      </c>
      <c r="M702" s="45">
        <v>2018</v>
      </c>
      <c r="N702" s="45" t="s">
        <v>618</v>
      </c>
      <c r="O702" s="45" t="s">
        <v>604</v>
      </c>
      <c r="P702" s="45" t="s">
        <v>560</v>
      </c>
      <c r="Q702" s="45" t="s">
        <v>561</v>
      </c>
      <c r="R702" s="45" t="s">
        <v>562</v>
      </c>
    </row>
    <row r="703" spans="11:19">
      <c r="K703" s="45">
        <v>58025</v>
      </c>
      <c r="L703" s="45" t="s">
        <v>557</v>
      </c>
      <c r="M703" s="45">
        <v>2018</v>
      </c>
      <c r="N703" s="45" t="s">
        <v>618</v>
      </c>
      <c r="O703" s="45" t="s">
        <v>604</v>
      </c>
      <c r="P703" s="45" t="s">
        <v>560</v>
      </c>
      <c r="Q703" s="45" t="s">
        <v>561</v>
      </c>
      <c r="R703" s="45" t="s">
        <v>563</v>
      </c>
    </row>
    <row r="704" spans="11:19">
      <c r="K704" s="45">
        <v>58026</v>
      </c>
      <c r="L704" s="45" t="s">
        <v>557</v>
      </c>
      <c r="M704" s="45">
        <v>2018</v>
      </c>
      <c r="N704" s="45" t="s">
        <v>618</v>
      </c>
      <c r="O704" s="45" t="s">
        <v>604</v>
      </c>
      <c r="P704" s="45" t="s">
        <v>560</v>
      </c>
      <c r="Q704" s="45" t="s">
        <v>561</v>
      </c>
      <c r="R704" s="45" t="s">
        <v>564</v>
      </c>
    </row>
    <row r="705" spans="11:19">
      <c r="K705" s="45">
        <v>58027</v>
      </c>
      <c r="L705" s="45" t="s">
        <v>557</v>
      </c>
      <c r="M705" s="45">
        <v>2018</v>
      </c>
      <c r="N705" s="45" t="s">
        <v>618</v>
      </c>
      <c r="O705" s="45" t="s">
        <v>604</v>
      </c>
      <c r="P705" s="45" t="s">
        <v>560</v>
      </c>
      <c r="Q705" s="45" t="s">
        <v>561</v>
      </c>
      <c r="R705" s="45" t="s">
        <v>565</v>
      </c>
    </row>
    <row r="706" spans="11:19">
      <c r="K706" s="45">
        <v>58028</v>
      </c>
      <c r="L706" s="45" t="s">
        <v>557</v>
      </c>
      <c r="M706" s="45">
        <v>2018</v>
      </c>
      <c r="N706" s="45" t="s">
        <v>618</v>
      </c>
      <c r="O706" s="45" t="s">
        <v>604</v>
      </c>
      <c r="P706" s="45" t="s">
        <v>560</v>
      </c>
      <c r="Q706" s="45" t="s">
        <v>561</v>
      </c>
      <c r="R706" s="45" t="s">
        <v>566</v>
      </c>
      <c r="S706" s="45">
        <v>477197.68792512</v>
      </c>
    </row>
    <row r="707" spans="11:19">
      <c r="K707" s="45">
        <v>58029</v>
      </c>
      <c r="L707" s="45" t="s">
        <v>557</v>
      </c>
      <c r="M707" s="45">
        <v>2018</v>
      </c>
      <c r="N707" s="45" t="s">
        <v>618</v>
      </c>
      <c r="O707" s="45" t="s">
        <v>605</v>
      </c>
      <c r="P707" s="45" t="s">
        <v>560</v>
      </c>
      <c r="Q707" s="45" t="s">
        <v>561</v>
      </c>
      <c r="R707" s="45" t="s">
        <v>562</v>
      </c>
    </row>
    <row r="708" spans="11:19">
      <c r="K708" s="45">
        <v>58030</v>
      </c>
      <c r="L708" s="45" t="s">
        <v>557</v>
      </c>
      <c r="M708" s="45">
        <v>2018</v>
      </c>
      <c r="N708" s="45" t="s">
        <v>618</v>
      </c>
      <c r="O708" s="45" t="s">
        <v>605</v>
      </c>
      <c r="P708" s="45" t="s">
        <v>560</v>
      </c>
      <c r="Q708" s="45" t="s">
        <v>561</v>
      </c>
      <c r="R708" s="45" t="s">
        <v>563</v>
      </c>
    </row>
    <row r="709" spans="11:19">
      <c r="K709" s="45">
        <v>58031</v>
      </c>
      <c r="L709" s="45" t="s">
        <v>557</v>
      </c>
      <c r="M709" s="45">
        <v>2018</v>
      </c>
      <c r="N709" s="45" t="s">
        <v>618</v>
      </c>
      <c r="O709" s="45" t="s">
        <v>605</v>
      </c>
      <c r="P709" s="45" t="s">
        <v>560</v>
      </c>
      <c r="Q709" s="45" t="s">
        <v>561</v>
      </c>
      <c r="R709" s="45" t="s">
        <v>564</v>
      </c>
    </row>
    <row r="710" spans="11:19">
      <c r="K710" s="45">
        <v>58032</v>
      </c>
      <c r="L710" s="45" t="s">
        <v>557</v>
      </c>
      <c r="M710" s="45">
        <v>2018</v>
      </c>
      <c r="N710" s="45" t="s">
        <v>618</v>
      </c>
      <c r="O710" s="45" t="s">
        <v>605</v>
      </c>
      <c r="P710" s="45" t="s">
        <v>560</v>
      </c>
      <c r="Q710" s="45" t="s">
        <v>561</v>
      </c>
      <c r="R710" s="45" t="s">
        <v>565</v>
      </c>
    </row>
    <row r="711" spans="11:19">
      <c r="K711" s="45">
        <v>58033</v>
      </c>
      <c r="L711" s="45" t="s">
        <v>557</v>
      </c>
      <c r="M711" s="45">
        <v>2018</v>
      </c>
      <c r="N711" s="45" t="s">
        <v>618</v>
      </c>
      <c r="O711" s="45" t="s">
        <v>605</v>
      </c>
      <c r="P711" s="45" t="s">
        <v>560</v>
      </c>
      <c r="Q711" s="45" t="s">
        <v>561</v>
      </c>
      <c r="R711" s="45" t="s">
        <v>566</v>
      </c>
      <c r="S711" s="45">
        <v>44943.826542124298</v>
      </c>
    </row>
    <row r="712" spans="11:19">
      <c r="K712" s="45">
        <v>58034</v>
      </c>
      <c r="L712" s="45" t="s">
        <v>557</v>
      </c>
      <c r="M712" s="45">
        <v>2018</v>
      </c>
      <c r="N712" s="45" t="s">
        <v>618</v>
      </c>
      <c r="O712" s="45" t="s">
        <v>606</v>
      </c>
      <c r="P712" s="45" t="s">
        <v>560</v>
      </c>
      <c r="Q712" s="45" t="s">
        <v>561</v>
      </c>
      <c r="R712" s="45" t="s">
        <v>562</v>
      </c>
    </row>
    <row r="713" spans="11:19">
      <c r="K713" s="45">
        <v>58035</v>
      </c>
      <c r="L713" s="45" t="s">
        <v>557</v>
      </c>
      <c r="M713" s="45">
        <v>2018</v>
      </c>
      <c r="N713" s="45" t="s">
        <v>618</v>
      </c>
      <c r="O713" s="45" t="s">
        <v>606</v>
      </c>
      <c r="P713" s="45" t="s">
        <v>560</v>
      </c>
      <c r="Q713" s="45" t="s">
        <v>561</v>
      </c>
      <c r="R713" s="45" t="s">
        <v>563</v>
      </c>
    </row>
    <row r="714" spans="11:19">
      <c r="K714" s="45">
        <v>58036</v>
      </c>
      <c r="L714" s="45" t="s">
        <v>557</v>
      </c>
      <c r="M714" s="45">
        <v>2018</v>
      </c>
      <c r="N714" s="45" t="s">
        <v>618</v>
      </c>
      <c r="O714" s="45" t="s">
        <v>606</v>
      </c>
      <c r="P714" s="45" t="s">
        <v>560</v>
      </c>
      <c r="Q714" s="45" t="s">
        <v>561</v>
      </c>
      <c r="R714" s="45" t="s">
        <v>564</v>
      </c>
    </row>
    <row r="715" spans="11:19">
      <c r="K715" s="45">
        <v>58037</v>
      </c>
      <c r="L715" s="45" t="s">
        <v>557</v>
      </c>
      <c r="M715" s="45">
        <v>2018</v>
      </c>
      <c r="N715" s="45" t="s">
        <v>618</v>
      </c>
      <c r="O715" s="45" t="s">
        <v>606</v>
      </c>
      <c r="P715" s="45" t="s">
        <v>560</v>
      </c>
      <c r="Q715" s="45" t="s">
        <v>561</v>
      </c>
      <c r="R715" s="45" t="s">
        <v>565</v>
      </c>
    </row>
    <row r="716" spans="11:19">
      <c r="K716" s="45">
        <v>58038</v>
      </c>
      <c r="L716" s="45" t="s">
        <v>557</v>
      </c>
      <c r="M716" s="45">
        <v>2018</v>
      </c>
      <c r="N716" s="45" t="s">
        <v>618</v>
      </c>
      <c r="O716" s="45" t="s">
        <v>606</v>
      </c>
      <c r="P716" s="45" t="s">
        <v>560</v>
      </c>
      <c r="Q716" s="45" t="s">
        <v>561</v>
      </c>
      <c r="R716" s="45" t="s">
        <v>566</v>
      </c>
      <c r="S716" s="45">
        <v>152015.88480775201</v>
      </c>
    </row>
    <row r="717" spans="11:19">
      <c r="K717" s="45">
        <v>58039</v>
      </c>
      <c r="L717" s="45" t="s">
        <v>557</v>
      </c>
      <c r="M717" s="45">
        <v>2018</v>
      </c>
      <c r="N717" s="45" t="s">
        <v>618</v>
      </c>
      <c r="O717" s="45" t="s">
        <v>607</v>
      </c>
      <c r="P717" s="45" t="s">
        <v>560</v>
      </c>
      <c r="Q717" s="45" t="s">
        <v>561</v>
      </c>
      <c r="R717" s="45" t="s">
        <v>562</v>
      </c>
    </row>
    <row r="718" spans="11:19">
      <c r="K718" s="45">
        <v>58040</v>
      </c>
      <c r="L718" s="45" t="s">
        <v>557</v>
      </c>
      <c r="M718" s="45">
        <v>2018</v>
      </c>
      <c r="N718" s="45" t="s">
        <v>618</v>
      </c>
      <c r="O718" s="45" t="s">
        <v>607</v>
      </c>
      <c r="P718" s="45" t="s">
        <v>560</v>
      </c>
      <c r="Q718" s="45" t="s">
        <v>561</v>
      </c>
      <c r="R718" s="45" t="s">
        <v>563</v>
      </c>
    </row>
    <row r="719" spans="11:19">
      <c r="K719" s="45">
        <v>58041</v>
      </c>
      <c r="L719" s="45" t="s">
        <v>557</v>
      </c>
      <c r="M719" s="45">
        <v>2018</v>
      </c>
      <c r="N719" s="45" t="s">
        <v>618</v>
      </c>
      <c r="O719" s="45" t="s">
        <v>607</v>
      </c>
      <c r="P719" s="45" t="s">
        <v>560</v>
      </c>
      <c r="Q719" s="45" t="s">
        <v>561</v>
      </c>
      <c r="R719" s="45" t="s">
        <v>564</v>
      </c>
    </row>
    <row r="720" spans="11:19">
      <c r="K720" s="45">
        <v>58042</v>
      </c>
      <c r="L720" s="45" t="s">
        <v>557</v>
      </c>
      <c r="M720" s="45">
        <v>2018</v>
      </c>
      <c r="N720" s="45" t="s">
        <v>618</v>
      </c>
      <c r="O720" s="45" t="s">
        <v>607</v>
      </c>
      <c r="P720" s="45" t="s">
        <v>560</v>
      </c>
      <c r="Q720" s="45" t="s">
        <v>561</v>
      </c>
      <c r="R720" s="45" t="s">
        <v>565</v>
      </c>
    </row>
    <row r="721" spans="11:19">
      <c r="K721" s="45">
        <v>58043</v>
      </c>
      <c r="L721" s="45" t="s">
        <v>557</v>
      </c>
      <c r="M721" s="45">
        <v>2018</v>
      </c>
      <c r="N721" s="45" t="s">
        <v>618</v>
      </c>
      <c r="O721" s="45" t="s">
        <v>607</v>
      </c>
      <c r="P721" s="45" t="s">
        <v>560</v>
      </c>
      <c r="Q721" s="45" t="s">
        <v>561</v>
      </c>
      <c r="R721" s="45" t="s">
        <v>566</v>
      </c>
      <c r="S721" s="45">
        <v>33046.931673232903</v>
      </c>
    </row>
    <row r="722" spans="11:19">
      <c r="K722" s="45">
        <v>58044</v>
      </c>
      <c r="L722" s="45" t="s">
        <v>557</v>
      </c>
      <c r="M722" s="45">
        <v>2018</v>
      </c>
      <c r="N722" s="45" t="s">
        <v>618</v>
      </c>
      <c r="O722" s="45" t="s">
        <v>608</v>
      </c>
      <c r="P722" s="45" t="s">
        <v>560</v>
      </c>
      <c r="Q722" s="45" t="s">
        <v>561</v>
      </c>
      <c r="R722" s="45" t="s">
        <v>562</v>
      </c>
    </row>
    <row r="723" spans="11:19">
      <c r="K723" s="45">
        <v>58045</v>
      </c>
      <c r="L723" s="45" t="s">
        <v>557</v>
      </c>
      <c r="M723" s="45">
        <v>2018</v>
      </c>
      <c r="N723" s="45" t="s">
        <v>618</v>
      </c>
      <c r="O723" s="45" t="s">
        <v>608</v>
      </c>
      <c r="P723" s="45" t="s">
        <v>560</v>
      </c>
      <c r="Q723" s="45" t="s">
        <v>561</v>
      </c>
      <c r="R723" s="45" t="s">
        <v>563</v>
      </c>
    </row>
    <row r="724" spans="11:19">
      <c r="K724" s="45">
        <v>58046</v>
      </c>
      <c r="L724" s="45" t="s">
        <v>557</v>
      </c>
      <c r="M724" s="45">
        <v>2018</v>
      </c>
      <c r="N724" s="45" t="s">
        <v>618</v>
      </c>
      <c r="O724" s="45" t="s">
        <v>608</v>
      </c>
      <c r="P724" s="45" t="s">
        <v>560</v>
      </c>
      <c r="Q724" s="45" t="s">
        <v>561</v>
      </c>
      <c r="R724" s="45" t="s">
        <v>564</v>
      </c>
    </row>
    <row r="725" spans="11:19">
      <c r="K725" s="45">
        <v>58047</v>
      </c>
      <c r="L725" s="45" t="s">
        <v>557</v>
      </c>
      <c r="M725" s="45">
        <v>2018</v>
      </c>
      <c r="N725" s="45" t="s">
        <v>618</v>
      </c>
      <c r="O725" s="45" t="s">
        <v>608</v>
      </c>
      <c r="P725" s="45" t="s">
        <v>560</v>
      </c>
      <c r="Q725" s="45" t="s">
        <v>561</v>
      </c>
      <c r="R725" s="45" t="s">
        <v>565</v>
      </c>
    </row>
    <row r="726" spans="11:19">
      <c r="K726" s="45">
        <v>58048</v>
      </c>
      <c r="L726" s="45" t="s">
        <v>557</v>
      </c>
      <c r="M726" s="45">
        <v>2018</v>
      </c>
      <c r="N726" s="45" t="s">
        <v>618</v>
      </c>
      <c r="O726" s="45" t="s">
        <v>608</v>
      </c>
      <c r="P726" s="45" t="s">
        <v>560</v>
      </c>
      <c r="Q726" s="45" t="s">
        <v>561</v>
      </c>
      <c r="R726" s="45" t="s">
        <v>566</v>
      </c>
      <c r="S726" s="45">
        <v>141440.86596101901</v>
      </c>
    </row>
    <row r="727" spans="11:19">
      <c r="K727" s="45">
        <v>58049</v>
      </c>
      <c r="L727" s="45" t="s">
        <v>557</v>
      </c>
      <c r="M727" s="45">
        <v>2018</v>
      </c>
      <c r="N727" s="45" t="s">
        <v>618</v>
      </c>
      <c r="O727" s="45" t="s">
        <v>609</v>
      </c>
      <c r="P727" s="45" t="s">
        <v>560</v>
      </c>
      <c r="Q727" s="45" t="s">
        <v>561</v>
      </c>
      <c r="R727" s="45" t="s">
        <v>562</v>
      </c>
    </row>
    <row r="728" spans="11:19">
      <c r="K728" s="45">
        <v>58050</v>
      </c>
      <c r="L728" s="45" t="s">
        <v>557</v>
      </c>
      <c r="M728" s="45">
        <v>2018</v>
      </c>
      <c r="N728" s="45" t="s">
        <v>618</v>
      </c>
      <c r="O728" s="45" t="s">
        <v>609</v>
      </c>
      <c r="P728" s="45" t="s">
        <v>560</v>
      </c>
      <c r="Q728" s="45" t="s">
        <v>561</v>
      </c>
      <c r="R728" s="45" t="s">
        <v>563</v>
      </c>
    </row>
    <row r="729" spans="11:19">
      <c r="K729" s="45">
        <v>58051</v>
      </c>
      <c r="L729" s="45" t="s">
        <v>557</v>
      </c>
      <c r="M729" s="45">
        <v>2018</v>
      </c>
      <c r="N729" s="45" t="s">
        <v>618</v>
      </c>
      <c r="O729" s="45" t="s">
        <v>609</v>
      </c>
      <c r="P729" s="45" t="s">
        <v>560</v>
      </c>
      <c r="Q729" s="45" t="s">
        <v>561</v>
      </c>
      <c r="R729" s="45" t="s">
        <v>564</v>
      </c>
    </row>
    <row r="730" spans="11:19">
      <c r="K730" s="45">
        <v>58052</v>
      </c>
      <c r="L730" s="45" t="s">
        <v>557</v>
      </c>
      <c r="M730" s="45">
        <v>2018</v>
      </c>
      <c r="N730" s="45" t="s">
        <v>618</v>
      </c>
      <c r="O730" s="45" t="s">
        <v>609</v>
      </c>
      <c r="P730" s="45" t="s">
        <v>560</v>
      </c>
      <c r="Q730" s="45" t="s">
        <v>561</v>
      </c>
      <c r="R730" s="45" t="s">
        <v>565</v>
      </c>
    </row>
    <row r="731" spans="11:19">
      <c r="K731" s="45">
        <v>58053</v>
      </c>
      <c r="L731" s="45" t="s">
        <v>557</v>
      </c>
      <c r="M731" s="45">
        <v>2018</v>
      </c>
      <c r="N731" s="45" t="s">
        <v>618</v>
      </c>
      <c r="O731" s="45" t="s">
        <v>609</v>
      </c>
      <c r="P731" s="45" t="s">
        <v>560</v>
      </c>
      <c r="Q731" s="45" t="s">
        <v>561</v>
      </c>
      <c r="R731" s="45" t="s">
        <v>566</v>
      </c>
      <c r="S731" s="45">
        <v>1312624.1161030901</v>
      </c>
    </row>
    <row r="732" spans="11:19">
      <c r="K732" s="45">
        <v>58054</v>
      </c>
      <c r="L732" s="45" t="s">
        <v>557</v>
      </c>
      <c r="M732" s="45">
        <v>2018</v>
      </c>
      <c r="N732" s="45" t="s">
        <v>618</v>
      </c>
      <c r="O732" s="45" t="s">
        <v>610</v>
      </c>
      <c r="P732" s="45" t="s">
        <v>560</v>
      </c>
      <c r="Q732" s="45" t="s">
        <v>561</v>
      </c>
      <c r="R732" s="45" t="s">
        <v>562</v>
      </c>
    </row>
    <row r="733" spans="11:19">
      <c r="K733" s="45">
        <v>58055</v>
      </c>
      <c r="L733" s="45" t="s">
        <v>557</v>
      </c>
      <c r="M733" s="45">
        <v>2018</v>
      </c>
      <c r="N733" s="45" t="s">
        <v>618</v>
      </c>
      <c r="O733" s="45" t="s">
        <v>610</v>
      </c>
      <c r="P733" s="45" t="s">
        <v>560</v>
      </c>
      <c r="Q733" s="45" t="s">
        <v>561</v>
      </c>
      <c r="R733" s="45" t="s">
        <v>563</v>
      </c>
    </row>
    <row r="734" spans="11:19">
      <c r="K734" s="45">
        <v>58056</v>
      </c>
      <c r="L734" s="45" t="s">
        <v>557</v>
      </c>
      <c r="M734" s="45">
        <v>2018</v>
      </c>
      <c r="N734" s="45" t="s">
        <v>618</v>
      </c>
      <c r="O734" s="45" t="s">
        <v>610</v>
      </c>
      <c r="P734" s="45" t="s">
        <v>560</v>
      </c>
      <c r="Q734" s="45" t="s">
        <v>561</v>
      </c>
      <c r="R734" s="45" t="s">
        <v>564</v>
      </c>
    </row>
    <row r="735" spans="11:19">
      <c r="K735" s="45">
        <v>58057</v>
      </c>
      <c r="L735" s="45" t="s">
        <v>557</v>
      </c>
      <c r="M735" s="45">
        <v>2018</v>
      </c>
      <c r="N735" s="45" t="s">
        <v>618</v>
      </c>
      <c r="O735" s="45" t="s">
        <v>610</v>
      </c>
      <c r="P735" s="45" t="s">
        <v>560</v>
      </c>
      <c r="Q735" s="45" t="s">
        <v>561</v>
      </c>
      <c r="R735" s="45" t="s">
        <v>565</v>
      </c>
    </row>
    <row r="736" spans="11:19">
      <c r="K736" s="45">
        <v>58058</v>
      </c>
      <c r="L736" s="45" t="s">
        <v>557</v>
      </c>
      <c r="M736" s="45">
        <v>2018</v>
      </c>
      <c r="N736" s="45" t="s">
        <v>618</v>
      </c>
      <c r="O736" s="45" t="s">
        <v>610</v>
      </c>
      <c r="P736" s="45" t="s">
        <v>560</v>
      </c>
      <c r="Q736" s="45" t="s">
        <v>561</v>
      </c>
      <c r="R736" s="45" t="s">
        <v>566</v>
      </c>
      <c r="S736" s="45">
        <v>393919.42193762597</v>
      </c>
    </row>
    <row r="737" spans="11:19">
      <c r="K737" s="45">
        <v>58059</v>
      </c>
      <c r="L737" s="45" t="s">
        <v>557</v>
      </c>
      <c r="M737" s="45">
        <v>2018</v>
      </c>
      <c r="N737" s="45" t="s">
        <v>618</v>
      </c>
      <c r="O737" s="45" t="s">
        <v>611</v>
      </c>
      <c r="P737" s="45" t="s">
        <v>560</v>
      </c>
      <c r="Q737" s="45" t="s">
        <v>561</v>
      </c>
      <c r="R737" s="45" t="s">
        <v>562</v>
      </c>
    </row>
    <row r="738" spans="11:19">
      <c r="K738" s="45">
        <v>58060</v>
      </c>
      <c r="L738" s="45" t="s">
        <v>557</v>
      </c>
      <c r="M738" s="45">
        <v>2018</v>
      </c>
      <c r="N738" s="45" t="s">
        <v>618</v>
      </c>
      <c r="O738" s="45" t="s">
        <v>611</v>
      </c>
      <c r="P738" s="45" t="s">
        <v>560</v>
      </c>
      <c r="Q738" s="45" t="s">
        <v>561</v>
      </c>
      <c r="R738" s="45" t="s">
        <v>563</v>
      </c>
    </row>
    <row r="739" spans="11:19">
      <c r="K739" s="45">
        <v>58061</v>
      </c>
      <c r="L739" s="45" t="s">
        <v>557</v>
      </c>
      <c r="M739" s="45">
        <v>2018</v>
      </c>
      <c r="N739" s="45" t="s">
        <v>618</v>
      </c>
      <c r="O739" s="45" t="s">
        <v>611</v>
      </c>
      <c r="P739" s="45" t="s">
        <v>560</v>
      </c>
      <c r="Q739" s="45" t="s">
        <v>561</v>
      </c>
      <c r="R739" s="45" t="s">
        <v>564</v>
      </c>
    </row>
    <row r="740" spans="11:19">
      <c r="K740" s="45">
        <v>58062</v>
      </c>
      <c r="L740" s="45" t="s">
        <v>557</v>
      </c>
      <c r="M740" s="45">
        <v>2018</v>
      </c>
      <c r="N740" s="45" t="s">
        <v>618</v>
      </c>
      <c r="O740" s="45" t="s">
        <v>611</v>
      </c>
      <c r="P740" s="45" t="s">
        <v>560</v>
      </c>
      <c r="Q740" s="45" t="s">
        <v>561</v>
      </c>
      <c r="R740" s="45" t="s">
        <v>565</v>
      </c>
    </row>
    <row r="741" spans="11:19">
      <c r="K741" s="45">
        <v>58063</v>
      </c>
      <c r="L741" s="45" t="s">
        <v>557</v>
      </c>
      <c r="M741" s="45">
        <v>2018</v>
      </c>
      <c r="N741" s="45" t="s">
        <v>618</v>
      </c>
      <c r="O741" s="45" t="s">
        <v>611</v>
      </c>
      <c r="P741" s="45" t="s">
        <v>560</v>
      </c>
      <c r="Q741" s="45" t="s">
        <v>561</v>
      </c>
      <c r="R741" s="45" t="s">
        <v>566</v>
      </c>
      <c r="S741" s="45">
        <v>43621.9491227732</v>
      </c>
    </row>
    <row r="742" spans="11:19">
      <c r="K742" s="45">
        <v>58064</v>
      </c>
      <c r="L742" s="45" t="s">
        <v>557</v>
      </c>
      <c r="M742" s="45">
        <v>2018</v>
      </c>
      <c r="N742" s="45" t="s">
        <v>618</v>
      </c>
      <c r="O742" s="45" t="s">
        <v>612</v>
      </c>
      <c r="P742" s="45" t="s">
        <v>560</v>
      </c>
      <c r="Q742" s="45" t="s">
        <v>561</v>
      </c>
      <c r="R742" s="45" t="s">
        <v>562</v>
      </c>
    </row>
    <row r="743" spans="11:19">
      <c r="K743" s="45">
        <v>58065</v>
      </c>
      <c r="L743" s="45" t="s">
        <v>557</v>
      </c>
      <c r="M743" s="45">
        <v>2018</v>
      </c>
      <c r="N743" s="45" t="s">
        <v>618</v>
      </c>
      <c r="O743" s="45" t="s">
        <v>612</v>
      </c>
      <c r="P743" s="45" t="s">
        <v>560</v>
      </c>
      <c r="Q743" s="45" t="s">
        <v>561</v>
      </c>
      <c r="R743" s="45" t="s">
        <v>563</v>
      </c>
    </row>
    <row r="744" spans="11:19">
      <c r="K744" s="45">
        <v>58066</v>
      </c>
      <c r="L744" s="45" t="s">
        <v>557</v>
      </c>
      <c r="M744" s="45">
        <v>2018</v>
      </c>
      <c r="N744" s="45" t="s">
        <v>618</v>
      </c>
      <c r="O744" s="45" t="s">
        <v>612</v>
      </c>
      <c r="P744" s="45" t="s">
        <v>560</v>
      </c>
      <c r="Q744" s="45" t="s">
        <v>561</v>
      </c>
      <c r="R744" s="45" t="s">
        <v>564</v>
      </c>
    </row>
    <row r="745" spans="11:19">
      <c r="K745" s="45">
        <v>58067</v>
      </c>
      <c r="L745" s="45" t="s">
        <v>557</v>
      </c>
      <c r="M745" s="45">
        <v>2018</v>
      </c>
      <c r="N745" s="45" t="s">
        <v>618</v>
      </c>
      <c r="O745" s="45" t="s">
        <v>612</v>
      </c>
      <c r="P745" s="45" t="s">
        <v>560</v>
      </c>
      <c r="Q745" s="45" t="s">
        <v>561</v>
      </c>
      <c r="R745" s="45" t="s">
        <v>565</v>
      </c>
    </row>
    <row r="746" spans="11:19">
      <c r="K746" s="45">
        <v>58068</v>
      </c>
      <c r="L746" s="45" t="s">
        <v>557</v>
      </c>
      <c r="M746" s="45">
        <v>2018</v>
      </c>
      <c r="N746" s="45" t="s">
        <v>618</v>
      </c>
      <c r="O746" s="45" t="s">
        <v>612</v>
      </c>
      <c r="P746" s="45" t="s">
        <v>560</v>
      </c>
      <c r="Q746" s="45" t="s">
        <v>561</v>
      </c>
      <c r="R746" s="45" t="s">
        <v>566</v>
      </c>
      <c r="S746" s="45">
        <v>126900.21650746799</v>
      </c>
    </row>
    <row r="747" spans="11:19">
      <c r="K747" s="45">
        <v>58069</v>
      </c>
      <c r="L747" s="45" t="s">
        <v>557</v>
      </c>
      <c r="M747" s="45">
        <v>2018</v>
      </c>
      <c r="N747" s="45" t="s">
        <v>618</v>
      </c>
      <c r="O747" s="45" t="s">
        <v>613</v>
      </c>
      <c r="P747" s="45" t="s">
        <v>560</v>
      </c>
      <c r="Q747" s="45" t="s">
        <v>561</v>
      </c>
      <c r="R747" s="45" t="s">
        <v>562</v>
      </c>
    </row>
    <row r="748" spans="11:19">
      <c r="K748" s="45">
        <v>58070</v>
      </c>
      <c r="L748" s="45" t="s">
        <v>557</v>
      </c>
      <c r="M748" s="45">
        <v>2018</v>
      </c>
      <c r="N748" s="45" t="s">
        <v>618</v>
      </c>
      <c r="O748" s="45" t="s">
        <v>613</v>
      </c>
      <c r="P748" s="45" t="s">
        <v>560</v>
      </c>
      <c r="Q748" s="45" t="s">
        <v>561</v>
      </c>
      <c r="R748" s="45" t="s">
        <v>563</v>
      </c>
    </row>
    <row r="749" spans="11:19">
      <c r="K749" s="45">
        <v>58071</v>
      </c>
      <c r="L749" s="45" t="s">
        <v>557</v>
      </c>
      <c r="M749" s="45">
        <v>2018</v>
      </c>
      <c r="N749" s="45" t="s">
        <v>618</v>
      </c>
      <c r="O749" s="45" t="s">
        <v>613</v>
      </c>
      <c r="P749" s="45" t="s">
        <v>560</v>
      </c>
      <c r="Q749" s="45" t="s">
        <v>561</v>
      </c>
      <c r="R749" s="45" t="s">
        <v>564</v>
      </c>
    </row>
    <row r="750" spans="11:19">
      <c r="K750" s="45">
        <v>58072</v>
      </c>
      <c r="L750" s="45" t="s">
        <v>557</v>
      </c>
      <c r="M750" s="45">
        <v>2018</v>
      </c>
      <c r="N750" s="45" t="s">
        <v>618</v>
      </c>
      <c r="O750" s="45" t="s">
        <v>613</v>
      </c>
      <c r="P750" s="45" t="s">
        <v>560</v>
      </c>
      <c r="Q750" s="45" t="s">
        <v>561</v>
      </c>
      <c r="R750" s="45" t="s">
        <v>565</v>
      </c>
    </row>
    <row r="751" spans="11:19">
      <c r="K751" s="45">
        <v>58073</v>
      </c>
      <c r="L751" s="45" t="s">
        <v>557</v>
      </c>
      <c r="M751" s="45">
        <v>2018</v>
      </c>
      <c r="N751" s="45" t="s">
        <v>618</v>
      </c>
      <c r="O751" s="45" t="s">
        <v>613</v>
      </c>
      <c r="P751" s="45" t="s">
        <v>560</v>
      </c>
      <c r="Q751" s="45" t="s">
        <v>561</v>
      </c>
      <c r="R751" s="45" t="s">
        <v>566</v>
      </c>
      <c r="S751" s="45">
        <v>252478.55521452299</v>
      </c>
    </row>
    <row r="752" spans="11:19">
      <c r="K752" s="45">
        <v>58074</v>
      </c>
      <c r="L752" s="45" t="s">
        <v>557</v>
      </c>
      <c r="M752" s="45">
        <v>2018</v>
      </c>
      <c r="N752" s="45" t="s">
        <v>618</v>
      </c>
      <c r="O752" s="45" t="s">
        <v>614</v>
      </c>
      <c r="P752" s="45" t="s">
        <v>560</v>
      </c>
      <c r="Q752" s="45" t="s">
        <v>561</v>
      </c>
      <c r="R752" s="45" t="s">
        <v>562</v>
      </c>
    </row>
    <row r="753" spans="11:19">
      <c r="K753" s="45">
        <v>58075</v>
      </c>
      <c r="L753" s="45" t="s">
        <v>557</v>
      </c>
      <c r="M753" s="45">
        <v>2018</v>
      </c>
      <c r="N753" s="45" t="s">
        <v>618</v>
      </c>
      <c r="O753" s="45" t="s">
        <v>614</v>
      </c>
      <c r="P753" s="45" t="s">
        <v>560</v>
      </c>
      <c r="Q753" s="45" t="s">
        <v>561</v>
      </c>
      <c r="R753" s="45" t="s">
        <v>563</v>
      </c>
    </row>
    <row r="754" spans="11:19">
      <c r="K754" s="45">
        <v>58076</v>
      </c>
      <c r="L754" s="45" t="s">
        <v>557</v>
      </c>
      <c r="M754" s="45">
        <v>2018</v>
      </c>
      <c r="N754" s="45" t="s">
        <v>618</v>
      </c>
      <c r="O754" s="45" t="s">
        <v>614</v>
      </c>
      <c r="P754" s="45" t="s">
        <v>560</v>
      </c>
      <c r="Q754" s="45" t="s">
        <v>561</v>
      </c>
      <c r="R754" s="45" t="s">
        <v>564</v>
      </c>
    </row>
    <row r="755" spans="11:19">
      <c r="K755" s="45">
        <v>58077</v>
      </c>
      <c r="L755" s="45" t="s">
        <v>557</v>
      </c>
      <c r="M755" s="45">
        <v>2018</v>
      </c>
      <c r="N755" s="45" t="s">
        <v>618</v>
      </c>
      <c r="O755" s="45" t="s">
        <v>614</v>
      </c>
      <c r="P755" s="45" t="s">
        <v>560</v>
      </c>
      <c r="Q755" s="45" t="s">
        <v>561</v>
      </c>
      <c r="R755" s="45" t="s">
        <v>565</v>
      </c>
    </row>
    <row r="756" spans="11:19">
      <c r="K756" s="45">
        <v>58078</v>
      </c>
      <c r="L756" s="45" t="s">
        <v>557</v>
      </c>
      <c r="M756" s="45">
        <v>2018</v>
      </c>
      <c r="N756" s="45" t="s">
        <v>618</v>
      </c>
      <c r="O756" s="45" t="s">
        <v>614</v>
      </c>
      <c r="P756" s="45" t="s">
        <v>560</v>
      </c>
      <c r="Q756" s="45" t="s">
        <v>561</v>
      </c>
      <c r="R756" s="45" t="s">
        <v>566</v>
      </c>
      <c r="S756" s="45">
        <v>104428.303426928</v>
      </c>
    </row>
    <row r="757" spans="11:19">
      <c r="K757" s="45">
        <v>58079</v>
      </c>
      <c r="L757" s="45" t="s">
        <v>557</v>
      </c>
      <c r="M757" s="45">
        <v>2018</v>
      </c>
      <c r="N757" s="45" t="s">
        <v>618</v>
      </c>
      <c r="O757" s="45" t="s">
        <v>615</v>
      </c>
      <c r="P757" s="45" t="s">
        <v>560</v>
      </c>
      <c r="Q757" s="45" t="s">
        <v>561</v>
      </c>
      <c r="R757" s="45" t="s">
        <v>562</v>
      </c>
    </row>
    <row r="758" spans="11:19">
      <c r="K758" s="45">
        <v>58080</v>
      </c>
      <c r="L758" s="45" t="s">
        <v>557</v>
      </c>
      <c r="M758" s="45">
        <v>2018</v>
      </c>
      <c r="N758" s="45" t="s">
        <v>618</v>
      </c>
      <c r="O758" s="45" t="s">
        <v>615</v>
      </c>
      <c r="P758" s="45" t="s">
        <v>560</v>
      </c>
      <c r="Q758" s="45" t="s">
        <v>561</v>
      </c>
      <c r="R758" s="45" t="s">
        <v>563</v>
      </c>
    </row>
    <row r="759" spans="11:19">
      <c r="K759" s="45">
        <v>58081</v>
      </c>
      <c r="L759" s="45" t="s">
        <v>557</v>
      </c>
      <c r="M759" s="45">
        <v>2018</v>
      </c>
      <c r="N759" s="45" t="s">
        <v>618</v>
      </c>
      <c r="O759" s="45" t="s">
        <v>615</v>
      </c>
      <c r="P759" s="45" t="s">
        <v>560</v>
      </c>
      <c r="Q759" s="45" t="s">
        <v>561</v>
      </c>
      <c r="R759" s="45" t="s">
        <v>564</v>
      </c>
    </row>
    <row r="760" spans="11:19">
      <c r="K760" s="45">
        <v>58082</v>
      </c>
      <c r="L760" s="45" t="s">
        <v>557</v>
      </c>
      <c r="M760" s="45">
        <v>2018</v>
      </c>
      <c r="N760" s="45" t="s">
        <v>618</v>
      </c>
      <c r="O760" s="45" t="s">
        <v>615</v>
      </c>
      <c r="P760" s="45" t="s">
        <v>560</v>
      </c>
      <c r="Q760" s="45" t="s">
        <v>561</v>
      </c>
      <c r="R760" s="45" t="s">
        <v>565</v>
      </c>
    </row>
    <row r="761" spans="11:19">
      <c r="K761" s="45">
        <v>58083</v>
      </c>
      <c r="L761" s="45" t="s">
        <v>557</v>
      </c>
      <c r="M761" s="45">
        <v>2018</v>
      </c>
      <c r="N761" s="45" t="s">
        <v>618</v>
      </c>
      <c r="O761" s="45" t="s">
        <v>615</v>
      </c>
      <c r="P761" s="45" t="s">
        <v>560</v>
      </c>
      <c r="Q761" s="45" t="s">
        <v>561</v>
      </c>
      <c r="R761" s="45" t="s">
        <v>566</v>
      </c>
      <c r="S761" s="45">
        <v>293456.75038775301</v>
      </c>
    </row>
    <row r="762" spans="11:19">
      <c r="K762" s="45">
        <v>58084</v>
      </c>
      <c r="L762" s="45" t="s">
        <v>557</v>
      </c>
      <c r="M762" s="45">
        <v>2018</v>
      </c>
      <c r="N762" s="45" t="s">
        <v>618</v>
      </c>
      <c r="O762" s="45" t="s">
        <v>616</v>
      </c>
      <c r="P762" s="45" t="s">
        <v>560</v>
      </c>
      <c r="Q762" s="45" t="s">
        <v>561</v>
      </c>
      <c r="R762" s="45" t="s">
        <v>562</v>
      </c>
    </row>
    <row r="763" spans="11:19">
      <c r="K763" s="45">
        <v>58085</v>
      </c>
      <c r="L763" s="45" t="s">
        <v>557</v>
      </c>
      <c r="M763" s="45">
        <v>2018</v>
      </c>
      <c r="N763" s="45" t="s">
        <v>618</v>
      </c>
      <c r="O763" s="45" t="s">
        <v>616</v>
      </c>
      <c r="P763" s="45" t="s">
        <v>560</v>
      </c>
      <c r="Q763" s="45" t="s">
        <v>561</v>
      </c>
      <c r="R763" s="45" t="s">
        <v>563</v>
      </c>
    </row>
    <row r="764" spans="11:19">
      <c r="K764" s="45">
        <v>58086</v>
      </c>
      <c r="L764" s="45" t="s">
        <v>557</v>
      </c>
      <c r="M764" s="45">
        <v>2018</v>
      </c>
      <c r="N764" s="45" t="s">
        <v>618</v>
      </c>
      <c r="O764" s="45" t="s">
        <v>616</v>
      </c>
      <c r="P764" s="45" t="s">
        <v>560</v>
      </c>
      <c r="Q764" s="45" t="s">
        <v>561</v>
      </c>
      <c r="R764" s="45" t="s">
        <v>564</v>
      </c>
    </row>
    <row r="765" spans="11:19">
      <c r="K765" s="45">
        <v>58087</v>
      </c>
      <c r="L765" s="45" t="s">
        <v>557</v>
      </c>
      <c r="M765" s="45">
        <v>2018</v>
      </c>
      <c r="N765" s="45" t="s">
        <v>618</v>
      </c>
      <c r="O765" s="45" t="s">
        <v>616</v>
      </c>
      <c r="P765" s="45" t="s">
        <v>560</v>
      </c>
      <c r="Q765" s="45" t="s">
        <v>561</v>
      </c>
      <c r="R765" s="45" t="s">
        <v>565</v>
      </c>
    </row>
    <row r="766" spans="11:19">
      <c r="K766" s="45">
        <v>58088</v>
      </c>
      <c r="L766" s="45" t="s">
        <v>557</v>
      </c>
      <c r="M766" s="45">
        <v>2018</v>
      </c>
      <c r="N766" s="45" t="s">
        <v>618</v>
      </c>
      <c r="O766" s="45" t="s">
        <v>616</v>
      </c>
      <c r="P766" s="45" t="s">
        <v>560</v>
      </c>
      <c r="Q766" s="45" t="s">
        <v>561</v>
      </c>
      <c r="R766" s="45" t="s">
        <v>566</v>
      </c>
      <c r="S766" s="45">
        <v>25115.667792234999</v>
      </c>
    </row>
    <row r="767" spans="11:19">
      <c r="K767" s="45">
        <v>70788</v>
      </c>
      <c r="L767" s="45" t="s">
        <v>557</v>
      </c>
      <c r="M767" s="45">
        <v>2018</v>
      </c>
      <c r="N767" s="45" t="s">
        <v>619</v>
      </c>
      <c r="O767" s="45" t="s">
        <v>559</v>
      </c>
      <c r="P767" s="45" t="s">
        <v>560</v>
      </c>
      <c r="Q767" s="45" t="s">
        <v>561</v>
      </c>
      <c r="R767" s="45" t="s">
        <v>562</v>
      </c>
    </row>
    <row r="768" spans="11:19">
      <c r="K768" s="45">
        <v>70789</v>
      </c>
      <c r="L768" s="45" t="s">
        <v>557</v>
      </c>
      <c r="M768" s="45">
        <v>2018</v>
      </c>
      <c r="N768" s="45" t="s">
        <v>619</v>
      </c>
      <c r="O768" s="45" t="s">
        <v>559</v>
      </c>
      <c r="P768" s="45" t="s">
        <v>560</v>
      </c>
      <c r="Q768" s="45" t="s">
        <v>561</v>
      </c>
      <c r="R768" s="45" t="s">
        <v>563</v>
      </c>
    </row>
    <row r="769" spans="11:19">
      <c r="K769" s="45">
        <v>70790</v>
      </c>
      <c r="L769" s="45" t="s">
        <v>557</v>
      </c>
      <c r="M769" s="45">
        <v>2018</v>
      </c>
      <c r="N769" s="45" t="s">
        <v>619</v>
      </c>
      <c r="O769" s="45" t="s">
        <v>559</v>
      </c>
      <c r="P769" s="45" t="s">
        <v>560</v>
      </c>
      <c r="Q769" s="45" t="s">
        <v>561</v>
      </c>
      <c r="R769" s="45" t="s">
        <v>564</v>
      </c>
    </row>
    <row r="770" spans="11:19">
      <c r="K770" s="45">
        <v>70791</v>
      </c>
      <c r="L770" s="45" t="s">
        <v>557</v>
      </c>
      <c r="M770" s="45">
        <v>2018</v>
      </c>
      <c r="N770" s="45" t="s">
        <v>619</v>
      </c>
      <c r="O770" s="45" t="s">
        <v>559</v>
      </c>
      <c r="P770" s="45" t="s">
        <v>560</v>
      </c>
      <c r="Q770" s="45" t="s">
        <v>561</v>
      </c>
      <c r="R770" s="45" t="s">
        <v>565</v>
      </c>
      <c r="S770" s="45">
        <v>370138.435491802</v>
      </c>
    </row>
    <row r="771" spans="11:19">
      <c r="K771" s="45">
        <v>70792</v>
      </c>
      <c r="L771" s="45" t="s">
        <v>557</v>
      </c>
      <c r="M771" s="45">
        <v>2018</v>
      </c>
      <c r="N771" s="45" t="s">
        <v>619</v>
      </c>
      <c r="O771" s="45" t="s">
        <v>559</v>
      </c>
      <c r="P771" s="45" t="s">
        <v>560</v>
      </c>
      <c r="Q771" s="45" t="s">
        <v>561</v>
      </c>
      <c r="R771" s="45" t="s">
        <v>566</v>
      </c>
    </row>
    <row r="772" spans="11:19">
      <c r="K772" s="45">
        <v>70793</v>
      </c>
      <c r="L772" s="45" t="s">
        <v>557</v>
      </c>
      <c r="M772" s="45">
        <v>2018</v>
      </c>
      <c r="N772" s="45" t="s">
        <v>619</v>
      </c>
      <c r="O772" s="45" t="s">
        <v>567</v>
      </c>
      <c r="P772" s="45" t="s">
        <v>560</v>
      </c>
      <c r="Q772" s="45" t="s">
        <v>561</v>
      </c>
      <c r="R772" s="45" t="s">
        <v>562</v>
      </c>
    </row>
    <row r="773" spans="11:19">
      <c r="K773" s="45">
        <v>70794</v>
      </c>
      <c r="L773" s="45" t="s">
        <v>557</v>
      </c>
      <c r="M773" s="45">
        <v>2018</v>
      </c>
      <c r="N773" s="45" t="s">
        <v>619</v>
      </c>
      <c r="O773" s="45" t="s">
        <v>567</v>
      </c>
      <c r="P773" s="45" t="s">
        <v>560</v>
      </c>
      <c r="Q773" s="45" t="s">
        <v>561</v>
      </c>
      <c r="R773" s="45" t="s">
        <v>563</v>
      </c>
    </row>
    <row r="774" spans="11:19">
      <c r="K774" s="45">
        <v>70795</v>
      </c>
      <c r="L774" s="45" t="s">
        <v>557</v>
      </c>
      <c r="M774" s="45">
        <v>2018</v>
      </c>
      <c r="N774" s="45" t="s">
        <v>619</v>
      </c>
      <c r="O774" s="45" t="s">
        <v>567</v>
      </c>
      <c r="P774" s="45" t="s">
        <v>560</v>
      </c>
      <c r="Q774" s="45" t="s">
        <v>561</v>
      </c>
      <c r="R774" s="45" t="s">
        <v>564</v>
      </c>
    </row>
    <row r="775" spans="11:19">
      <c r="K775" s="45">
        <v>70796</v>
      </c>
      <c r="L775" s="45" t="s">
        <v>557</v>
      </c>
      <c r="M775" s="45">
        <v>2018</v>
      </c>
      <c r="N775" s="45" t="s">
        <v>619</v>
      </c>
      <c r="O775" s="45" t="s">
        <v>567</v>
      </c>
      <c r="P775" s="45" t="s">
        <v>560</v>
      </c>
      <c r="Q775" s="45" t="s">
        <v>561</v>
      </c>
      <c r="R775" s="45" t="s">
        <v>565</v>
      </c>
      <c r="S775" s="45">
        <v>66977.431143905997</v>
      </c>
    </row>
    <row r="776" spans="11:19">
      <c r="K776" s="45">
        <v>70797</v>
      </c>
      <c r="L776" s="45" t="s">
        <v>557</v>
      </c>
      <c r="M776" s="45">
        <v>2018</v>
      </c>
      <c r="N776" s="45" t="s">
        <v>619</v>
      </c>
      <c r="O776" s="45" t="s">
        <v>567</v>
      </c>
      <c r="P776" s="45" t="s">
        <v>560</v>
      </c>
      <c r="Q776" s="45" t="s">
        <v>561</v>
      </c>
      <c r="R776" s="45" t="s">
        <v>566</v>
      </c>
    </row>
    <row r="777" spans="11:19">
      <c r="K777" s="45">
        <v>70798</v>
      </c>
      <c r="L777" s="45" t="s">
        <v>557</v>
      </c>
      <c r="M777" s="45">
        <v>2018</v>
      </c>
      <c r="N777" s="45" t="s">
        <v>619</v>
      </c>
      <c r="O777" s="45" t="s">
        <v>568</v>
      </c>
      <c r="P777" s="45" t="s">
        <v>560</v>
      </c>
      <c r="Q777" s="45" t="s">
        <v>561</v>
      </c>
      <c r="R777" s="45" t="s">
        <v>562</v>
      </c>
    </row>
    <row r="778" spans="11:19">
      <c r="K778" s="45">
        <v>70799</v>
      </c>
      <c r="L778" s="45" t="s">
        <v>557</v>
      </c>
      <c r="M778" s="45">
        <v>2018</v>
      </c>
      <c r="N778" s="45" t="s">
        <v>619</v>
      </c>
      <c r="O778" s="45" t="s">
        <v>568</v>
      </c>
      <c r="P778" s="45" t="s">
        <v>560</v>
      </c>
      <c r="Q778" s="45" t="s">
        <v>561</v>
      </c>
      <c r="R778" s="45" t="s">
        <v>563</v>
      </c>
    </row>
    <row r="779" spans="11:19">
      <c r="K779" s="45">
        <v>70800</v>
      </c>
      <c r="L779" s="45" t="s">
        <v>557</v>
      </c>
      <c r="M779" s="45">
        <v>2018</v>
      </c>
      <c r="N779" s="45" t="s">
        <v>619</v>
      </c>
      <c r="O779" s="45" t="s">
        <v>568</v>
      </c>
      <c r="P779" s="45" t="s">
        <v>560</v>
      </c>
      <c r="Q779" s="45" t="s">
        <v>561</v>
      </c>
      <c r="R779" s="45" t="s">
        <v>564</v>
      </c>
    </row>
    <row r="780" spans="11:19">
      <c r="K780" s="45">
        <v>70801</v>
      </c>
      <c r="L780" s="45" t="s">
        <v>557</v>
      </c>
      <c r="M780" s="45">
        <v>2018</v>
      </c>
      <c r="N780" s="45" t="s">
        <v>619</v>
      </c>
      <c r="O780" s="45" t="s">
        <v>568</v>
      </c>
      <c r="P780" s="45" t="s">
        <v>560</v>
      </c>
      <c r="Q780" s="45" t="s">
        <v>561</v>
      </c>
      <c r="R780" s="45" t="s">
        <v>565</v>
      </c>
      <c r="S780" s="45">
        <v>357800.487783644</v>
      </c>
    </row>
    <row r="781" spans="11:19">
      <c r="K781" s="45">
        <v>70802</v>
      </c>
      <c r="L781" s="45" t="s">
        <v>557</v>
      </c>
      <c r="M781" s="45">
        <v>2018</v>
      </c>
      <c r="N781" s="45" t="s">
        <v>619</v>
      </c>
      <c r="O781" s="45" t="s">
        <v>568</v>
      </c>
      <c r="P781" s="45" t="s">
        <v>560</v>
      </c>
      <c r="Q781" s="45" t="s">
        <v>561</v>
      </c>
      <c r="R781" s="45" t="s">
        <v>566</v>
      </c>
    </row>
    <row r="782" spans="11:19">
      <c r="K782" s="45">
        <v>70803</v>
      </c>
      <c r="L782" s="45" t="s">
        <v>557</v>
      </c>
      <c r="M782" s="45">
        <v>2018</v>
      </c>
      <c r="N782" s="45" t="s">
        <v>619</v>
      </c>
      <c r="O782" s="45" t="s">
        <v>569</v>
      </c>
      <c r="P782" s="45" t="s">
        <v>560</v>
      </c>
      <c r="Q782" s="45" t="s">
        <v>561</v>
      </c>
      <c r="R782" s="45" t="s">
        <v>562</v>
      </c>
    </row>
    <row r="783" spans="11:19">
      <c r="K783" s="45">
        <v>70804</v>
      </c>
      <c r="L783" s="45" t="s">
        <v>557</v>
      </c>
      <c r="M783" s="45">
        <v>2018</v>
      </c>
      <c r="N783" s="45" t="s">
        <v>619</v>
      </c>
      <c r="O783" s="45" t="s">
        <v>569</v>
      </c>
      <c r="P783" s="45" t="s">
        <v>560</v>
      </c>
      <c r="Q783" s="45" t="s">
        <v>561</v>
      </c>
      <c r="R783" s="45" t="s">
        <v>563</v>
      </c>
    </row>
    <row r="784" spans="11:19">
      <c r="K784" s="45">
        <v>70805</v>
      </c>
      <c r="L784" s="45" t="s">
        <v>557</v>
      </c>
      <c r="M784" s="45">
        <v>2018</v>
      </c>
      <c r="N784" s="45" t="s">
        <v>619</v>
      </c>
      <c r="O784" s="45" t="s">
        <v>569</v>
      </c>
      <c r="P784" s="45" t="s">
        <v>560</v>
      </c>
      <c r="Q784" s="45" t="s">
        <v>561</v>
      </c>
      <c r="R784" s="45" t="s">
        <v>564</v>
      </c>
    </row>
    <row r="785" spans="11:19">
      <c r="K785" s="45">
        <v>70806</v>
      </c>
      <c r="L785" s="45" t="s">
        <v>557</v>
      </c>
      <c r="M785" s="45">
        <v>2018</v>
      </c>
      <c r="N785" s="45" t="s">
        <v>619</v>
      </c>
      <c r="O785" s="45" t="s">
        <v>569</v>
      </c>
      <c r="P785" s="45" t="s">
        <v>560</v>
      </c>
      <c r="Q785" s="45" t="s">
        <v>561</v>
      </c>
      <c r="R785" s="45" t="s">
        <v>565</v>
      </c>
      <c r="S785" s="45">
        <v>176256.39733709101</v>
      </c>
    </row>
    <row r="786" spans="11:19">
      <c r="K786" s="45">
        <v>70807</v>
      </c>
      <c r="L786" s="45" t="s">
        <v>557</v>
      </c>
      <c r="M786" s="45">
        <v>2018</v>
      </c>
      <c r="N786" s="45" t="s">
        <v>619</v>
      </c>
      <c r="O786" s="45" t="s">
        <v>569</v>
      </c>
      <c r="P786" s="45" t="s">
        <v>560</v>
      </c>
      <c r="Q786" s="45" t="s">
        <v>561</v>
      </c>
      <c r="R786" s="45" t="s">
        <v>566</v>
      </c>
    </row>
    <row r="787" spans="11:19">
      <c r="K787" s="45">
        <v>70808</v>
      </c>
      <c r="L787" s="45" t="s">
        <v>557</v>
      </c>
      <c r="M787" s="45">
        <v>2018</v>
      </c>
      <c r="N787" s="45" t="s">
        <v>619</v>
      </c>
      <c r="O787" s="45" t="s">
        <v>570</v>
      </c>
      <c r="P787" s="45" t="s">
        <v>560</v>
      </c>
      <c r="Q787" s="45" t="s">
        <v>561</v>
      </c>
      <c r="R787" s="45" t="s">
        <v>562</v>
      </c>
    </row>
    <row r="788" spans="11:19">
      <c r="K788" s="45">
        <v>70809</v>
      </c>
      <c r="L788" s="45" t="s">
        <v>557</v>
      </c>
      <c r="M788" s="45">
        <v>2018</v>
      </c>
      <c r="N788" s="45" t="s">
        <v>619</v>
      </c>
      <c r="O788" s="45" t="s">
        <v>570</v>
      </c>
      <c r="P788" s="45" t="s">
        <v>560</v>
      </c>
      <c r="Q788" s="45" t="s">
        <v>561</v>
      </c>
      <c r="R788" s="45" t="s">
        <v>563</v>
      </c>
    </row>
    <row r="789" spans="11:19">
      <c r="K789" s="45">
        <v>70810</v>
      </c>
      <c r="L789" s="45" t="s">
        <v>557</v>
      </c>
      <c r="M789" s="45">
        <v>2018</v>
      </c>
      <c r="N789" s="45" t="s">
        <v>619</v>
      </c>
      <c r="O789" s="45" t="s">
        <v>570</v>
      </c>
      <c r="P789" s="45" t="s">
        <v>560</v>
      </c>
      <c r="Q789" s="45" t="s">
        <v>561</v>
      </c>
      <c r="R789" s="45" t="s">
        <v>564</v>
      </c>
    </row>
    <row r="790" spans="11:19">
      <c r="K790" s="45">
        <v>70811</v>
      </c>
      <c r="L790" s="45" t="s">
        <v>557</v>
      </c>
      <c r="M790" s="45">
        <v>2018</v>
      </c>
      <c r="N790" s="45" t="s">
        <v>619</v>
      </c>
      <c r="O790" s="45" t="s">
        <v>570</v>
      </c>
      <c r="P790" s="45" t="s">
        <v>560</v>
      </c>
      <c r="Q790" s="45" t="s">
        <v>561</v>
      </c>
      <c r="R790" s="45" t="s">
        <v>565</v>
      </c>
      <c r="S790" s="45">
        <v>2005797.80794821</v>
      </c>
    </row>
    <row r="791" spans="11:19">
      <c r="K791" s="45">
        <v>70812</v>
      </c>
      <c r="L791" s="45" t="s">
        <v>557</v>
      </c>
      <c r="M791" s="45">
        <v>2018</v>
      </c>
      <c r="N791" s="45" t="s">
        <v>619</v>
      </c>
      <c r="O791" s="45" t="s">
        <v>570</v>
      </c>
      <c r="P791" s="45" t="s">
        <v>560</v>
      </c>
      <c r="Q791" s="45" t="s">
        <v>561</v>
      </c>
      <c r="R791" s="45" t="s">
        <v>566</v>
      </c>
    </row>
    <row r="792" spans="11:19">
      <c r="K792" s="45">
        <v>70813</v>
      </c>
      <c r="L792" s="45" t="s">
        <v>557</v>
      </c>
      <c r="M792" s="45">
        <v>2018</v>
      </c>
      <c r="N792" s="45" t="s">
        <v>619</v>
      </c>
      <c r="O792" s="45" t="s">
        <v>571</v>
      </c>
      <c r="P792" s="45" t="s">
        <v>560</v>
      </c>
      <c r="Q792" s="45" t="s">
        <v>561</v>
      </c>
      <c r="R792" s="45" t="s">
        <v>562</v>
      </c>
    </row>
    <row r="793" spans="11:19">
      <c r="K793" s="45">
        <v>70814</v>
      </c>
      <c r="L793" s="45" t="s">
        <v>557</v>
      </c>
      <c r="M793" s="45">
        <v>2018</v>
      </c>
      <c r="N793" s="45" t="s">
        <v>619</v>
      </c>
      <c r="O793" s="45" t="s">
        <v>571</v>
      </c>
      <c r="P793" s="45" t="s">
        <v>560</v>
      </c>
      <c r="Q793" s="45" t="s">
        <v>561</v>
      </c>
      <c r="R793" s="45" t="s">
        <v>563</v>
      </c>
    </row>
    <row r="794" spans="11:19">
      <c r="K794" s="45">
        <v>70815</v>
      </c>
      <c r="L794" s="45" t="s">
        <v>557</v>
      </c>
      <c r="M794" s="45">
        <v>2018</v>
      </c>
      <c r="N794" s="45" t="s">
        <v>619</v>
      </c>
      <c r="O794" s="45" t="s">
        <v>571</v>
      </c>
      <c r="P794" s="45" t="s">
        <v>560</v>
      </c>
      <c r="Q794" s="45" t="s">
        <v>561</v>
      </c>
      <c r="R794" s="45" t="s">
        <v>564</v>
      </c>
    </row>
    <row r="795" spans="11:19">
      <c r="K795" s="45">
        <v>70816</v>
      </c>
      <c r="L795" s="45" t="s">
        <v>557</v>
      </c>
      <c r="M795" s="45">
        <v>2018</v>
      </c>
      <c r="N795" s="45" t="s">
        <v>619</v>
      </c>
      <c r="O795" s="45" t="s">
        <v>571</v>
      </c>
      <c r="P795" s="45" t="s">
        <v>560</v>
      </c>
      <c r="Q795" s="45" t="s">
        <v>561</v>
      </c>
      <c r="R795" s="45" t="s">
        <v>565</v>
      </c>
      <c r="S795" s="45">
        <v>165681.013659449</v>
      </c>
    </row>
    <row r="796" spans="11:19">
      <c r="K796" s="45">
        <v>70817</v>
      </c>
      <c r="L796" s="45" t="s">
        <v>557</v>
      </c>
      <c r="M796" s="45">
        <v>2018</v>
      </c>
      <c r="N796" s="45" t="s">
        <v>619</v>
      </c>
      <c r="O796" s="45" t="s">
        <v>571</v>
      </c>
      <c r="P796" s="45" t="s">
        <v>560</v>
      </c>
      <c r="Q796" s="45" t="s">
        <v>561</v>
      </c>
      <c r="R796" s="45" t="s">
        <v>566</v>
      </c>
    </row>
    <row r="797" spans="11:19">
      <c r="K797" s="45">
        <v>70818</v>
      </c>
      <c r="L797" s="45" t="s">
        <v>557</v>
      </c>
      <c r="M797" s="45">
        <v>2018</v>
      </c>
      <c r="N797" s="45" t="s">
        <v>619</v>
      </c>
      <c r="O797" s="45" t="s">
        <v>572</v>
      </c>
      <c r="P797" s="45" t="s">
        <v>560</v>
      </c>
      <c r="Q797" s="45" t="s">
        <v>561</v>
      </c>
      <c r="R797" s="45" t="s">
        <v>562</v>
      </c>
    </row>
    <row r="798" spans="11:19">
      <c r="K798" s="45">
        <v>70819</v>
      </c>
      <c r="L798" s="45" t="s">
        <v>557</v>
      </c>
      <c r="M798" s="45">
        <v>2018</v>
      </c>
      <c r="N798" s="45" t="s">
        <v>619</v>
      </c>
      <c r="O798" s="45" t="s">
        <v>572</v>
      </c>
      <c r="P798" s="45" t="s">
        <v>560</v>
      </c>
      <c r="Q798" s="45" t="s">
        <v>561</v>
      </c>
      <c r="R798" s="45" t="s">
        <v>563</v>
      </c>
    </row>
    <row r="799" spans="11:19">
      <c r="K799" s="45">
        <v>70820</v>
      </c>
      <c r="L799" s="45" t="s">
        <v>557</v>
      </c>
      <c r="M799" s="45">
        <v>2018</v>
      </c>
      <c r="N799" s="45" t="s">
        <v>619</v>
      </c>
      <c r="O799" s="45" t="s">
        <v>572</v>
      </c>
      <c r="P799" s="45" t="s">
        <v>560</v>
      </c>
      <c r="Q799" s="45" t="s">
        <v>561</v>
      </c>
      <c r="R799" s="45" t="s">
        <v>564</v>
      </c>
    </row>
    <row r="800" spans="11:19">
      <c r="K800" s="45">
        <v>70821</v>
      </c>
      <c r="L800" s="45" t="s">
        <v>557</v>
      </c>
      <c r="M800" s="45">
        <v>2018</v>
      </c>
      <c r="N800" s="45" t="s">
        <v>619</v>
      </c>
      <c r="O800" s="45" t="s">
        <v>572</v>
      </c>
      <c r="P800" s="45" t="s">
        <v>560</v>
      </c>
      <c r="Q800" s="45" t="s">
        <v>561</v>
      </c>
      <c r="R800" s="45" t="s">
        <v>565</v>
      </c>
      <c r="S800" s="45">
        <v>103991.27460834599</v>
      </c>
    </row>
    <row r="801" spans="11:19">
      <c r="K801" s="45">
        <v>70822</v>
      </c>
      <c r="L801" s="45" t="s">
        <v>557</v>
      </c>
      <c r="M801" s="45">
        <v>2018</v>
      </c>
      <c r="N801" s="45" t="s">
        <v>619</v>
      </c>
      <c r="O801" s="45" t="s">
        <v>572</v>
      </c>
      <c r="P801" s="45" t="s">
        <v>560</v>
      </c>
      <c r="Q801" s="45" t="s">
        <v>561</v>
      </c>
      <c r="R801" s="45" t="s">
        <v>566</v>
      </c>
    </row>
    <row r="802" spans="11:19">
      <c r="K802" s="45">
        <v>70823</v>
      </c>
      <c r="L802" s="45" t="s">
        <v>557</v>
      </c>
      <c r="M802" s="45">
        <v>2018</v>
      </c>
      <c r="N802" s="45" t="s">
        <v>619</v>
      </c>
      <c r="O802" s="45" t="s">
        <v>573</v>
      </c>
      <c r="P802" s="45" t="s">
        <v>560</v>
      </c>
      <c r="Q802" s="45" t="s">
        <v>561</v>
      </c>
      <c r="R802" s="45" t="s">
        <v>562</v>
      </c>
    </row>
    <row r="803" spans="11:19">
      <c r="K803" s="45">
        <v>70824</v>
      </c>
      <c r="L803" s="45" t="s">
        <v>557</v>
      </c>
      <c r="M803" s="45">
        <v>2018</v>
      </c>
      <c r="N803" s="45" t="s">
        <v>619</v>
      </c>
      <c r="O803" s="45" t="s">
        <v>573</v>
      </c>
      <c r="P803" s="45" t="s">
        <v>560</v>
      </c>
      <c r="Q803" s="45" t="s">
        <v>561</v>
      </c>
      <c r="R803" s="45" t="s">
        <v>563</v>
      </c>
    </row>
    <row r="804" spans="11:19">
      <c r="K804" s="45">
        <v>70825</v>
      </c>
      <c r="L804" s="45" t="s">
        <v>557</v>
      </c>
      <c r="M804" s="45">
        <v>2018</v>
      </c>
      <c r="N804" s="45" t="s">
        <v>619</v>
      </c>
      <c r="O804" s="45" t="s">
        <v>573</v>
      </c>
      <c r="P804" s="45" t="s">
        <v>560</v>
      </c>
      <c r="Q804" s="45" t="s">
        <v>561</v>
      </c>
      <c r="R804" s="45" t="s">
        <v>564</v>
      </c>
    </row>
    <row r="805" spans="11:19">
      <c r="K805" s="45">
        <v>70826</v>
      </c>
      <c r="L805" s="45" t="s">
        <v>557</v>
      </c>
      <c r="M805" s="45">
        <v>2018</v>
      </c>
      <c r="N805" s="45" t="s">
        <v>619</v>
      </c>
      <c r="O805" s="45" t="s">
        <v>573</v>
      </c>
      <c r="P805" s="45" t="s">
        <v>560</v>
      </c>
      <c r="Q805" s="45" t="s">
        <v>561</v>
      </c>
      <c r="R805" s="45" t="s">
        <v>565</v>
      </c>
      <c r="S805" s="45">
        <v>42301.535557361203</v>
      </c>
    </row>
    <row r="806" spans="11:19">
      <c r="K806" s="45">
        <v>70827</v>
      </c>
      <c r="L806" s="45" t="s">
        <v>557</v>
      </c>
      <c r="M806" s="45">
        <v>2018</v>
      </c>
      <c r="N806" s="45" t="s">
        <v>619</v>
      </c>
      <c r="O806" s="45" t="s">
        <v>573</v>
      </c>
      <c r="P806" s="45" t="s">
        <v>560</v>
      </c>
      <c r="Q806" s="45" t="s">
        <v>561</v>
      </c>
      <c r="R806" s="45" t="s">
        <v>566</v>
      </c>
    </row>
    <row r="807" spans="11:19">
      <c r="K807" s="45">
        <v>70828</v>
      </c>
      <c r="L807" s="45" t="s">
        <v>557</v>
      </c>
      <c r="M807" s="45">
        <v>2018</v>
      </c>
      <c r="N807" s="45" t="s">
        <v>619</v>
      </c>
      <c r="O807" s="45" t="s">
        <v>574</v>
      </c>
      <c r="P807" s="45" t="s">
        <v>560</v>
      </c>
      <c r="Q807" s="45" t="s">
        <v>561</v>
      </c>
      <c r="R807" s="45" t="s">
        <v>562</v>
      </c>
    </row>
    <row r="808" spans="11:19">
      <c r="K808" s="45">
        <v>70829</v>
      </c>
      <c r="L808" s="45" t="s">
        <v>557</v>
      </c>
      <c r="M808" s="45">
        <v>2018</v>
      </c>
      <c r="N808" s="45" t="s">
        <v>619</v>
      </c>
      <c r="O808" s="45" t="s">
        <v>574</v>
      </c>
      <c r="P808" s="45" t="s">
        <v>560</v>
      </c>
      <c r="Q808" s="45" t="s">
        <v>561</v>
      </c>
      <c r="R808" s="45" t="s">
        <v>563</v>
      </c>
    </row>
    <row r="809" spans="11:19">
      <c r="K809" s="45">
        <v>70830</v>
      </c>
      <c r="L809" s="45" t="s">
        <v>557</v>
      </c>
      <c r="M809" s="45">
        <v>2018</v>
      </c>
      <c r="N809" s="45" t="s">
        <v>619</v>
      </c>
      <c r="O809" s="45" t="s">
        <v>574</v>
      </c>
      <c r="P809" s="45" t="s">
        <v>560</v>
      </c>
      <c r="Q809" s="45" t="s">
        <v>561</v>
      </c>
      <c r="R809" s="45" t="s">
        <v>564</v>
      </c>
    </row>
    <row r="810" spans="11:19">
      <c r="K810" s="45">
        <v>70831</v>
      </c>
      <c r="L810" s="45" t="s">
        <v>557</v>
      </c>
      <c r="M810" s="45">
        <v>2018</v>
      </c>
      <c r="N810" s="45" t="s">
        <v>619</v>
      </c>
      <c r="O810" s="45" t="s">
        <v>574</v>
      </c>
      <c r="P810" s="45" t="s">
        <v>560</v>
      </c>
      <c r="Q810" s="45" t="s">
        <v>561</v>
      </c>
      <c r="R810" s="45" t="s">
        <v>565</v>
      </c>
      <c r="S810" s="45">
        <v>40276.138245191898</v>
      </c>
    </row>
    <row r="811" spans="11:19">
      <c r="K811" s="45">
        <v>70832</v>
      </c>
      <c r="L811" s="45" t="s">
        <v>557</v>
      </c>
      <c r="M811" s="45">
        <v>2018</v>
      </c>
      <c r="N811" s="45" t="s">
        <v>619</v>
      </c>
      <c r="O811" s="45" t="s">
        <v>574</v>
      </c>
      <c r="P811" s="45" t="s">
        <v>560</v>
      </c>
      <c r="Q811" s="45" t="s">
        <v>561</v>
      </c>
      <c r="R811" s="45" t="s">
        <v>566</v>
      </c>
    </row>
    <row r="812" spans="11:19">
      <c r="K812" s="45">
        <v>70833</v>
      </c>
      <c r="L812" s="45" t="s">
        <v>557</v>
      </c>
      <c r="M812" s="45">
        <v>2018</v>
      </c>
      <c r="N812" s="45" t="s">
        <v>619</v>
      </c>
      <c r="O812" s="45" t="s">
        <v>575</v>
      </c>
      <c r="P812" s="45" t="s">
        <v>560</v>
      </c>
      <c r="Q812" s="45" t="s">
        <v>561</v>
      </c>
      <c r="R812" s="45" t="s">
        <v>562</v>
      </c>
    </row>
    <row r="813" spans="11:19">
      <c r="K813" s="45">
        <v>70834</v>
      </c>
      <c r="L813" s="45" t="s">
        <v>557</v>
      </c>
      <c r="M813" s="45">
        <v>2018</v>
      </c>
      <c r="N813" s="45" t="s">
        <v>619</v>
      </c>
      <c r="O813" s="45" t="s">
        <v>575</v>
      </c>
      <c r="P813" s="45" t="s">
        <v>560</v>
      </c>
      <c r="Q813" s="45" t="s">
        <v>561</v>
      </c>
      <c r="R813" s="45" t="s">
        <v>563</v>
      </c>
    </row>
    <row r="814" spans="11:19">
      <c r="K814" s="45">
        <v>70835</v>
      </c>
      <c r="L814" s="45" t="s">
        <v>557</v>
      </c>
      <c r="M814" s="45">
        <v>2018</v>
      </c>
      <c r="N814" s="45" t="s">
        <v>619</v>
      </c>
      <c r="O814" s="45" t="s">
        <v>575</v>
      </c>
      <c r="P814" s="45" t="s">
        <v>560</v>
      </c>
      <c r="Q814" s="45" t="s">
        <v>561</v>
      </c>
      <c r="R814" s="45" t="s">
        <v>564</v>
      </c>
    </row>
    <row r="815" spans="11:19">
      <c r="K815" s="45">
        <v>70836</v>
      </c>
      <c r="L815" s="45" t="s">
        <v>557</v>
      </c>
      <c r="M815" s="45">
        <v>2018</v>
      </c>
      <c r="N815" s="45" t="s">
        <v>619</v>
      </c>
      <c r="O815" s="45" t="s">
        <v>575</v>
      </c>
      <c r="P815" s="45" t="s">
        <v>560</v>
      </c>
      <c r="Q815" s="45" t="s">
        <v>561</v>
      </c>
      <c r="R815" s="45" t="s">
        <v>565</v>
      </c>
      <c r="S815" s="45">
        <v>1106890.1792603</v>
      </c>
    </row>
    <row r="816" spans="11:19">
      <c r="K816" s="45">
        <v>70837</v>
      </c>
      <c r="L816" s="45" t="s">
        <v>557</v>
      </c>
      <c r="M816" s="45">
        <v>2018</v>
      </c>
      <c r="N816" s="45" t="s">
        <v>619</v>
      </c>
      <c r="O816" s="45" t="s">
        <v>575</v>
      </c>
      <c r="P816" s="45" t="s">
        <v>560</v>
      </c>
      <c r="Q816" s="45" t="s">
        <v>561</v>
      </c>
      <c r="R816" s="45" t="s">
        <v>566</v>
      </c>
    </row>
    <row r="817" spans="11:19">
      <c r="K817" s="45">
        <v>70838</v>
      </c>
      <c r="L817" s="45" t="s">
        <v>557</v>
      </c>
      <c r="M817" s="45">
        <v>2018</v>
      </c>
      <c r="N817" s="45" t="s">
        <v>619</v>
      </c>
      <c r="O817" s="45" t="s">
        <v>576</v>
      </c>
      <c r="P817" s="45" t="s">
        <v>560</v>
      </c>
      <c r="Q817" s="45" t="s">
        <v>561</v>
      </c>
      <c r="R817" s="45" t="s">
        <v>562</v>
      </c>
    </row>
    <row r="818" spans="11:19">
      <c r="K818" s="45">
        <v>70839</v>
      </c>
      <c r="L818" s="45" t="s">
        <v>557</v>
      </c>
      <c r="M818" s="45">
        <v>2018</v>
      </c>
      <c r="N818" s="45" t="s">
        <v>619</v>
      </c>
      <c r="O818" s="45" t="s">
        <v>576</v>
      </c>
      <c r="P818" s="45" t="s">
        <v>560</v>
      </c>
      <c r="Q818" s="45" t="s">
        <v>561</v>
      </c>
      <c r="R818" s="45" t="s">
        <v>563</v>
      </c>
    </row>
    <row r="819" spans="11:19">
      <c r="K819" s="45">
        <v>70840</v>
      </c>
      <c r="L819" s="45" t="s">
        <v>557</v>
      </c>
      <c r="M819" s="45">
        <v>2018</v>
      </c>
      <c r="N819" s="45" t="s">
        <v>619</v>
      </c>
      <c r="O819" s="45" t="s">
        <v>576</v>
      </c>
      <c r="P819" s="45" t="s">
        <v>560</v>
      </c>
      <c r="Q819" s="45" t="s">
        <v>561</v>
      </c>
      <c r="R819" s="45" t="s">
        <v>564</v>
      </c>
    </row>
    <row r="820" spans="11:19">
      <c r="K820" s="45">
        <v>70841</v>
      </c>
      <c r="L820" s="45" t="s">
        <v>557</v>
      </c>
      <c r="M820" s="45">
        <v>2018</v>
      </c>
      <c r="N820" s="45" t="s">
        <v>619</v>
      </c>
      <c r="O820" s="45" t="s">
        <v>576</v>
      </c>
      <c r="P820" s="45" t="s">
        <v>560</v>
      </c>
      <c r="Q820" s="45" t="s">
        <v>561</v>
      </c>
      <c r="R820" s="45" t="s">
        <v>565</v>
      </c>
      <c r="S820" s="45">
        <v>504093.29862640199</v>
      </c>
    </row>
    <row r="821" spans="11:19">
      <c r="K821" s="45">
        <v>70842</v>
      </c>
      <c r="L821" s="45" t="s">
        <v>557</v>
      </c>
      <c r="M821" s="45">
        <v>2018</v>
      </c>
      <c r="N821" s="45" t="s">
        <v>619</v>
      </c>
      <c r="O821" s="45" t="s">
        <v>576</v>
      </c>
      <c r="P821" s="45" t="s">
        <v>560</v>
      </c>
      <c r="Q821" s="45" t="s">
        <v>561</v>
      </c>
      <c r="R821" s="45" t="s">
        <v>566</v>
      </c>
    </row>
    <row r="822" spans="11:19">
      <c r="K822" s="45">
        <v>70843</v>
      </c>
      <c r="L822" s="45" t="s">
        <v>557</v>
      </c>
      <c r="M822" s="45">
        <v>2018</v>
      </c>
      <c r="N822" s="45" t="s">
        <v>619</v>
      </c>
      <c r="O822" s="45" t="s">
        <v>577</v>
      </c>
      <c r="P822" s="45" t="s">
        <v>560</v>
      </c>
      <c r="Q822" s="45" t="s">
        <v>561</v>
      </c>
      <c r="R822" s="45" t="s">
        <v>562</v>
      </c>
    </row>
    <row r="823" spans="11:19">
      <c r="K823" s="45">
        <v>70844</v>
      </c>
      <c r="L823" s="45" t="s">
        <v>557</v>
      </c>
      <c r="M823" s="45">
        <v>2018</v>
      </c>
      <c r="N823" s="45" t="s">
        <v>619</v>
      </c>
      <c r="O823" s="45" t="s">
        <v>577</v>
      </c>
      <c r="P823" s="45" t="s">
        <v>560</v>
      </c>
      <c r="Q823" s="45" t="s">
        <v>561</v>
      </c>
      <c r="R823" s="45" t="s">
        <v>563</v>
      </c>
    </row>
    <row r="824" spans="11:19">
      <c r="K824" s="45">
        <v>70845</v>
      </c>
      <c r="L824" s="45" t="s">
        <v>557</v>
      </c>
      <c r="M824" s="45">
        <v>2018</v>
      </c>
      <c r="N824" s="45" t="s">
        <v>619</v>
      </c>
      <c r="O824" s="45" t="s">
        <v>577</v>
      </c>
      <c r="P824" s="45" t="s">
        <v>560</v>
      </c>
      <c r="Q824" s="45" t="s">
        <v>561</v>
      </c>
      <c r="R824" s="45" t="s">
        <v>564</v>
      </c>
    </row>
    <row r="825" spans="11:19">
      <c r="K825" s="45">
        <v>70846</v>
      </c>
      <c r="L825" s="45" t="s">
        <v>557</v>
      </c>
      <c r="M825" s="45">
        <v>2018</v>
      </c>
      <c r="N825" s="45" t="s">
        <v>619</v>
      </c>
      <c r="O825" s="45" t="s">
        <v>577</v>
      </c>
      <c r="P825" s="45" t="s">
        <v>560</v>
      </c>
      <c r="Q825" s="45" t="s">
        <v>561</v>
      </c>
      <c r="R825" s="45" t="s">
        <v>565</v>
      </c>
      <c r="S825" s="45">
        <v>47589.230868103798</v>
      </c>
    </row>
    <row r="826" spans="11:19">
      <c r="K826" s="45">
        <v>70847</v>
      </c>
      <c r="L826" s="45" t="s">
        <v>557</v>
      </c>
      <c r="M826" s="45">
        <v>2018</v>
      </c>
      <c r="N826" s="45" t="s">
        <v>619</v>
      </c>
      <c r="O826" s="45" t="s">
        <v>577</v>
      </c>
      <c r="P826" s="45" t="s">
        <v>560</v>
      </c>
      <c r="Q826" s="45" t="s">
        <v>561</v>
      </c>
      <c r="R826" s="45" t="s">
        <v>566</v>
      </c>
    </row>
    <row r="827" spans="11:19">
      <c r="K827" s="45">
        <v>70848</v>
      </c>
      <c r="L827" s="45" t="s">
        <v>557</v>
      </c>
      <c r="M827" s="45">
        <v>2018</v>
      </c>
      <c r="N827" s="45" t="s">
        <v>619</v>
      </c>
      <c r="O827" s="45" t="s">
        <v>578</v>
      </c>
      <c r="P827" s="45" t="s">
        <v>560</v>
      </c>
      <c r="Q827" s="45" t="s">
        <v>561</v>
      </c>
      <c r="R827" s="45" t="s">
        <v>562</v>
      </c>
    </row>
    <row r="828" spans="11:19">
      <c r="K828" s="45">
        <v>70849</v>
      </c>
      <c r="L828" s="45" t="s">
        <v>557</v>
      </c>
      <c r="M828" s="45">
        <v>2018</v>
      </c>
      <c r="N828" s="45" t="s">
        <v>619</v>
      </c>
      <c r="O828" s="45" t="s">
        <v>578</v>
      </c>
      <c r="P828" s="45" t="s">
        <v>560</v>
      </c>
      <c r="Q828" s="45" t="s">
        <v>561</v>
      </c>
      <c r="R828" s="45" t="s">
        <v>563</v>
      </c>
    </row>
    <row r="829" spans="11:19">
      <c r="K829" s="45">
        <v>70850</v>
      </c>
      <c r="L829" s="45" t="s">
        <v>557</v>
      </c>
      <c r="M829" s="45">
        <v>2018</v>
      </c>
      <c r="N829" s="45" t="s">
        <v>619</v>
      </c>
      <c r="O829" s="45" t="s">
        <v>578</v>
      </c>
      <c r="P829" s="45" t="s">
        <v>560</v>
      </c>
      <c r="Q829" s="45" t="s">
        <v>561</v>
      </c>
      <c r="R829" s="45" t="s">
        <v>564</v>
      </c>
    </row>
    <row r="830" spans="11:19">
      <c r="K830" s="45">
        <v>70851</v>
      </c>
      <c r="L830" s="45" t="s">
        <v>557</v>
      </c>
      <c r="M830" s="45">
        <v>2018</v>
      </c>
      <c r="N830" s="45" t="s">
        <v>619</v>
      </c>
      <c r="O830" s="45" t="s">
        <v>578</v>
      </c>
      <c r="P830" s="45" t="s">
        <v>560</v>
      </c>
      <c r="Q830" s="45" t="s">
        <v>561</v>
      </c>
      <c r="R830" s="45" t="s">
        <v>565</v>
      </c>
      <c r="S830" s="45">
        <v>119854.350717629</v>
      </c>
    </row>
    <row r="831" spans="11:19">
      <c r="K831" s="45">
        <v>70852</v>
      </c>
      <c r="L831" s="45" t="s">
        <v>557</v>
      </c>
      <c r="M831" s="45">
        <v>2018</v>
      </c>
      <c r="N831" s="45" t="s">
        <v>619</v>
      </c>
      <c r="O831" s="45" t="s">
        <v>578</v>
      </c>
      <c r="P831" s="45" t="s">
        <v>560</v>
      </c>
      <c r="Q831" s="45" t="s">
        <v>561</v>
      </c>
      <c r="R831" s="45" t="s">
        <v>566</v>
      </c>
    </row>
    <row r="832" spans="11:19">
      <c r="K832" s="45">
        <v>70853</v>
      </c>
      <c r="L832" s="45" t="s">
        <v>557</v>
      </c>
      <c r="M832" s="45">
        <v>2018</v>
      </c>
      <c r="N832" s="45" t="s">
        <v>619</v>
      </c>
      <c r="O832" s="45" t="s">
        <v>579</v>
      </c>
      <c r="P832" s="45" t="s">
        <v>560</v>
      </c>
      <c r="Q832" s="45" t="s">
        <v>561</v>
      </c>
      <c r="R832" s="45" t="s">
        <v>562</v>
      </c>
    </row>
    <row r="833" spans="11:19">
      <c r="K833" s="45">
        <v>70854</v>
      </c>
      <c r="L833" s="45" t="s">
        <v>557</v>
      </c>
      <c r="M833" s="45">
        <v>2018</v>
      </c>
      <c r="N833" s="45" t="s">
        <v>619</v>
      </c>
      <c r="O833" s="45" t="s">
        <v>579</v>
      </c>
      <c r="P833" s="45" t="s">
        <v>560</v>
      </c>
      <c r="Q833" s="45" t="s">
        <v>561</v>
      </c>
      <c r="R833" s="45" t="s">
        <v>563</v>
      </c>
    </row>
    <row r="834" spans="11:19">
      <c r="K834" s="45">
        <v>70855</v>
      </c>
      <c r="L834" s="45" t="s">
        <v>557</v>
      </c>
      <c r="M834" s="45">
        <v>2018</v>
      </c>
      <c r="N834" s="45" t="s">
        <v>619</v>
      </c>
      <c r="O834" s="45" t="s">
        <v>579</v>
      </c>
      <c r="P834" s="45" t="s">
        <v>560</v>
      </c>
      <c r="Q834" s="45" t="s">
        <v>561</v>
      </c>
      <c r="R834" s="45" t="s">
        <v>564</v>
      </c>
    </row>
    <row r="835" spans="11:19">
      <c r="K835" s="45">
        <v>70856</v>
      </c>
      <c r="L835" s="45" t="s">
        <v>557</v>
      </c>
      <c r="M835" s="45">
        <v>2018</v>
      </c>
      <c r="N835" s="45" t="s">
        <v>619</v>
      </c>
      <c r="O835" s="45" t="s">
        <v>579</v>
      </c>
      <c r="P835" s="45" t="s">
        <v>560</v>
      </c>
      <c r="Q835" s="45" t="s">
        <v>561</v>
      </c>
      <c r="R835" s="45" t="s">
        <v>565</v>
      </c>
      <c r="S835" s="45">
        <v>468842.01919286803</v>
      </c>
    </row>
    <row r="836" spans="11:19">
      <c r="K836" s="45">
        <v>70857</v>
      </c>
      <c r="L836" s="45" t="s">
        <v>557</v>
      </c>
      <c r="M836" s="45">
        <v>2018</v>
      </c>
      <c r="N836" s="45" t="s">
        <v>619</v>
      </c>
      <c r="O836" s="45" t="s">
        <v>579</v>
      </c>
      <c r="P836" s="45" t="s">
        <v>560</v>
      </c>
      <c r="Q836" s="45" t="s">
        <v>561</v>
      </c>
      <c r="R836" s="45" t="s">
        <v>566</v>
      </c>
    </row>
    <row r="837" spans="11:19">
      <c r="K837" s="45">
        <v>70858</v>
      </c>
      <c r="L837" s="45" t="s">
        <v>557</v>
      </c>
      <c r="M837" s="45">
        <v>2018</v>
      </c>
      <c r="N837" s="45" t="s">
        <v>619</v>
      </c>
      <c r="O837" s="45" t="s">
        <v>580</v>
      </c>
      <c r="P837" s="45" t="s">
        <v>560</v>
      </c>
      <c r="Q837" s="45" t="s">
        <v>561</v>
      </c>
      <c r="R837" s="45" t="s">
        <v>562</v>
      </c>
    </row>
    <row r="838" spans="11:19">
      <c r="K838" s="45">
        <v>70859</v>
      </c>
      <c r="L838" s="45" t="s">
        <v>557</v>
      </c>
      <c r="M838" s="45">
        <v>2018</v>
      </c>
      <c r="N838" s="45" t="s">
        <v>619</v>
      </c>
      <c r="O838" s="45" t="s">
        <v>580</v>
      </c>
      <c r="P838" s="45" t="s">
        <v>560</v>
      </c>
      <c r="Q838" s="45" t="s">
        <v>561</v>
      </c>
      <c r="R838" s="45" t="s">
        <v>563</v>
      </c>
    </row>
    <row r="839" spans="11:19">
      <c r="K839" s="45">
        <v>70860</v>
      </c>
      <c r="L839" s="45" t="s">
        <v>557</v>
      </c>
      <c r="M839" s="45">
        <v>2018</v>
      </c>
      <c r="N839" s="45" t="s">
        <v>619</v>
      </c>
      <c r="O839" s="45" t="s">
        <v>580</v>
      </c>
      <c r="P839" s="45" t="s">
        <v>560</v>
      </c>
      <c r="Q839" s="45" t="s">
        <v>561</v>
      </c>
      <c r="R839" s="45" t="s">
        <v>564</v>
      </c>
    </row>
    <row r="840" spans="11:19">
      <c r="K840" s="45">
        <v>70861</v>
      </c>
      <c r="L840" s="45" t="s">
        <v>557</v>
      </c>
      <c r="M840" s="45">
        <v>2018</v>
      </c>
      <c r="N840" s="45" t="s">
        <v>619</v>
      </c>
      <c r="O840" s="45" t="s">
        <v>580</v>
      </c>
      <c r="P840" s="45" t="s">
        <v>560</v>
      </c>
      <c r="Q840" s="45" t="s">
        <v>561</v>
      </c>
      <c r="R840" s="45" t="s">
        <v>565</v>
      </c>
      <c r="S840" s="45">
        <v>474129.71010023099</v>
      </c>
    </row>
    <row r="841" spans="11:19">
      <c r="K841" s="45">
        <v>70862</v>
      </c>
      <c r="L841" s="45" t="s">
        <v>557</v>
      </c>
      <c r="M841" s="45">
        <v>2018</v>
      </c>
      <c r="N841" s="45" t="s">
        <v>619</v>
      </c>
      <c r="O841" s="45" t="s">
        <v>580</v>
      </c>
      <c r="P841" s="45" t="s">
        <v>560</v>
      </c>
      <c r="Q841" s="45" t="s">
        <v>561</v>
      </c>
      <c r="R841" s="45" t="s">
        <v>566</v>
      </c>
    </row>
    <row r="842" spans="11:19">
      <c r="K842" s="45">
        <v>70863</v>
      </c>
      <c r="L842" s="45" t="s">
        <v>557</v>
      </c>
      <c r="M842" s="45">
        <v>2018</v>
      </c>
      <c r="N842" s="45" t="s">
        <v>619</v>
      </c>
      <c r="O842" s="45" t="s">
        <v>581</v>
      </c>
      <c r="P842" s="45" t="s">
        <v>560</v>
      </c>
      <c r="Q842" s="45" t="s">
        <v>561</v>
      </c>
      <c r="R842" s="45" t="s">
        <v>562</v>
      </c>
    </row>
    <row r="843" spans="11:19">
      <c r="K843" s="45">
        <v>70864</v>
      </c>
      <c r="L843" s="45" t="s">
        <v>557</v>
      </c>
      <c r="M843" s="45">
        <v>2018</v>
      </c>
      <c r="N843" s="45" t="s">
        <v>619</v>
      </c>
      <c r="O843" s="45" t="s">
        <v>581</v>
      </c>
      <c r="P843" s="45" t="s">
        <v>560</v>
      </c>
      <c r="Q843" s="45" t="s">
        <v>561</v>
      </c>
      <c r="R843" s="45" t="s">
        <v>563</v>
      </c>
    </row>
    <row r="844" spans="11:19">
      <c r="K844" s="45">
        <v>70865</v>
      </c>
      <c r="L844" s="45" t="s">
        <v>557</v>
      </c>
      <c r="M844" s="45">
        <v>2018</v>
      </c>
      <c r="N844" s="45" t="s">
        <v>619</v>
      </c>
      <c r="O844" s="45" t="s">
        <v>581</v>
      </c>
      <c r="P844" s="45" t="s">
        <v>560</v>
      </c>
      <c r="Q844" s="45" t="s">
        <v>561</v>
      </c>
      <c r="R844" s="45" t="s">
        <v>564</v>
      </c>
    </row>
    <row r="845" spans="11:19">
      <c r="K845" s="45">
        <v>70866</v>
      </c>
      <c r="L845" s="45" t="s">
        <v>557</v>
      </c>
      <c r="M845" s="45">
        <v>2018</v>
      </c>
      <c r="N845" s="45" t="s">
        <v>619</v>
      </c>
      <c r="O845" s="45" t="s">
        <v>581</v>
      </c>
      <c r="P845" s="45" t="s">
        <v>560</v>
      </c>
      <c r="Q845" s="45" t="s">
        <v>561</v>
      </c>
      <c r="R845" s="45" t="s">
        <v>565</v>
      </c>
      <c r="S845" s="45">
        <v>132192.29741005201</v>
      </c>
    </row>
    <row r="846" spans="11:19">
      <c r="K846" s="45">
        <v>70867</v>
      </c>
      <c r="L846" s="45" t="s">
        <v>557</v>
      </c>
      <c r="M846" s="45">
        <v>2018</v>
      </c>
      <c r="N846" s="45" t="s">
        <v>619</v>
      </c>
      <c r="O846" s="45" t="s">
        <v>581</v>
      </c>
      <c r="P846" s="45" t="s">
        <v>560</v>
      </c>
      <c r="Q846" s="45" t="s">
        <v>561</v>
      </c>
      <c r="R846" s="45" t="s">
        <v>566</v>
      </c>
    </row>
    <row r="847" spans="11:19">
      <c r="K847" s="45">
        <v>70868</v>
      </c>
      <c r="L847" s="45" t="s">
        <v>557</v>
      </c>
      <c r="M847" s="45">
        <v>2018</v>
      </c>
      <c r="N847" s="45" t="s">
        <v>619</v>
      </c>
      <c r="O847" s="45" t="s">
        <v>582</v>
      </c>
      <c r="P847" s="45" t="s">
        <v>560</v>
      </c>
      <c r="Q847" s="45" t="s">
        <v>561</v>
      </c>
      <c r="R847" s="45" t="s">
        <v>562</v>
      </c>
    </row>
    <row r="848" spans="11:19">
      <c r="K848" s="45">
        <v>70869</v>
      </c>
      <c r="L848" s="45" t="s">
        <v>557</v>
      </c>
      <c r="M848" s="45">
        <v>2018</v>
      </c>
      <c r="N848" s="45" t="s">
        <v>619</v>
      </c>
      <c r="O848" s="45" t="s">
        <v>582</v>
      </c>
      <c r="P848" s="45" t="s">
        <v>560</v>
      </c>
      <c r="Q848" s="45" t="s">
        <v>561</v>
      </c>
      <c r="R848" s="45" t="s">
        <v>563</v>
      </c>
    </row>
    <row r="849" spans="11:19">
      <c r="K849" s="45">
        <v>70870</v>
      </c>
      <c r="L849" s="45" t="s">
        <v>557</v>
      </c>
      <c r="M849" s="45">
        <v>2018</v>
      </c>
      <c r="N849" s="45" t="s">
        <v>619</v>
      </c>
      <c r="O849" s="45" t="s">
        <v>582</v>
      </c>
      <c r="P849" s="45" t="s">
        <v>560</v>
      </c>
      <c r="Q849" s="45" t="s">
        <v>561</v>
      </c>
      <c r="R849" s="45" t="s">
        <v>564</v>
      </c>
    </row>
    <row r="850" spans="11:19">
      <c r="K850" s="45">
        <v>70871</v>
      </c>
      <c r="L850" s="45" t="s">
        <v>557</v>
      </c>
      <c r="M850" s="45">
        <v>2018</v>
      </c>
      <c r="N850" s="45" t="s">
        <v>619</v>
      </c>
      <c r="O850" s="45" t="s">
        <v>582</v>
      </c>
      <c r="P850" s="45" t="s">
        <v>560</v>
      </c>
      <c r="Q850" s="45" t="s">
        <v>561</v>
      </c>
      <c r="R850" s="45" t="s">
        <v>565</v>
      </c>
      <c r="S850" s="45">
        <v>153343.065781496</v>
      </c>
    </row>
    <row r="851" spans="11:19">
      <c r="K851" s="45">
        <v>70872</v>
      </c>
      <c r="L851" s="45" t="s">
        <v>557</v>
      </c>
      <c r="M851" s="45">
        <v>2018</v>
      </c>
      <c r="N851" s="45" t="s">
        <v>619</v>
      </c>
      <c r="O851" s="45" t="s">
        <v>582</v>
      </c>
      <c r="P851" s="45" t="s">
        <v>560</v>
      </c>
      <c r="Q851" s="45" t="s">
        <v>561</v>
      </c>
      <c r="R851" s="45" t="s">
        <v>566</v>
      </c>
    </row>
    <row r="852" spans="11:19">
      <c r="K852" s="45">
        <v>70873</v>
      </c>
      <c r="L852" s="45" t="s">
        <v>557</v>
      </c>
      <c r="M852" s="45">
        <v>2018</v>
      </c>
      <c r="N852" s="45" t="s">
        <v>619</v>
      </c>
      <c r="O852" s="45" t="s">
        <v>583</v>
      </c>
      <c r="P852" s="45" t="s">
        <v>560</v>
      </c>
      <c r="Q852" s="45" t="s">
        <v>561</v>
      </c>
      <c r="R852" s="45" t="s">
        <v>562</v>
      </c>
    </row>
    <row r="853" spans="11:19">
      <c r="K853" s="45">
        <v>70874</v>
      </c>
      <c r="L853" s="45" t="s">
        <v>557</v>
      </c>
      <c r="M853" s="45">
        <v>2018</v>
      </c>
      <c r="N853" s="45" t="s">
        <v>619</v>
      </c>
      <c r="O853" s="45" t="s">
        <v>583</v>
      </c>
      <c r="P853" s="45" t="s">
        <v>560</v>
      </c>
      <c r="Q853" s="45" t="s">
        <v>561</v>
      </c>
      <c r="R853" s="45" t="s">
        <v>563</v>
      </c>
    </row>
    <row r="854" spans="11:19">
      <c r="K854" s="45">
        <v>70875</v>
      </c>
      <c r="L854" s="45" t="s">
        <v>557</v>
      </c>
      <c r="M854" s="45">
        <v>2018</v>
      </c>
      <c r="N854" s="45" t="s">
        <v>619</v>
      </c>
      <c r="O854" s="45" t="s">
        <v>583</v>
      </c>
      <c r="P854" s="45" t="s">
        <v>560</v>
      </c>
      <c r="Q854" s="45" t="s">
        <v>561</v>
      </c>
      <c r="R854" s="45" t="s">
        <v>564</v>
      </c>
    </row>
    <row r="855" spans="11:19">
      <c r="K855" s="45">
        <v>70876</v>
      </c>
      <c r="L855" s="45" t="s">
        <v>557</v>
      </c>
      <c r="M855" s="45">
        <v>2018</v>
      </c>
      <c r="N855" s="45" t="s">
        <v>619</v>
      </c>
      <c r="O855" s="45" t="s">
        <v>583</v>
      </c>
      <c r="P855" s="45" t="s">
        <v>560</v>
      </c>
      <c r="Q855" s="45" t="s">
        <v>561</v>
      </c>
      <c r="R855" s="45" t="s">
        <v>565</v>
      </c>
      <c r="S855" s="45">
        <v>296110.74890148803</v>
      </c>
    </row>
    <row r="856" spans="11:19">
      <c r="K856" s="45">
        <v>70877</v>
      </c>
      <c r="L856" s="45" t="s">
        <v>557</v>
      </c>
      <c r="M856" s="45">
        <v>2018</v>
      </c>
      <c r="N856" s="45" t="s">
        <v>619</v>
      </c>
      <c r="O856" s="45" t="s">
        <v>583</v>
      </c>
      <c r="P856" s="45" t="s">
        <v>560</v>
      </c>
      <c r="Q856" s="45" t="s">
        <v>561</v>
      </c>
      <c r="R856" s="45" t="s">
        <v>566</v>
      </c>
    </row>
    <row r="857" spans="11:19">
      <c r="K857" s="45">
        <v>70878</v>
      </c>
      <c r="L857" s="45" t="s">
        <v>557</v>
      </c>
      <c r="M857" s="45">
        <v>2018</v>
      </c>
      <c r="N857" s="45" t="s">
        <v>619</v>
      </c>
      <c r="O857" s="45" t="s">
        <v>584</v>
      </c>
      <c r="P857" s="45" t="s">
        <v>560</v>
      </c>
      <c r="Q857" s="45" t="s">
        <v>561</v>
      </c>
      <c r="R857" s="45" t="s">
        <v>562</v>
      </c>
    </row>
    <row r="858" spans="11:19">
      <c r="K858" s="45">
        <v>70879</v>
      </c>
      <c r="L858" s="45" t="s">
        <v>557</v>
      </c>
      <c r="M858" s="45">
        <v>2018</v>
      </c>
      <c r="N858" s="45" t="s">
        <v>619</v>
      </c>
      <c r="O858" s="45" t="s">
        <v>584</v>
      </c>
      <c r="P858" s="45" t="s">
        <v>560</v>
      </c>
      <c r="Q858" s="45" t="s">
        <v>561</v>
      </c>
      <c r="R858" s="45" t="s">
        <v>563</v>
      </c>
    </row>
    <row r="859" spans="11:19">
      <c r="K859" s="45">
        <v>70880</v>
      </c>
      <c r="L859" s="45" t="s">
        <v>557</v>
      </c>
      <c r="M859" s="45">
        <v>2018</v>
      </c>
      <c r="N859" s="45" t="s">
        <v>619</v>
      </c>
      <c r="O859" s="45" t="s">
        <v>584</v>
      </c>
      <c r="P859" s="45" t="s">
        <v>560</v>
      </c>
      <c r="Q859" s="45" t="s">
        <v>561</v>
      </c>
      <c r="R859" s="45" t="s">
        <v>564</v>
      </c>
    </row>
    <row r="860" spans="11:19">
      <c r="K860" s="45">
        <v>70881</v>
      </c>
      <c r="L860" s="45" t="s">
        <v>557</v>
      </c>
      <c r="M860" s="45">
        <v>2018</v>
      </c>
      <c r="N860" s="45" t="s">
        <v>619</v>
      </c>
      <c r="O860" s="45" t="s">
        <v>584</v>
      </c>
      <c r="P860" s="45" t="s">
        <v>560</v>
      </c>
      <c r="Q860" s="45" t="s">
        <v>561</v>
      </c>
      <c r="R860" s="45" t="s">
        <v>565</v>
      </c>
      <c r="S860" s="45">
        <v>423015.35489610198</v>
      </c>
    </row>
    <row r="861" spans="11:19">
      <c r="K861" s="45">
        <v>70882</v>
      </c>
      <c r="L861" s="45" t="s">
        <v>557</v>
      </c>
      <c r="M861" s="45">
        <v>2018</v>
      </c>
      <c r="N861" s="45" t="s">
        <v>619</v>
      </c>
      <c r="O861" s="45" t="s">
        <v>584</v>
      </c>
      <c r="P861" s="45" t="s">
        <v>560</v>
      </c>
      <c r="Q861" s="45" t="s">
        <v>561</v>
      </c>
      <c r="R861" s="45" t="s">
        <v>566</v>
      </c>
    </row>
    <row r="862" spans="11:19">
      <c r="K862" s="45">
        <v>70883</v>
      </c>
      <c r="L862" s="45" t="s">
        <v>557</v>
      </c>
      <c r="M862" s="45">
        <v>2018</v>
      </c>
      <c r="N862" s="45" t="s">
        <v>619</v>
      </c>
      <c r="O862" s="45" t="s">
        <v>585</v>
      </c>
      <c r="P862" s="45" t="s">
        <v>560</v>
      </c>
      <c r="Q862" s="45" t="s">
        <v>561</v>
      </c>
      <c r="R862" s="45" t="s">
        <v>562</v>
      </c>
    </row>
    <row r="863" spans="11:19">
      <c r="K863" s="45">
        <v>70884</v>
      </c>
      <c r="L863" s="45" t="s">
        <v>557</v>
      </c>
      <c r="M863" s="45">
        <v>2018</v>
      </c>
      <c r="N863" s="45" t="s">
        <v>619</v>
      </c>
      <c r="O863" s="45" t="s">
        <v>585</v>
      </c>
      <c r="P863" s="45" t="s">
        <v>560</v>
      </c>
      <c r="Q863" s="45" t="s">
        <v>561</v>
      </c>
      <c r="R863" s="45" t="s">
        <v>563</v>
      </c>
    </row>
    <row r="864" spans="11:19">
      <c r="K864" s="45">
        <v>70885</v>
      </c>
      <c r="L864" s="45" t="s">
        <v>557</v>
      </c>
      <c r="M864" s="45">
        <v>2018</v>
      </c>
      <c r="N864" s="45" t="s">
        <v>619</v>
      </c>
      <c r="O864" s="45" t="s">
        <v>585</v>
      </c>
      <c r="P864" s="45" t="s">
        <v>560</v>
      </c>
      <c r="Q864" s="45" t="s">
        <v>561</v>
      </c>
      <c r="R864" s="45" t="s">
        <v>564</v>
      </c>
    </row>
    <row r="865" spans="11:19">
      <c r="K865" s="45">
        <v>70886</v>
      </c>
      <c r="L865" s="45" t="s">
        <v>557</v>
      </c>
      <c r="M865" s="45">
        <v>2018</v>
      </c>
      <c r="N865" s="45" t="s">
        <v>619</v>
      </c>
      <c r="O865" s="45" t="s">
        <v>585</v>
      </c>
      <c r="P865" s="45" t="s">
        <v>560</v>
      </c>
      <c r="Q865" s="45" t="s">
        <v>561</v>
      </c>
      <c r="R865" s="45" t="s">
        <v>565</v>
      </c>
      <c r="S865" s="45">
        <v>77552.814990906103</v>
      </c>
    </row>
    <row r="866" spans="11:19">
      <c r="K866" s="45">
        <v>70887</v>
      </c>
      <c r="L866" s="45" t="s">
        <v>557</v>
      </c>
      <c r="M866" s="45">
        <v>2018</v>
      </c>
      <c r="N866" s="45" t="s">
        <v>619</v>
      </c>
      <c r="O866" s="45" t="s">
        <v>585</v>
      </c>
      <c r="P866" s="45" t="s">
        <v>560</v>
      </c>
      <c r="Q866" s="45" t="s">
        <v>561</v>
      </c>
      <c r="R866" s="45" t="s">
        <v>566</v>
      </c>
    </row>
    <row r="867" spans="11:19">
      <c r="K867" s="45">
        <v>70888</v>
      </c>
      <c r="L867" s="45" t="s">
        <v>557</v>
      </c>
      <c r="M867" s="45">
        <v>2018</v>
      </c>
      <c r="N867" s="45" t="s">
        <v>619</v>
      </c>
      <c r="O867" s="45" t="s">
        <v>586</v>
      </c>
      <c r="P867" s="45" t="s">
        <v>560</v>
      </c>
      <c r="Q867" s="45" t="s">
        <v>561</v>
      </c>
      <c r="R867" s="45" t="s">
        <v>562</v>
      </c>
    </row>
    <row r="868" spans="11:19">
      <c r="K868" s="45">
        <v>70889</v>
      </c>
      <c r="L868" s="45" t="s">
        <v>557</v>
      </c>
      <c r="M868" s="45">
        <v>2018</v>
      </c>
      <c r="N868" s="45" t="s">
        <v>619</v>
      </c>
      <c r="O868" s="45" t="s">
        <v>586</v>
      </c>
      <c r="P868" s="45" t="s">
        <v>560</v>
      </c>
      <c r="Q868" s="45" t="s">
        <v>561</v>
      </c>
      <c r="R868" s="45" t="s">
        <v>563</v>
      </c>
    </row>
    <row r="869" spans="11:19">
      <c r="K869" s="45">
        <v>70890</v>
      </c>
      <c r="L869" s="45" t="s">
        <v>557</v>
      </c>
      <c r="M869" s="45">
        <v>2018</v>
      </c>
      <c r="N869" s="45" t="s">
        <v>619</v>
      </c>
      <c r="O869" s="45" t="s">
        <v>586</v>
      </c>
      <c r="P869" s="45" t="s">
        <v>560</v>
      </c>
      <c r="Q869" s="45" t="s">
        <v>561</v>
      </c>
      <c r="R869" s="45" t="s">
        <v>564</v>
      </c>
    </row>
    <row r="870" spans="11:19">
      <c r="K870" s="45">
        <v>70891</v>
      </c>
      <c r="L870" s="45" t="s">
        <v>557</v>
      </c>
      <c r="M870" s="45">
        <v>2018</v>
      </c>
      <c r="N870" s="45" t="s">
        <v>619</v>
      </c>
      <c r="O870" s="45" t="s">
        <v>586</v>
      </c>
      <c r="P870" s="45" t="s">
        <v>560</v>
      </c>
      <c r="Q870" s="45" t="s">
        <v>561</v>
      </c>
      <c r="R870" s="45" t="s">
        <v>565</v>
      </c>
      <c r="S870" s="45">
        <v>329599.46362668101</v>
      </c>
    </row>
    <row r="871" spans="11:19">
      <c r="K871" s="45">
        <v>70892</v>
      </c>
      <c r="L871" s="45" t="s">
        <v>557</v>
      </c>
      <c r="M871" s="45">
        <v>2018</v>
      </c>
      <c r="N871" s="45" t="s">
        <v>619</v>
      </c>
      <c r="O871" s="45" t="s">
        <v>586</v>
      </c>
      <c r="P871" s="45" t="s">
        <v>560</v>
      </c>
      <c r="Q871" s="45" t="s">
        <v>561</v>
      </c>
      <c r="R871" s="45" t="s">
        <v>566</v>
      </c>
    </row>
    <row r="872" spans="11:19">
      <c r="K872" s="45">
        <v>70893</v>
      </c>
      <c r="L872" s="45" t="s">
        <v>557</v>
      </c>
      <c r="M872" s="45">
        <v>2018</v>
      </c>
      <c r="N872" s="45" t="s">
        <v>619</v>
      </c>
      <c r="O872" s="45" t="s">
        <v>587</v>
      </c>
      <c r="P872" s="45" t="s">
        <v>560</v>
      </c>
      <c r="Q872" s="45" t="s">
        <v>561</v>
      </c>
      <c r="R872" s="45" t="s">
        <v>562</v>
      </c>
    </row>
    <row r="873" spans="11:19">
      <c r="K873" s="45">
        <v>70894</v>
      </c>
      <c r="L873" s="45" t="s">
        <v>557</v>
      </c>
      <c r="M873" s="45">
        <v>2018</v>
      </c>
      <c r="N873" s="45" t="s">
        <v>619</v>
      </c>
      <c r="O873" s="45" t="s">
        <v>587</v>
      </c>
      <c r="P873" s="45" t="s">
        <v>560</v>
      </c>
      <c r="Q873" s="45" t="s">
        <v>561</v>
      </c>
      <c r="R873" s="45" t="s">
        <v>563</v>
      </c>
    </row>
    <row r="874" spans="11:19">
      <c r="K874" s="45">
        <v>70895</v>
      </c>
      <c r="L874" s="45" t="s">
        <v>557</v>
      </c>
      <c r="M874" s="45">
        <v>2018</v>
      </c>
      <c r="N874" s="45" t="s">
        <v>619</v>
      </c>
      <c r="O874" s="45" t="s">
        <v>587</v>
      </c>
      <c r="P874" s="45" t="s">
        <v>560</v>
      </c>
      <c r="Q874" s="45" t="s">
        <v>561</v>
      </c>
      <c r="R874" s="45" t="s">
        <v>564</v>
      </c>
    </row>
    <row r="875" spans="11:19">
      <c r="K875" s="45">
        <v>70896</v>
      </c>
      <c r="L875" s="45" t="s">
        <v>557</v>
      </c>
      <c r="M875" s="45">
        <v>2018</v>
      </c>
      <c r="N875" s="45" t="s">
        <v>619</v>
      </c>
      <c r="O875" s="45" t="s">
        <v>587</v>
      </c>
      <c r="P875" s="45" t="s">
        <v>560</v>
      </c>
      <c r="Q875" s="45" t="s">
        <v>561</v>
      </c>
      <c r="R875" s="45" t="s">
        <v>565</v>
      </c>
      <c r="S875" s="45">
        <v>230895.88111112599</v>
      </c>
    </row>
    <row r="876" spans="11:19">
      <c r="K876" s="45">
        <v>70897</v>
      </c>
      <c r="L876" s="45" t="s">
        <v>557</v>
      </c>
      <c r="M876" s="45">
        <v>2018</v>
      </c>
      <c r="N876" s="45" t="s">
        <v>619</v>
      </c>
      <c r="O876" s="45" t="s">
        <v>587</v>
      </c>
      <c r="P876" s="45" t="s">
        <v>560</v>
      </c>
      <c r="Q876" s="45" t="s">
        <v>561</v>
      </c>
      <c r="R876" s="45" t="s">
        <v>566</v>
      </c>
    </row>
    <row r="877" spans="11:19">
      <c r="K877" s="45">
        <v>70898</v>
      </c>
      <c r="L877" s="45" t="s">
        <v>557</v>
      </c>
      <c r="M877" s="45">
        <v>2018</v>
      </c>
      <c r="N877" s="45" t="s">
        <v>619</v>
      </c>
      <c r="O877" s="45" t="s">
        <v>588</v>
      </c>
      <c r="P877" s="45" t="s">
        <v>560</v>
      </c>
      <c r="Q877" s="45" t="s">
        <v>561</v>
      </c>
      <c r="R877" s="45" t="s">
        <v>562</v>
      </c>
    </row>
    <row r="878" spans="11:19">
      <c r="K878" s="45">
        <v>70899</v>
      </c>
      <c r="L878" s="45" t="s">
        <v>557</v>
      </c>
      <c r="M878" s="45">
        <v>2018</v>
      </c>
      <c r="N878" s="45" t="s">
        <v>619</v>
      </c>
      <c r="O878" s="45" t="s">
        <v>588</v>
      </c>
      <c r="P878" s="45" t="s">
        <v>560</v>
      </c>
      <c r="Q878" s="45" t="s">
        <v>561</v>
      </c>
      <c r="R878" s="45" t="s">
        <v>563</v>
      </c>
    </row>
    <row r="879" spans="11:19">
      <c r="K879" s="45">
        <v>70900</v>
      </c>
      <c r="L879" s="45" t="s">
        <v>557</v>
      </c>
      <c r="M879" s="45">
        <v>2018</v>
      </c>
      <c r="N879" s="45" t="s">
        <v>619</v>
      </c>
      <c r="O879" s="45" t="s">
        <v>588</v>
      </c>
      <c r="P879" s="45" t="s">
        <v>560</v>
      </c>
      <c r="Q879" s="45" t="s">
        <v>561</v>
      </c>
      <c r="R879" s="45" t="s">
        <v>564</v>
      </c>
    </row>
    <row r="880" spans="11:19">
      <c r="K880" s="45">
        <v>70901</v>
      </c>
      <c r="L880" s="45" t="s">
        <v>557</v>
      </c>
      <c r="M880" s="45">
        <v>2018</v>
      </c>
      <c r="N880" s="45" t="s">
        <v>619</v>
      </c>
      <c r="O880" s="45" t="s">
        <v>588</v>
      </c>
      <c r="P880" s="45" t="s">
        <v>560</v>
      </c>
      <c r="Q880" s="45" t="s">
        <v>561</v>
      </c>
      <c r="R880" s="45" t="s">
        <v>565</v>
      </c>
      <c r="S880" s="45">
        <v>338412.28428960702</v>
      </c>
    </row>
    <row r="881" spans="11:19">
      <c r="K881" s="45">
        <v>70902</v>
      </c>
      <c r="L881" s="45" t="s">
        <v>557</v>
      </c>
      <c r="M881" s="45">
        <v>2018</v>
      </c>
      <c r="N881" s="45" t="s">
        <v>619</v>
      </c>
      <c r="O881" s="45" t="s">
        <v>588</v>
      </c>
      <c r="P881" s="45" t="s">
        <v>560</v>
      </c>
      <c r="Q881" s="45" t="s">
        <v>561</v>
      </c>
      <c r="R881" s="45" t="s">
        <v>566</v>
      </c>
    </row>
    <row r="882" spans="11:19">
      <c r="K882" s="45">
        <v>70903</v>
      </c>
      <c r="L882" s="45" t="s">
        <v>557</v>
      </c>
      <c r="M882" s="45">
        <v>2018</v>
      </c>
      <c r="N882" s="45" t="s">
        <v>619</v>
      </c>
      <c r="O882" s="45" t="s">
        <v>589</v>
      </c>
      <c r="P882" s="45" t="s">
        <v>560</v>
      </c>
      <c r="Q882" s="45" t="s">
        <v>561</v>
      </c>
      <c r="R882" s="45" t="s">
        <v>562</v>
      </c>
    </row>
    <row r="883" spans="11:19">
      <c r="K883" s="45">
        <v>70904</v>
      </c>
      <c r="L883" s="45" t="s">
        <v>557</v>
      </c>
      <c r="M883" s="45">
        <v>2018</v>
      </c>
      <c r="N883" s="45" t="s">
        <v>619</v>
      </c>
      <c r="O883" s="45" t="s">
        <v>589</v>
      </c>
      <c r="P883" s="45" t="s">
        <v>560</v>
      </c>
      <c r="Q883" s="45" t="s">
        <v>561</v>
      </c>
      <c r="R883" s="45" t="s">
        <v>563</v>
      </c>
    </row>
    <row r="884" spans="11:19">
      <c r="K884" s="45">
        <v>70905</v>
      </c>
      <c r="L884" s="45" t="s">
        <v>557</v>
      </c>
      <c r="M884" s="45">
        <v>2018</v>
      </c>
      <c r="N884" s="45" t="s">
        <v>619</v>
      </c>
      <c r="O884" s="45" t="s">
        <v>589</v>
      </c>
      <c r="P884" s="45" t="s">
        <v>560</v>
      </c>
      <c r="Q884" s="45" t="s">
        <v>561</v>
      </c>
      <c r="R884" s="45" t="s">
        <v>564</v>
      </c>
    </row>
    <row r="885" spans="11:19">
      <c r="K885" s="45">
        <v>70906</v>
      </c>
      <c r="L885" s="45" t="s">
        <v>557</v>
      </c>
      <c r="M885" s="45">
        <v>2018</v>
      </c>
      <c r="N885" s="45" t="s">
        <v>619</v>
      </c>
      <c r="O885" s="45" t="s">
        <v>589</v>
      </c>
      <c r="P885" s="45" t="s">
        <v>560</v>
      </c>
      <c r="Q885" s="45" t="s">
        <v>561</v>
      </c>
      <c r="R885" s="45" t="s">
        <v>565</v>
      </c>
      <c r="S885" s="45">
        <v>222083.06129508</v>
      </c>
    </row>
    <row r="886" spans="11:19">
      <c r="K886" s="45">
        <v>70907</v>
      </c>
      <c r="L886" s="45" t="s">
        <v>557</v>
      </c>
      <c r="M886" s="45">
        <v>2018</v>
      </c>
      <c r="N886" s="45" t="s">
        <v>619</v>
      </c>
      <c r="O886" s="45" t="s">
        <v>589</v>
      </c>
      <c r="P886" s="45" t="s">
        <v>560</v>
      </c>
      <c r="Q886" s="45" t="s">
        <v>561</v>
      </c>
      <c r="R886" s="45" t="s">
        <v>566</v>
      </c>
    </row>
    <row r="887" spans="11:19">
      <c r="K887" s="45">
        <v>70908</v>
      </c>
      <c r="L887" s="45" t="s">
        <v>557</v>
      </c>
      <c r="M887" s="45">
        <v>2018</v>
      </c>
      <c r="N887" s="45" t="s">
        <v>619</v>
      </c>
      <c r="O887" s="45" t="s">
        <v>590</v>
      </c>
      <c r="P887" s="45" t="s">
        <v>560</v>
      </c>
      <c r="Q887" s="45" t="s">
        <v>561</v>
      </c>
      <c r="R887" s="45" t="s">
        <v>562</v>
      </c>
    </row>
    <row r="888" spans="11:19">
      <c r="K888" s="45">
        <v>70909</v>
      </c>
      <c r="L888" s="45" t="s">
        <v>557</v>
      </c>
      <c r="M888" s="45">
        <v>2018</v>
      </c>
      <c r="N888" s="45" t="s">
        <v>619</v>
      </c>
      <c r="O888" s="45" t="s">
        <v>590</v>
      </c>
      <c r="P888" s="45" t="s">
        <v>560</v>
      </c>
      <c r="Q888" s="45" t="s">
        <v>561</v>
      </c>
      <c r="R888" s="45" t="s">
        <v>563</v>
      </c>
    </row>
    <row r="889" spans="11:19">
      <c r="K889" s="45">
        <v>70910</v>
      </c>
      <c r="L889" s="45" t="s">
        <v>557</v>
      </c>
      <c r="M889" s="45">
        <v>2018</v>
      </c>
      <c r="N889" s="45" t="s">
        <v>619</v>
      </c>
      <c r="O889" s="45" t="s">
        <v>590</v>
      </c>
      <c r="P889" s="45" t="s">
        <v>560</v>
      </c>
      <c r="Q889" s="45" t="s">
        <v>561</v>
      </c>
      <c r="R889" s="45" t="s">
        <v>564</v>
      </c>
    </row>
    <row r="890" spans="11:19">
      <c r="K890" s="45">
        <v>70911</v>
      </c>
      <c r="L890" s="45" t="s">
        <v>557</v>
      </c>
      <c r="M890" s="45">
        <v>2018</v>
      </c>
      <c r="N890" s="45" t="s">
        <v>619</v>
      </c>
      <c r="O890" s="45" t="s">
        <v>590</v>
      </c>
      <c r="P890" s="45" t="s">
        <v>560</v>
      </c>
      <c r="Q890" s="45" t="s">
        <v>561</v>
      </c>
      <c r="R890" s="45" t="s">
        <v>565</v>
      </c>
      <c r="S890" s="45">
        <v>202694.857632064</v>
      </c>
    </row>
    <row r="891" spans="11:19">
      <c r="K891" s="45">
        <v>70912</v>
      </c>
      <c r="L891" s="45" t="s">
        <v>557</v>
      </c>
      <c r="M891" s="45">
        <v>2018</v>
      </c>
      <c r="N891" s="45" t="s">
        <v>619</v>
      </c>
      <c r="O891" s="45" t="s">
        <v>590</v>
      </c>
      <c r="P891" s="45" t="s">
        <v>560</v>
      </c>
      <c r="Q891" s="45" t="s">
        <v>561</v>
      </c>
      <c r="R891" s="45" t="s">
        <v>566</v>
      </c>
    </row>
    <row r="892" spans="11:19">
      <c r="K892" s="45">
        <v>70913</v>
      </c>
      <c r="L892" s="45" t="s">
        <v>557</v>
      </c>
      <c r="M892" s="45">
        <v>2018</v>
      </c>
      <c r="N892" s="45" t="s">
        <v>619</v>
      </c>
      <c r="O892" s="45" t="s">
        <v>591</v>
      </c>
      <c r="P892" s="45" t="s">
        <v>560</v>
      </c>
      <c r="Q892" s="45" t="s">
        <v>561</v>
      </c>
      <c r="R892" s="45" t="s">
        <v>562</v>
      </c>
    </row>
    <row r="893" spans="11:19">
      <c r="K893" s="45">
        <v>70914</v>
      </c>
      <c r="L893" s="45" t="s">
        <v>557</v>
      </c>
      <c r="M893" s="45">
        <v>2018</v>
      </c>
      <c r="N893" s="45" t="s">
        <v>619</v>
      </c>
      <c r="O893" s="45" t="s">
        <v>591</v>
      </c>
      <c r="P893" s="45" t="s">
        <v>560</v>
      </c>
      <c r="Q893" s="45" t="s">
        <v>561</v>
      </c>
      <c r="R893" s="45" t="s">
        <v>563</v>
      </c>
    </row>
    <row r="894" spans="11:19">
      <c r="K894" s="45">
        <v>70915</v>
      </c>
      <c r="L894" s="45" t="s">
        <v>557</v>
      </c>
      <c r="M894" s="45">
        <v>2018</v>
      </c>
      <c r="N894" s="45" t="s">
        <v>619</v>
      </c>
      <c r="O894" s="45" t="s">
        <v>591</v>
      </c>
      <c r="P894" s="45" t="s">
        <v>560</v>
      </c>
      <c r="Q894" s="45" t="s">
        <v>561</v>
      </c>
      <c r="R894" s="45" t="s">
        <v>564</v>
      </c>
    </row>
    <row r="895" spans="11:19">
      <c r="K895" s="45">
        <v>70916</v>
      </c>
      <c r="L895" s="45" t="s">
        <v>557</v>
      </c>
      <c r="M895" s="45">
        <v>2018</v>
      </c>
      <c r="N895" s="45" t="s">
        <v>619</v>
      </c>
      <c r="O895" s="45" t="s">
        <v>591</v>
      </c>
      <c r="P895" s="45" t="s">
        <v>560</v>
      </c>
      <c r="Q895" s="45" t="s">
        <v>561</v>
      </c>
      <c r="R895" s="45" t="s">
        <v>565</v>
      </c>
      <c r="S895" s="45">
        <v>380713.81950821501</v>
      </c>
    </row>
    <row r="896" spans="11:19">
      <c r="K896" s="45">
        <v>70917</v>
      </c>
      <c r="L896" s="45" t="s">
        <v>557</v>
      </c>
      <c r="M896" s="45">
        <v>2018</v>
      </c>
      <c r="N896" s="45" t="s">
        <v>619</v>
      </c>
      <c r="O896" s="45" t="s">
        <v>591</v>
      </c>
      <c r="P896" s="45" t="s">
        <v>560</v>
      </c>
      <c r="Q896" s="45" t="s">
        <v>561</v>
      </c>
      <c r="R896" s="45" t="s">
        <v>566</v>
      </c>
    </row>
    <row r="897" spans="11:19">
      <c r="K897" s="45">
        <v>70918</v>
      </c>
      <c r="L897" s="45" t="s">
        <v>557</v>
      </c>
      <c r="M897" s="45">
        <v>2018</v>
      </c>
      <c r="N897" s="45" t="s">
        <v>619</v>
      </c>
      <c r="O897" s="45" t="s">
        <v>592</v>
      </c>
      <c r="P897" s="45" t="s">
        <v>560</v>
      </c>
      <c r="Q897" s="45" t="s">
        <v>561</v>
      </c>
      <c r="R897" s="45" t="s">
        <v>562</v>
      </c>
    </row>
    <row r="898" spans="11:19">
      <c r="K898" s="45">
        <v>70919</v>
      </c>
      <c r="L898" s="45" t="s">
        <v>557</v>
      </c>
      <c r="M898" s="45">
        <v>2018</v>
      </c>
      <c r="N898" s="45" t="s">
        <v>619</v>
      </c>
      <c r="O898" s="45" t="s">
        <v>592</v>
      </c>
      <c r="P898" s="45" t="s">
        <v>560</v>
      </c>
      <c r="Q898" s="45" t="s">
        <v>561</v>
      </c>
      <c r="R898" s="45" t="s">
        <v>563</v>
      </c>
    </row>
    <row r="899" spans="11:19">
      <c r="K899" s="45">
        <v>70920</v>
      </c>
      <c r="L899" s="45" t="s">
        <v>557</v>
      </c>
      <c r="M899" s="45">
        <v>2018</v>
      </c>
      <c r="N899" s="45" t="s">
        <v>619</v>
      </c>
      <c r="O899" s="45" t="s">
        <v>592</v>
      </c>
      <c r="P899" s="45" t="s">
        <v>560</v>
      </c>
      <c r="Q899" s="45" t="s">
        <v>561</v>
      </c>
      <c r="R899" s="45" t="s">
        <v>564</v>
      </c>
    </row>
    <row r="900" spans="11:19">
      <c r="K900" s="45">
        <v>70921</v>
      </c>
      <c r="L900" s="45" t="s">
        <v>557</v>
      </c>
      <c r="M900" s="45">
        <v>2018</v>
      </c>
      <c r="N900" s="45" t="s">
        <v>619</v>
      </c>
      <c r="O900" s="45" t="s">
        <v>592</v>
      </c>
      <c r="P900" s="45" t="s">
        <v>560</v>
      </c>
      <c r="Q900" s="45" t="s">
        <v>561</v>
      </c>
      <c r="R900" s="45" t="s">
        <v>565</v>
      </c>
      <c r="S900" s="45">
        <v>40538.971695769098</v>
      </c>
    </row>
    <row r="901" spans="11:19">
      <c r="K901" s="45">
        <v>70922</v>
      </c>
      <c r="L901" s="45" t="s">
        <v>557</v>
      </c>
      <c r="M901" s="45">
        <v>2018</v>
      </c>
      <c r="N901" s="45" t="s">
        <v>619</v>
      </c>
      <c r="O901" s="45" t="s">
        <v>592</v>
      </c>
      <c r="P901" s="45" t="s">
        <v>560</v>
      </c>
      <c r="Q901" s="45" t="s">
        <v>561</v>
      </c>
      <c r="R901" s="45" t="s">
        <v>566</v>
      </c>
    </row>
    <row r="902" spans="11:19">
      <c r="K902" s="45">
        <v>70923</v>
      </c>
      <c r="L902" s="45" t="s">
        <v>557</v>
      </c>
      <c r="M902" s="45">
        <v>2018</v>
      </c>
      <c r="N902" s="45" t="s">
        <v>619</v>
      </c>
      <c r="O902" s="45" t="s">
        <v>593</v>
      </c>
      <c r="P902" s="45" t="s">
        <v>560</v>
      </c>
      <c r="Q902" s="45" t="s">
        <v>561</v>
      </c>
      <c r="R902" s="45" t="s">
        <v>562</v>
      </c>
    </row>
    <row r="903" spans="11:19">
      <c r="K903" s="45">
        <v>70924</v>
      </c>
      <c r="L903" s="45" t="s">
        <v>557</v>
      </c>
      <c r="M903" s="45">
        <v>2018</v>
      </c>
      <c r="N903" s="45" t="s">
        <v>619</v>
      </c>
      <c r="O903" s="45" t="s">
        <v>593</v>
      </c>
      <c r="P903" s="45" t="s">
        <v>560</v>
      </c>
      <c r="Q903" s="45" t="s">
        <v>561</v>
      </c>
      <c r="R903" s="45" t="s">
        <v>563</v>
      </c>
    </row>
    <row r="904" spans="11:19">
      <c r="K904" s="45">
        <v>70925</v>
      </c>
      <c r="L904" s="45" t="s">
        <v>557</v>
      </c>
      <c r="M904" s="45">
        <v>2018</v>
      </c>
      <c r="N904" s="45" t="s">
        <v>619</v>
      </c>
      <c r="O904" s="45" t="s">
        <v>593</v>
      </c>
      <c r="P904" s="45" t="s">
        <v>560</v>
      </c>
      <c r="Q904" s="45" t="s">
        <v>561</v>
      </c>
      <c r="R904" s="45" t="s">
        <v>564</v>
      </c>
    </row>
    <row r="905" spans="11:19">
      <c r="K905" s="45">
        <v>70926</v>
      </c>
      <c r="L905" s="45" t="s">
        <v>557</v>
      </c>
      <c r="M905" s="45">
        <v>2018</v>
      </c>
      <c r="N905" s="45" t="s">
        <v>619</v>
      </c>
      <c r="O905" s="45" t="s">
        <v>593</v>
      </c>
      <c r="P905" s="45" t="s">
        <v>560</v>
      </c>
      <c r="Q905" s="45" t="s">
        <v>561</v>
      </c>
      <c r="R905" s="45" t="s">
        <v>565</v>
      </c>
      <c r="S905" s="45">
        <v>74027.687267721194</v>
      </c>
    </row>
    <row r="906" spans="11:19">
      <c r="K906" s="45">
        <v>70927</v>
      </c>
      <c r="L906" s="45" t="s">
        <v>557</v>
      </c>
      <c r="M906" s="45">
        <v>2018</v>
      </c>
      <c r="N906" s="45" t="s">
        <v>619</v>
      </c>
      <c r="O906" s="45" t="s">
        <v>593</v>
      </c>
      <c r="P906" s="45" t="s">
        <v>560</v>
      </c>
      <c r="Q906" s="45" t="s">
        <v>561</v>
      </c>
      <c r="R906" s="45" t="s">
        <v>566</v>
      </c>
    </row>
    <row r="907" spans="11:19">
      <c r="K907" s="45">
        <v>70928</v>
      </c>
      <c r="L907" s="45" t="s">
        <v>557</v>
      </c>
      <c r="M907" s="45">
        <v>2018</v>
      </c>
      <c r="N907" s="45" t="s">
        <v>619</v>
      </c>
      <c r="O907" s="45" t="s">
        <v>594</v>
      </c>
      <c r="P907" s="45" t="s">
        <v>560</v>
      </c>
      <c r="Q907" s="45" t="s">
        <v>561</v>
      </c>
      <c r="R907" s="45" t="s">
        <v>562</v>
      </c>
    </row>
    <row r="908" spans="11:19">
      <c r="K908" s="45">
        <v>70929</v>
      </c>
      <c r="L908" s="45" t="s">
        <v>557</v>
      </c>
      <c r="M908" s="45">
        <v>2018</v>
      </c>
      <c r="N908" s="45" t="s">
        <v>619</v>
      </c>
      <c r="O908" s="45" t="s">
        <v>594</v>
      </c>
      <c r="P908" s="45" t="s">
        <v>560</v>
      </c>
      <c r="Q908" s="45" t="s">
        <v>561</v>
      </c>
      <c r="R908" s="45" t="s">
        <v>563</v>
      </c>
    </row>
    <row r="909" spans="11:19">
      <c r="K909" s="45">
        <v>70930</v>
      </c>
      <c r="L909" s="45" t="s">
        <v>557</v>
      </c>
      <c r="M909" s="45">
        <v>2018</v>
      </c>
      <c r="N909" s="45" t="s">
        <v>619</v>
      </c>
      <c r="O909" s="45" t="s">
        <v>594</v>
      </c>
      <c r="P909" s="45" t="s">
        <v>560</v>
      </c>
      <c r="Q909" s="45" t="s">
        <v>561</v>
      </c>
      <c r="R909" s="45" t="s">
        <v>564</v>
      </c>
    </row>
    <row r="910" spans="11:19">
      <c r="K910" s="45">
        <v>70931</v>
      </c>
      <c r="L910" s="45" t="s">
        <v>557</v>
      </c>
      <c r="M910" s="45">
        <v>2018</v>
      </c>
      <c r="N910" s="45" t="s">
        <v>619</v>
      </c>
      <c r="O910" s="45" t="s">
        <v>594</v>
      </c>
      <c r="P910" s="45" t="s">
        <v>560</v>
      </c>
      <c r="Q910" s="45" t="s">
        <v>561</v>
      </c>
      <c r="R910" s="45" t="s">
        <v>565</v>
      </c>
      <c r="S910" s="45">
        <v>93415.890591996198</v>
      </c>
    </row>
    <row r="911" spans="11:19">
      <c r="K911" s="45">
        <v>70932</v>
      </c>
      <c r="L911" s="45" t="s">
        <v>557</v>
      </c>
      <c r="M911" s="45">
        <v>2018</v>
      </c>
      <c r="N911" s="45" t="s">
        <v>619</v>
      </c>
      <c r="O911" s="45" t="s">
        <v>594</v>
      </c>
      <c r="P911" s="45" t="s">
        <v>560</v>
      </c>
      <c r="Q911" s="45" t="s">
        <v>561</v>
      </c>
      <c r="R911" s="45" t="s">
        <v>566</v>
      </c>
    </row>
    <row r="912" spans="11:19">
      <c r="K912" s="45">
        <v>70933</v>
      </c>
      <c r="L912" s="45" t="s">
        <v>557</v>
      </c>
      <c r="M912" s="45">
        <v>2018</v>
      </c>
      <c r="N912" s="45" t="s">
        <v>619</v>
      </c>
      <c r="O912" s="45" t="s">
        <v>595</v>
      </c>
      <c r="P912" s="45" t="s">
        <v>560</v>
      </c>
      <c r="Q912" s="45" t="s">
        <v>561</v>
      </c>
      <c r="R912" s="45" t="s">
        <v>562</v>
      </c>
    </row>
    <row r="913" spans="11:19">
      <c r="K913" s="45">
        <v>70934</v>
      </c>
      <c r="L913" s="45" t="s">
        <v>557</v>
      </c>
      <c r="M913" s="45">
        <v>2018</v>
      </c>
      <c r="N913" s="45" t="s">
        <v>619</v>
      </c>
      <c r="O913" s="45" t="s">
        <v>595</v>
      </c>
      <c r="P913" s="45" t="s">
        <v>560</v>
      </c>
      <c r="Q913" s="45" t="s">
        <v>561</v>
      </c>
      <c r="R913" s="45" t="s">
        <v>563</v>
      </c>
    </row>
    <row r="914" spans="11:19">
      <c r="K914" s="45">
        <v>70935</v>
      </c>
      <c r="L914" s="45" t="s">
        <v>557</v>
      </c>
      <c r="M914" s="45">
        <v>2018</v>
      </c>
      <c r="N914" s="45" t="s">
        <v>619</v>
      </c>
      <c r="O914" s="45" t="s">
        <v>595</v>
      </c>
      <c r="P914" s="45" t="s">
        <v>560</v>
      </c>
      <c r="Q914" s="45" t="s">
        <v>561</v>
      </c>
      <c r="R914" s="45" t="s">
        <v>564</v>
      </c>
    </row>
    <row r="915" spans="11:19">
      <c r="K915" s="45">
        <v>70936</v>
      </c>
      <c r="L915" s="45" t="s">
        <v>557</v>
      </c>
      <c r="M915" s="45">
        <v>2018</v>
      </c>
      <c r="N915" s="45" t="s">
        <v>619</v>
      </c>
      <c r="O915" s="45" t="s">
        <v>595</v>
      </c>
      <c r="P915" s="45" t="s">
        <v>560</v>
      </c>
      <c r="Q915" s="45" t="s">
        <v>561</v>
      </c>
      <c r="R915" s="45" t="s">
        <v>565</v>
      </c>
      <c r="S915" s="45">
        <v>74027.687267722402</v>
      </c>
    </row>
    <row r="916" spans="11:19">
      <c r="K916" s="45">
        <v>70937</v>
      </c>
      <c r="L916" s="45" t="s">
        <v>557</v>
      </c>
      <c r="M916" s="45">
        <v>2018</v>
      </c>
      <c r="N916" s="45" t="s">
        <v>619</v>
      </c>
      <c r="O916" s="45" t="s">
        <v>595</v>
      </c>
      <c r="P916" s="45" t="s">
        <v>560</v>
      </c>
      <c r="Q916" s="45" t="s">
        <v>561</v>
      </c>
      <c r="R916" s="45" t="s">
        <v>566</v>
      </c>
    </row>
    <row r="917" spans="11:19">
      <c r="K917" s="45">
        <v>70938</v>
      </c>
      <c r="L917" s="45" t="s">
        <v>557</v>
      </c>
      <c r="M917" s="45">
        <v>2018</v>
      </c>
      <c r="N917" s="45" t="s">
        <v>619</v>
      </c>
      <c r="O917" s="45" t="s">
        <v>596</v>
      </c>
      <c r="P917" s="45" t="s">
        <v>560</v>
      </c>
      <c r="Q917" s="45" t="s">
        <v>561</v>
      </c>
      <c r="R917" s="45" t="s">
        <v>562</v>
      </c>
    </row>
    <row r="918" spans="11:19">
      <c r="K918" s="45">
        <v>70939</v>
      </c>
      <c r="L918" s="45" t="s">
        <v>557</v>
      </c>
      <c r="M918" s="45">
        <v>2018</v>
      </c>
      <c r="N918" s="45" t="s">
        <v>619</v>
      </c>
      <c r="O918" s="45" t="s">
        <v>596</v>
      </c>
      <c r="P918" s="45" t="s">
        <v>560</v>
      </c>
      <c r="Q918" s="45" t="s">
        <v>561</v>
      </c>
      <c r="R918" s="45" t="s">
        <v>563</v>
      </c>
    </row>
    <row r="919" spans="11:19">
      <c r="K919" s="45">
        <v>70940</v>
      </c>
      <c r="L919" s="45" t="s">
        <v>557</v>
      </c>
      <c r="M919" s="45">
        <v>2018</v>
      </c>
      <c r="N919" s="45" t="s">
        <v>619</v>
      </c>
      <c r="O919" s="45" t="s">
        <v>596</v>
      </c>
      <c r="P919" s="45" t="s">
        <v>560</v>
      </c>
      <c r="Q919" s="45" t="s">
        <v>561</v>
      </c>
      <c r="R919" s="45" t="s">
        <v>564</v>
      </c>
    </row>
    <row r="920" spans="11:19">
      <c r="K920" s="45">
        <v>70941</v>
      </c>
      <c r="L920" s="45" t="s">
        <v>557</v>
      </c>
      <c r="M920" s="45">
        <v>2018</v>
      </c>
      <c r="N920" s="45" t="s">
        <v>619</v>
      </c>
      <c r="O920" s="45" t="s">
        <v>596</v>
      </c>
      <c r="P920" s="45" t="s">
        <v>560</v>
      </c>
      <c r="Q920" s="45" t="s">
        <v>561</v>
      </c>
      <c r="R920" s="45" t="s">
        <v>565</v>
      </c>
      <c r="S920" s="45">
        <v>319024.08028748998</v>
      </c>
    </row>
    <row r="921" spans="11:19">
      <c r="K921" s="45">
        <v>70942</v>
      </c>
      <c r="L921" s="45" t="s">
        <v>557</v>
      </c>
      <c r="M921" s="45">
        <v>2018</v>
      </c>
      <c r="N921" s="45" t="s">
        <v>619</v>
      </c>
      <c r="O921" s="45" t="s">
        <v>596</v>
      </c>
      <c r="P921" s="45" t="s">
        <v>560</v>
      </c>
      <c r="Q921" s="45" t="s">
        <v>561</v>
      </c>
      <c r="R921" s="45" t="s">
        <v>566</v>
      </c>
    </row>
    <row r="922" spans="11:19">
      <c r="K922" s="45">
        <v>70943</v>
      </c>
      <c r="L922" s="45" t="s">
        <v>557</v>
      </c>
      <c r="M922" s="45">
        <v>2018</v>
      </c>
      <c r="N922" s="45" t="s">
        <v>619</v>
      </c>
      <c r="O922" s="45" t="s">
        <v>597</v>
      </c>
      <c r="P922" s="45" t="s">
        <v>560</v>
      </c>
      <c r="Q922" s="45" t="s">
        <v>561</v>
      </c>
      <c r="R922" s="45" t="s">
        <v>562</v>
      </c>
    </row>
    <row r="923" spans="11:19">
      <c r="K923" s="45">
        <v>70944</v>
      </c>
      <c r="L923" s="45" t="s">
        <v>557</v>
      </c>
      <c r="M923" s="45">
        <v>2018</v>
      </c>
      <c r="N923" s="45" t="s">
        <v>619</v>
      </c>
      <c r="O923" s="45" t="s">
        <v>597</v>
      </c>
      <c r="P923" s="45" t="s">
        <v>560</v>
      </c>
      <c r="Q923" s="45" t="s">
        <v>561</v>
      </c>
      <c r="R923" s="45" t="s">
        <v>563</v>
      </c>
    </row>
    <row r="924" spans="11:19">
      <c r="K924" s="45">
        <v>70945</v>
      </c>
      <c r="L924" s="45" t="s">
        <v>557</v>
      </c>
      <c r="M924" s="45">
        <v>2018</v>
      </c>
      <c r="N924" s="45" t="s">
        <v>619</v>
      </c>
      <c r="O924" s="45" t="s">
        <v>597</v>
      </c>
      <c r="P924" s="45" t="s">
        <v>560</v>
      </c>
      <c r="Q924" s="45" t="s">
        <v>561</v>
      </c>
      <c r="R924" s="45" t="s">
        <v>564</v>
      </c>
    </row>
    <row r="925" spans="11:19">
      <c r="K925" s="45">
        <v>70946</v>
      </c>
      <c r="L925" s="45" t="s">
        <v>557</v>
      </c>
      <c r="M925" s="45">
        <v>2018</v>
      </c>
      <c r="N925" s="45" t="s">
        <v>619</v>
      </c>
      <c r="O925" s="45" t="s">
        <v>597</v>
      </c>
      <c r="P925" s="45" t="s">
        <v>560</v>
      </c>
      <c r="Q925" s="45" t="s">
        <v>561</v>
      </c>
      <c r="R925" s="45" t="s">
        <v>565</v>
      </c>
      <c r="S925" s="45">
        <v>236183.57337335401</v>
      </c>
    </row>
    <row r="926" spans="11:19">
      <c r="K926" s="45">
        <v>70947</v>
      </c>
      <c r="L926" s="45" t="s">
        <v>557</v>
      </c>
      <c r="M926" s="45">
        <v>2018</v>
      </c>
      <c r="N926" s="45" t="s">
        <v>619</v>
      </c>
      <c r="O926" s="45" t="s">
        <v>597</v>
      </c>
      <c r="P926" s="45" t="s">
        <v>560</v>
      </c>
      <c r="Q926" s="45" t="s">
        <v>561</v>
      </c>
      <c r="R926" s="45" t="s">
        <v>566</v>
      </c>
    </row>
    <row r="927" spans="11:19">
      <c r="K927" s="45">
        <v>70948</v>
      </c>
      <c r="L927" s="45" t="s">
        <v>557</v>
      </c>
      <c r="M927" s="45">
        <v>2018</v>
      </c>
      <c r="N927" s="45" t="s">
        <v>619</v>
      </c>
      <c r="O927" s="45" t="s">
        <v>598</v>
      </c>
      <c r="P927" s="45" t="s">
        <v>560</v>
      </c>
      <c r="Q927" s="45" t="s">
        <v>561</v>
      </c>
      <c r="R927" s="45" t="s">
        <v>562</v>
      </c>
    </row>
    <row r="928" spans="11:19">
      <c r="K928" s="45">
        <v>70949</v>
      </c>
      <c r="L928" s="45" t="s">
        <v>557</v>
      </c>
      <c r="M928" s="45">
        <v>2018</v>
      </c>
      <c r="N928" s="45" t="s">
        <v>619</v>
      </c>
      <c r="O928" s="45" t="s">
        <v>598</v>
      </c>
      <c r="P928" s="45" t="s">
        <v>560</v>
      </c>
      <c r="Q928" s="45" t="s">
        <v>561</v>
      </c>
      <c r="R928" s="45" t="s">
        <v>563</v>
      </c>
    </row>
    <row r="929" spans="11:19">
      <c r="K929" s="45">
        <v>70950</v>
      </c>
      <c r="L929" s="45" t="s">
        <v>557</v>
      </c>
      <c r="M929" s="45">
        <v>2018</v>
      </c>
      <c r="N929" s="45" t="s">
        <v>619</v>
      </c>
      <c r="O929" s="45" t="s">
        <v>598</v>
      </c>
      <c r="P929" s="45" t="s">
        <v>560</v>
      </c>
      <c r="Q929" s="45" t="s">
        <v>561</v>
      </c>
      <c r="R929" s="45" t="s">
        <v>564</v>
      </c>
    </row>
    <row r="930" spans="11:19">
      <c r="K930" s="45">
        <v>70951</v>
      </c>
      <c r="L930" s="45" t="s">
        <v>557</v>
      </c>
      <c r="M930" s="45">
        <v>2018</v>
      </c>
      <c r="N930" s="45" t="s">
        <v>619</v>
      </c>
      <c r="O930" s="45" t="s">
        <v>598</v>
      </c>
      <c r="P930" s="45" t="s">
        <v>560</v>
      </c>
      <c r="Q930" s="45" t="s">
        <v>561</v>
      </c>
      <c r="R930" s="45" t="s">
        <v>565</v>
      </c>
      <c r="S930" s="45">
        <v>757902.51078505197</v>
      </c>
    </row>
    <row r="931" spans="11:19">
      <c r="K931" s="45">
        <v>70952</v>
      </c>
      <c r="L931" s="45" t="s">
        <v>557</v>
      </c>
      <c r="M931" s="45">
        <v>2018</v>
      </c>
      <c r="N931" s="45" t="s">
        <v>619</v>
      </c>
      <c r="O931" s="45" t="s">
        <v>598</v>
      </c>
      <c r="P931" s="45" t="s">
        <v>560</v>
      </c>
      <c r="Q931" s="45" t="s">
        <v>561</v>
      </c>
      <c r="R931" s="45" t="s">
        <v>566</v>
      </c>
    </row>
    <row r="932" spans="11:19">
      <c r="K932" s="45">
        <v>70953</v>
      </c>
      <c r="L932" s="45" t="s">
        <v>557</v>
      </c>
      <c r="M932" s="45">
        <v>2018</v>
      </c>
      <c r="N932" s="45" t="s">
        <v>619</v>
      </c>
      <c r="O932" s="45" t="s">
        <v>599</v>
      </c>
      <c r="P932" s="45" t="s">
        <v>560</v>
      </c>
      <c r="Q932" s="45" t="s">
        <v>561</v>
      </c>
      <c r="R932" s="45" t="s">
        <v>562</v>
      </c>
    </row>
    <row r="933" spans="11:19">
      <c r="K933" s="45">
        <v>70954</v>
      </c>
      <c r="L933" s="45" t="s">
        <v>557</v>
      </c>
      <c r="M933" s="45">
        <v>2018</v>
      </c>
      <c r="N933" s="45" t="s">
        <v>619</v>
      </c>
      <c r="O933" s="45" t="s">
        <v>599</v>
      </c>
      <c r="P933" s="45" t="s">
        <v>560</v>
      </c>
      <c r="Q933" s="45" t="s">
        <v>561</v>
      </c>
      <c r="R933" s="45" t="s">
        <v>563</v>
      </c>
    </row>
    <row r="934" spans="11:19">
      <c r="K934" s="45">
        <v>70955</v>
      </c>
      <c r="L934" s="45" t="s">
        <v>557</v>
      </c>
      <c r="M934" s="45">
        <v>2018</v>
      </c>
      <c r="N934" s="45" t="s">
        <v>619</v>
      </c>
      <c r="O934" s="45" t="s">
        <v>599</v>
      </c>
      <c r="P934" s="45" t="s">
        <v>560</v>
      </c>
      <c r="Q934" s="45" t="s">
        <v>561</v>
      </c>
      <c r="R934" s="45" t="s">
        <v>564</v>
      </c>
    </row>
    <row r="935" spans="11:19">
      <c r="K935" s="45">
        <v>70956</v>
      </c>
      <c r="L935" s="45" t="s">
        <v>557</v>
      </c>
      <c r="M935" s="45">
        <v>2018</v>
      </c>
      <c r="N935" s="45" t="s">
        <v>619</v>
      </c>
      <c r="O935" s="45" t="s">
        <v>599</v>
      </c>
      <c r="P935" s="45" t="s">
        <v>560</v>
      </c>
      <c r="Q935" s="45" t="s">
        <v>561</v>
      </c>
      <c r="R935" s="45" t="s">
        <v>565</v>
      </c>
      <c r="S935" s="45">
        <v>482942.53093240701</v>
      </c>
    </row>
    <row r="936" spans="11:19">
      <c r="K936" s="45">
        <v>70957</v>
      </c>
      <c r="L936" s="45" t="s">
        <v>557</v>
      </c>
      <c r="M936" s="45">
        <v>2018</v>
      </c>
      <c r="N936" s="45" t="s">
        <v>619</v>
      </c>
      <c r="O936" s="45" t="s">
        <v>599</v>
      </c>
      <c r="P936" s="45" t="s">
        <v>560</v>
      </c>
      <c r="Q936" s="45" t="s">
        <v>561</v>
      </c>
      <c r="R936" s="45" t="s">
        <v>566</v>
      </c>
    </row>
    <row r="937" spans="11:19">
      <c r="K937" s="45">
        <v>70958</v>
      </c>
      <c r="L937" s="45" t="s">
        <v>557</v>
      </c>
      <c r="M937" s="45">
        <v>2018</v>
      </c>
      <c r="N937" s="45" t="s">
        <v>619</v>
      </c>
      <c r="O937" s="45" t="s">
        <v>600</v>
      </c>
      <c r="P937" s="45" t="s">
        <v>560</v>
      </c>
      <c r="Q937" s="45" t="s">
        <v>561</v>
      </c>
      <c r="R937" s="45" t="s">
        <v>562</v>
      </c>
    </row>
    <row r="938" spans="11:19">
      <c r="K938" s="45">
        <v>70959</v>
      </c>
      <c r="L938" s="45" t="s">
        <v>557</v>
      </c>
      <c r="M938" s="45">
        <v>2018</v>
      </c>
      <c r="N938" s="45" t="s">
        <v>619</v>
      </c>
      <c r="O938" s="45" t="s">
        <v>600</v>
      </c>
      <c r="P938" s="45" t="s">
        <v>560</v>
      </c>
      <c r="Q938" s="45" t="s">
        <v>561</v>
      </c>
      <c r="R938" s="45" t="s">
        <v>563</v>
      </c>
    </row>
    <row r="939" spans="11:19">
      <c r="K939" s="45">
        <v>70960</v>
      </c>
      <c r="L939" s="45" t="s">
        <v>557</v>
      </c>
      <c r="M939" s="45">
        <v>2018</v>
      </c>
      <c r="N939" s="45" t="s">
        <v>619</v>
      </c>
      <c r="O939" s="45" t="s">
        <v>600</v>
      </c>
      <c r="P939" s="45" t="s">
        <v>560</v>
      </c>
      <c r="Q939" s="45" t="s">
        <v>561</v>
      </c>
      <c r="R939" s="45" t="s">
        <v>564</v>
      </c>
    </row>
    <row r="940" spans="11:19">
      <c r="K940" s="45">
        <v>70961</v>
      </c>
      <c r="L940" s="45" t="s">
        <v>557</v>
      </c>
      <c r="M940" s="45">
        <v>2018</v>
      </c>
      <c r="N940" s="45" t="s">
        <v>619</v>
      </c>
      <c r="O940" s="45" t="s">
        <v>600</v>
      </c>
      <c r="P940" s="45" t="s">
        <v>560</v>
      </c>
      <c r="Q940" s="45" t="s">
        <v>561</v>
      </c>
      <c r="R940" s="45" t="s">
        <v>565</v>
      </c>
      <c r="S940" s="45">
        <v>103991.27426967899</v>
      </c>
    </row>
    <row r="941" spans="11:19">
      <c r="K941" s="45">
        <v>70962</v>
      </c>
      <c r="L941" s="45" t="s">
        <v>557</v>
      </c>
      <c r="M941" s="45">
        <v>2018</v>
      </c>
      <c r="N941" s="45" t="s">
        <v>619</v>
      </c>
      <c r="O941" s="45" t="s">
        <v>600</v>
      </c>
      <c r="P941" s="45" t="s">
        <v>560</v>
      </c>
      <c r="Q941" s="45" t="s">
        <v>561</v>
      </c>
      <c r="R941" s="45" t="s">
        <v>566</v>
      </c>
    </row>
    <row r="942" spans="11:19">
      <c r="K942" s="45">
        <v>70963</v>
      </c>
      <c r="L942" s="45" t="s">
        <v>557</v>
      </c>
      <c r="M942" s="45">
        <v>2018</v>
      </c>
      <c r="N942" s="45" t="s">
        <v>619</v>
      </c>
      <c r="O942" s="45" t="s">
        <v>601</v>
      </c>
      <c r="P942" s="45" t="s">
        <v>560</v>
      </c>
      <c r="Q942" s="45" t="s">
        <v>561</v>
      </c>
      <c r="R942" s="45" t="s">
        <v>562</v>
      </c>
    </row>
    <row r="943" spans="11:19">
      <c r="K943" s="45">
        <v>70964</v>
      </c>
      <c r="L943" s="45" t="s">
        <v>557</v>
      </c>
      <c r="M943" s="45">
        <v>2018</v>
      </c>
      <c r="N943" s="45" t="s">
        <v>619</v>
      </c>
      <c r="O943" s="45" t="s">
        <v>601</v>
      </c>
      <c r="P943" s="45" t="s">
        <v>560</v>
      </c>
      <c r="Q943" s="45" t="s">
        <v>561</v>
      </c>
      <c r="R943" s="45" t="s">
        <v>563</v>
      </c>
    </row>
    <row r="944" spans="11:19">
      <c r="K944" s="45">
        <v>70965</v>
      </c>
      <c r="L944" s="45" t="s">
        <v>557</v>
      </c>
      <c r="M944" s="45">
        <v>2018</v>
      </c>
      <c r="N944" s="45" t="s">
        <v>619</v>
      </c>
      <c r="O944" s="45" t="s">
        <v>601</v>
      </c>
      <c r="P944" s="45" t="s">
        <v>560</v>
      </c>
      <c r="Q944" s="45" t="s">
        <v>561</v>
      </c>
      <c r="R944" s="45" t="s">
        <v>564</v>
      </c>
    </row>
    <row r="945" spans="11:19">
      <c r="K945" s="45">
        <v>70966</v>
      </c>
      <c r="L945" s="45" t="s">
        <v>557</v>
      </c>
      <c r="M945" s="45">
        <v>2018</v>
      </c>
      <c r="N945" s="45" t="s">
        <v>619</v>
      </c>
      <c r="O945" s="45" t="s">
        <v>601</v>
      </c>
      <c r="P945" s="45" t="s">
        <v>560</v>
      </c>
      <c r="Q945" s="45" t="s">
        <v>561</v>
      </c>
      <c r="R945" s="45" t="s">
        <v>565</v>
      </c>
      <c r="S945" s="45">
        <v>463554.32693066302</v>
      </c>
    </row>
    <row r="946" spans="11:19">
      <c r="K946" s="45">
        <v>70967</v>
      </c>
      <c r="L946" s="45" t="s">
        <v>557</v>
      </c>
      <c r="M946" s="45">
        <v>2018</v>
      </c>
      <c r="N946" s="45" t="s">
        <v>619</v>
      </c>
      <c r="O946" s="45" t="s">
        <v>601</v>
      </c>
      <c r="P946" s="45" t="s">
        <v>560</v>
      </c>
      <c r="Q946" s="45" t="s">
        <v>561</v>
      </c>
      <c r="R946" s="45" t="s">
        <v>566</v>
      </c>
    </row>
    <row r="947" spans="11:19">
      <c r="K947" s="45">
        <v>70968</v>
      </c>
      <c r="L947" s="45" t="s">
        <v>557</v>
      </c>
      <c r="M947" s="45">
        <v>2018</v>
      </c>
      <c r="N947" s="45" t="s">
        <v>619</v>
      </c>
      <c r="O947" s="45" t="s">
        <v>602</v>
      </c>
      <c r="P947" s="45" t="s">
        <v>560</v>
      </c>
      <c r="Q947" s="45" t="s">
        <v>561</v>
      </c>
      <c r="R947" s="45" t="s">
        <v>562</v>
      </c>
    </row>
    <row r="948" spans="11:19">
      <c r="K948" s="45">
        <v>70969</v>
      </c>
      <c r="L948" s="45" t="s">
        <v>557</v>
      </c>
      <c r="M948" s="45">
        <v>2018</v>
      </c>
      <c r="N948" s="45" t="s">
        <v>619</v>
      </c>
      <c r="O948" s="45" t="s">
        <v>602</v>
      </c>
      <c r="P948" s="45" t="s">
        <v>560</v>
      </c>
      <c r="Q948" s="45" t="s">
        <v>561</v>
      </c>
      <c r="R948" s="45" t="s">
        <v>563</v>
      </c>
    </row>
    <row r="949" spans="11:19">
      <c r="K949" s="45">
        <v>70970</v>
      </c>
      <c r="L949" s="45" t="s">
        <v>557</v>
      </c>
      <c r="M949" s="45">
        <v>2018</v>
      </c>
      <c r="N949" s="45" t="s">
        <v>619</v>
      </c>
      <c r="O949" s="45" t="s">
        <v>602</v>
      </c>
      <c r="P949" s="45" t="s">
        <v>560</v>
      </c>
      <c r="Q949" s="45" t="s">
        <v>561</v>
      </c>
      <c r="R949" s="45" t="s">
        <v>564</v>
      </c>
    </row>
    <row r="950" spans="11:19">
      <c r="K950" s="45">
        <v>70971</v>
      </c>
      <c r="L950" s="45" t="s">
        <v>557</v>
      </c>
      <c r="M950" s="45">
        <v>2018</v>
      </c>
      <c r="N950" s="45" t="s">
        <v>619</v>
      </c>
      <c r="O950" s="45" t="s">
        <v>602</v>
      </c>
      <c r="P950" s="45" t="s">
        <v>560</v>
      </c>
      <c r="Q950" s="45" t="s">
        <v>561</v>
      </c>
      <c r="R950" s="45" t="s">
        <v>565</v>
      </c>
      <c r="S950" s="45">
        <v>486467.65882496699</v>
      </c>
    </row>
    <row r="951" spans="11:19">
      <c r="K951" s="45">
        <v>70972</v>
      </c>
      <c r="L951" s="45" t="s">
        <v>557</v>
      </c>
      <c r="M951" s="45">
        <v>2018</v>
      </c>
      <c r="N951" s="45" t="s">
        <v>619</v>
      </c>
      <c r="O951" s="45" t="s">
        <v>602</v>
      </c>
      <c r="P951" s="45" t="s">
        <v>560</v>
      </c>
      <c r="Q951" s="45" t="s">
        <v>561</v>
      </c>
      <c r="R951" s="45" t="s">
        <v>566</v>
      </c>
    </row>
    <row r="952" spans="11:19">
      <c r="K952" s="45">
        <v>70973</v>
      </c>
      <c r="L952" s="45" t="s">
        <v>557</v>
      </c>
      <c r="M952" s="45">
        <v>2018</v>
      </c>
      <c r="N952" s="45" t="s">
        <v>619</v>
      </c>
      <c r="O952" s="45" t="s">
        <v>603</v>
      </c>
      <c r="P952" s="45" t="s">
        <v>560</v>
      </c>
      <c r="Q952" s="45" t="s">
        <v>561</v>
      </c>
      <c r="R952" s="45" t="s">
        <v>562</v>
      </c>
    </row>
    <row r="953" spans="11:19">
      <c r="K953" s="45">
        <v>70974</v>
      </c>
      <c r="L953" s="45" t="s">
        <v>557</v>
      </c>
      <c r="M953" s="45">
        <v>2018</v>
      </c>
      <c r="N953" s="45" t="s">
        <v>619</v>
      </c>
      <c r="O953" s="45" t="s">
        <v>603</v>
      </c>
      <c r="P953" s="45" t="s">
        <v>560</v>
      </c>
      <c r="Q953" s="45" t="s">
        <v>561</v>
      </c>
      <c r="R953" s="45" t="s">
        <v>563</v>
      </c>
    </row>
    <row r="954" spans="11:19">
      <c r="K954" s="45">
        <v>70975</v>
      </c>
      <c r="L954" s="45" t="s">
        <v>557</v>
      </c>
      <c r="M954" s="45">
        <v>2018</v>
      </c>
      <c r="N954" s="45" t="s">
        <v>619</v>
      </c>
      <c r="O954" s="45" t="s">
        <v>603</v>
      </c>
      <c r="P954" s="45" t="s">
        <v>560</v>
      </c>
      <c r="Q954" s="45" t="s">
        <v>561</v>
      </c>
      <c r="R954" s="45" t="s">
        <v>564</v>
      </c>
    </row>
    <row r="955" spans="11:19">
      <c r="K955" s="45">
        <v>70976</v>
      </c>
      <c r="L955" s="45" t="s">
        <v>557</v>
      </c>
      <c r="M955" s="45">
        <v>2018</v>
      </c>
      <c r="N955" s="45" t="s">
        <v>619</v>
      </c>
      <c r="O955" s="45" t="s">
        <v>603</v>
      </c>
      <c r="P955" s="45" t="s">
        <v>560</v>
      </c>
      <c r="Q955" s="45" t="s">
        <v>561</v>
      </c>
      <c r="R955" s="45" t="s">
        <v>565</v>
      </c>
      <c r="S955" s="45">
        <v>394814.33141708001</v>
      </c>
    </row>
    <row r="956" spans="11:19">
      <c r="K956" s="45">
        <v>70977</v>
      </c>
      <c r="L956" s="45" t="s">
        <v>557</v>
      </c>
      <c r="M956" s="45">
        <v>2018</v>
      </c>
      <c r="N956" s="45" t="s">
        <v>619</v>
      </c>
      <c r="O956" s="45" t="s">
        <v>603</v>
      </c>
      <c r="P956" s="45" t="s">
        <v>560</v>
      </c>
      <c r="Q956" s="45" t="s">
        <v>561</v>
      </c>
      <c r="R956" s="45" t="s">
        <v>566</v>
      </c>
    </row>
    <row r="957" spans="11:19">
      <c r="K957" s="45">
        <v>70978</v>
      </c>
      <c r="L957" s="45" t="s">
        <v>557</v>
      </c>
      <c r="M957" s="45">
        <v>2018</v>
      </c>
      <c r="N957" s="45" t="s">
        <v>619</v>
      </c>
      <c r="O957" s="45" t="s">
        <v>604</v>
      </c>
      <c r="P957" s="45" t="s">
        <v>560</v>
      </c>
      <c r="Q957" s="45" t="s">
        <v>561</v>
      </c>
      <c r="R957" s="45" t="s">
        <v>562</v>
      </c>
    </row>
    <row r="958" spans="11:19">
      <c r="K958" s="45">
        <v>70979</v>
      </c>
      <c r="L958" s="45" t="s">
        <v>557</v>
      </c>
      <c r="M958" s="45">
        <v>2018</v>
      </c>
      <c r="N958" s="45" t="s">
        <v>619</v>
      </c>
      <c r="O958" s="45" t="s">
        <v>604</v>
      </c>
      <c r="P958" s="45" t="s">
        <v>560</v>
      </c>
      <c r="Q958" s="45" t="s">
        <v>561</v>
      </c>
      <c r="R958" s="45" t="s">
        <v>563</v>
      </c>
    </row>
    <row r="959" spans="11:19">
      <c r="K959" s="45">
        <v>70980</v>
      </c>
      <c r="L959" s="45" t="s">
        <v>557</v>
      </c>
      <c r="M959" s="45">
        <v>2018</v>
      </c>
      <c r="N959" s="45" t="s">
        <v>619</v>
      </c>
      <c r="O959" s="45" t="s">
        <v>604</v>
      </c>
      <c r="P959" s="45" t="s">
        <v>560</v>
      </c>
      <c r="Q959" s="45" t="s">
        <v>561</v>
      </c>
      <c r="R959" s="45" t="s">
        <v>564</v>
      </c>
    </row>
    <row r="960" spans="11:19">
      <c r="K960" s="45">
        <v>70981</v>
      </c>
      <c r="L960" s="45" t="s">
        <v>557</v>
      </c>
      <c r="M960" s="45">
        <v>2018</v>
      </c>
      <c r="N960" s="45" t="s">
        <v>619</v>
      </c>
      <c r="O960" s="45" t="s">
        <v>604</v>
      </c>
      <c r="P960" s="45" t="s">
        <v>560</v>
      </c>
      <c r="Q960" s="45" t="s">
        <v>561</v>
      </c>
      <c r="R960" s="45" t="s">
        <v>565</v>
      </c>
      <c r="S960" s="45">
        <v>636285.59569771495</v>
      </c>
    </row>
    <row r="961" spans="11:19">
      <c r="K961" s="45">
        <v>70982</v>
      </c>
      <c r="L961" s="45" t="s">
        <v>557</v>
      </c>
      <c r="M961" s="45">
        <v>2018</v>
      </c>
      <c r="N961" s="45" t="s">
        <v>619</v>
      </c>
      <c r="O961" s="45" t="s">
        <v>604</v>
      </c>
      <c r="P961" s="45" t="s">
        <v>560</v>
      </c>
      <c r="Q961" s="45" t="s">
        <v>561</v>
      </c>
      <c r="R961" s="45" t="s">
        <v>566</v>
      </c>
    </row>
    <row r="962" spans="11:19">
      <c r="K962" s="45">
        <v>70983</v>
      </c>
      <c r="L962" s="45" t="s">
        <v>557</v>
      </c>
      <c r="M962" s="45">
        <v>2018</v>
      </c>
      <c r="N962" s="45" t="s">
        <v>619</v>
      </c>
      <c r="O962" s="45" t="s">
        <v>605</v>
      </c>
      <c r="P962" s="45" t="s">
        <v>560</v>
      </c>
      <c r="Q962" s="45" t="s">
        <v>561</v>
      </c>
      <c r="R962" s="45" t="s">
        <v>562</v>
      </c>
    </row>
    <row r="963" spans="11:19">
      <c r="K963" s="45">
        <v>70984</v>
      </c>
      <c r="L963" s="45" t="s">
        <v>557</v>
      </c>
      <c r="M963" s="45">
        <v>2018</v>
      </c>
      <c r="N963" s="45" t="s">
        <v>619</v>
      </c>
      <c r="O963" s="45" t="s">
        <v>605</v>
      </c>
      <c r="P963" s="45" t="s">
        <v>560</v>
      </c>
      <c r="Q963" s="45" t="s">
        <v>561</v>
      </c>
      <c r="R963" s="45" t="s">
        <v>563</v>
      </c>
    </row>
    <row r="964" spans="11:19">
      <c r="K964" s="45">
        <v>70985</v>
      </c>
      <c r="L964" s="45" t="s">
        <v>557</v>
      </c>
      <c r="M964" s="45">
        <v>2018</v>
      </c>
      <c r="N964" s="45" t="s">
        <v>619</v>
      </c>
      <c r="O964" s="45" t="s">
        <v>605</v>
      </c>
      <c r="P964" s="45" t="s">
        <v>560</v>
      </c>
      <c r="Q964" s="45" t="s">
        <v>561</v>
      </c>
      <c r="R964" s="45" t="s">
        <v>564</v>
      </c>
    </row>
    <row r="965" spans="11:19">
      <c r="K965" s="45">
        <v>70986</v>
      </c>
      <c r="L965" s="45" t="s">
        <v>557</v>
      </c>
      <c r="M965" s="45">
        <v>2018</v>
      </c>
      <c r="N965" s="45" t="s">
        <v>619</v>
      </c>
      <c r="O965" s="45" t="s">
        <v>605</v>
      </c>
      <c r="P965" s="45" t="s">
        <v>560</v>
      </c>
      <c r="Q965" s="45" t="s">
        <v>561</v>
      </c>
      <c r="R965" s="45" t="s">
        <v>565</v>
      </c>
      <c r="S965" s="45">
        <v>59927.175189452399</v>
      </c>
    </row>
    <row r="966" spans="11:19">
      <c r="K966" s="45">
        <v>70987</v>
      </c>
      <c r="L966" s="45" t="s">
        <v>557</v>
      </c>
      <c r="M966" s="45">
        <v>2018</v>
      </c>
      <c r="N966" s="45" t="s">
        <v>619</v>
      </c>
      <c r="O966" s="45" t="s">
        <v>605</v>
      </c>
      <c r="P966" s="45" t="s">
        <v>560</v>
      </c>
      <c r="Q966" s="45" t="s">
        <v>561</v>
      </c>
      <c r="R966" s="45" t="s">
        <v>566</v>
      </c>
    </row>
    <row r="967" spans="11:19">
      <c r="K967" s="45">
        <v>70988</v>
      </c>
      <c r="L967" s="45" t="s">
        <v>557</v>
      </c>
      <c r="M967" s="45">
        <v>2018</v>
      </c>
      <c r="N967" s="45" t="s">
        <v>619</v>
      </c>
      <c r="O967" s="45" t="s">
        <v>606</v>
      </c>
      <c r="P967" s="45" t="s">
        <v>560</v>
      </c>
      <c r="Q967" s="45" t="s">
        <v>561</v>
      </c>
      <c r="R967" s="45" t="s">
        <v>562</v>
      </c>
    </row>
    <row r="968" spans="11:19">
      <c r="K968" s="45">
        <v>70989</v>
      </c>
      <c r="L968" s="45" t="s">
        <v>557</v>
      </c>
      <c r="M968" s="45">
        <v>2018</v>
      </c>
      <c r="N968" s="45" t="s">
        <v>619</v>
      </c>
      <c r="O968" s="45" t="s">
        <v>606</v>
      </c>
      <c r="P968" s="45" t="s">
        <v>560</v>
      </c>
      <c r="Q968" s="45" t="s">
        <v>561</v>
      </c>
      <c r="R968" s="45" t="s">
        <v>563</v>
      </c>
    </row>
    <row r="969" spans="11:19">
      <c r="K969" s="45">
        <v>70990</v>
      </c>
      <c r="L969" s="45" t="s">
        <v>557</v>
      </c>
      <c r="M969" s="45">
        <v>2018</v>
      </c>
      <c r="N969" s="45" t="s">
        <v>619</v>
      </c>
      <c r="O969" s="45" t="s">
        <v>606</v>
      </c>
      <c r="P969" s="45" t="s">
        <v>560</v>
      </c>
      <c r="Q969" s="45" t="s">
        <v>561</v>
      </c>
      <c r="R969" s="45" t="s">
        <v>564</v>
      </c>
    </row>
    <row r="970" spans="11:19">
      <c r="K970" s="45">
        <v>70991</v>
      </c>
      <c r="L970" s="45" t="s">
        <v>557</v>
      </c>
      <c r="M970" s="45">
        <v>2018</v>
      </c>
      <c r="N970" s="45" t="s">
        <v>619</v>
      </c>
      <c r="O970" s="45" t="s">
        <v>606</v>
      </c>
      <c r="P970" s="45" t="s">
        <v>560</v>
      </c>
      <c r="Q970" s="45" t="s">
        <v>561</v>
      </c>
      <c r="R970" s="45" t="s">
        <v>565</v>
      </c>
      <c r="S970" s="45">
        <v>202694.858478849</v>
      </c>
    </row>
    <row r="971" spans="11:19">
      <c r="K971" s="45">
        <v>70992</v>
      </c>
      <c r="L971" s="45" t="s">
        <v>557</v>
      </c>
      <c r="M971" s="45">
        <v>2018</v>
      </c>
      <c r="N971" s="45" t="s">
        <v>619</v>
      </c>
      <c r="O971" s="45" t="s">
        <v>606</v>
      </c>
      <c r="P971" s="45" t="s">
        <v>560</v>
      </c>
      <c r="Q971" s="45" t="s">
        <v>561</v>
      </c>
      <c r="R971" s="45" t="s">
        <v>566</v>
      </c>
    </row>
    <row r="972" spans="11:19">
      <c r="K972" s="45">
        <v>70993</v>
      </c>
      <c r="L972" s="45" t="s">
        <v>557</v>
      </c>
      <c r="M972" s="45">
        <v>2018</v>
      </c>
      <c r="N972" s="45" t="s">
        <v>619</v>
      </c>
      <c r="O972" s="45" t="s">
        <v>607</v>
      </c>
      <c r="P972" s="45" t="s">
        <v>560</v>
      </c>
      <c r="Q972" s="45" t="s">
        <v>561</v>
      </c>
      <c r="R972" s="45" t="s">
        <v>562</v>
      </c>
    </row>
    <row r="973" spans="11:19">
      <c r="K973" s="45">
        <v>70994</v>
      </c>
      <c r="L973" s="45" t="s">
        <v>557</v>
      </c>
      <c r="M973" s="45">
        <v>2018</v>
      </c>
      <c r="N973" s="45" t="s">
        <v>619</v>
      </c>
      <c r="O973" s="45" t="s">
        <v>607</v>
      </c>
      <c r="P973" s="45" t="s">
        <v>560</v>
      </c>
      <c r="Q973" s="45" t="s">
        <v>561</v>
      </c>
      <c r="R973" s="45" t="s">
        <v>563</v>
      </c>
    </row>
    <row r="974" spans="11:19">
      <c r="K974" s="45">
        <v>70995</v>
      </c>
      <c r="L974" s="45" t="s">
        <v>557</v>
      </c>
      <c r="M974" s="45">
        <v>2018</v>
      </c>
      <c r="N974" s="45" t="s">
        <v>619</v>
      </c>
      <c r="O974" s="45" t="s">
        <v>607</v>
      </c>
      <c r="P974" s="45" t="s">
        <v>560</v>
      </c>
      <c r="Q974" s="45" t="s">
        <v>561</v>
      </c>
      <c r="R974" s="45" t="s">
        <v>564</v>
      </c>
    </row>
    <row r="975" spans="11:19">
      <c r="K975" s="45">
        <v>70996</v>
      </c>
      <c r="L975" s="45" t="s">
        <v>557</v>
      </c>
      <c r="M975" s="45">
        <v>2018</v>
      </c>
      <c r="N975" s="45" t="s">
        <v>619</v>
      </c>
      <c r="O975" s="45" t="s">
        <v>607</v>
      </c>
      <c r="P975" s="45" t="s">
        <v>560</v>
      </c>
      <c r="Q975" s="45" t="s">
        <v>561</v>
      </c>
      <c r="R975" s="45" t="s">
        <v>565</v>
      </c>
      <c r="S975" s="45">
        <v>44064.099927039402</v>
      </c>
    </row>
    <row r="976" spans="11:19">
      <c r="K976" s="45">
        <v>70997</v>
      </c>
      <c r="L976" s="45" t="s">
        <v>557</v>
      </c>
      <c r="M976" s="45">
        <v>2018</v>
      </c>
      <c r="N976" s="45" t="s">
        <v>619</v>
      </c>
      <c r="O976" s="45" t="s">
        <v>607</v>
      </c>
      <c r="P976" s="45" t="s">
        <v>560</v>
      </c>
      <c r="Q976" s="45" t="s">
        <v>561</v>
      </c>
      <c r="R976" s="45" t="s">
        <v>566</v>
      </c>
    </row>
    <row r="977" spans="11:19">
      <c r="K977" s="45">
        <v>70998</v>
      </c>
      <c r="L977" s="45" t="s">
        <v>557</v>
      </c>
      <c r="M977" s="45">
        <v>2018</v>
      </c>
      <c r="N977" s="45" t="s">
        <v>619</v>
      </c>
      <c r="O977" s="45" t="s">
        <v>608</v>
      </c>
      <c r="P977" s="45" t="s">
        <v>560</v>
      </c>
      <c r="Q977" s="45" t="s">
        <v>561</v>
      </c>
      <c r="R977" s="45" t="s">
        <v>562</v>
      </c>
    </row>
    <row r="978" spans="11:19">
      <c r="K978" s="45">
        <v>70999</v>
      </c>
      <c r="L978" s="45" t="s">
        <v>557</v>
      </c>
      <c r="M978" s="45">
        <v>2018</v>
      </c>
      <c r="N978" s="45" t="s">
        <v>619</v>
      </c>
      <c r="O978" s="45" t="s">
        <v>608</v>
      </c>
      <c r="P978" s="45" t="s">
        <v>560</v>
      </c>
      <c r="Q978" s="45" t="s">
        <v>561</v>
      </c>
      <c r="R978" s="45" t="s">
        <v>563</v>
      </c>
    </row>
    <row r="979" spans="11:19">
      <c r="K979" s="45">
        <v>71000</v>
      </c>
      <c r="L979" s="45" t="s">
        <v>557</v>
      </c>
      <c r="M979" s="45">
        <v>2018</v>
      </c>
      <c r="N979" s="45" t="s">
        <v>619</v>
      </c>
      <c r="O979" s="45" t="s">
        <v>608</v>
      </c>
      <c r="P979" s="45" t="s">
        <v>560</v>
      </c>
      <c r="Q979" s="45" t="s">
        <v>561</v>
      </c>
      <c r="R979" s="45" t="s">
        <v>564</v>
      </c>
    </row>
    <row r="980" spans="11:19">
      <c r="K980" s="45">
        <v>71001</v>
      </c>
      <c r="L980" s="45" t="s">
        <v>557</v>
      </c>
      <c r="M980" s="45">
        <v>2018</v>
      </c>
      <c r="N980" s="45" t="s">
        <v>619</v>
      </c>
      <c r="O980" s="45" t="s">
        <v>608</v>
      </c>
      <c r="P980" s="45" t="s">
        <v>560</v>
      </c>
      <c r="Q980" s="45" t="s">
        <v>561</v>
      </c>
      <c r="R980" s="45" t="s">
        <v>565</v>
      </c>
      <c r="S980" s="45">
        <v>188594.345553764</v>
      </c>
    </row>
    <row r="981" spans="11:19">
      <c r="K981" s="45">
        <v>71002</v>
      </c>
      <c r="L981" s="45" t="s">
        <v>557</v>
      </c>
      <c r="M981" s="45">
        <v>2018</v>
      </c>
      <c r="N981" s="45" t="s">
        <v>619</v>
      </c>
      <c r="O981" s="45" t="s">
        <v>608</v>
      </c>
      <c r="P981" s="45" t="s">
        <v>560</v>
      </c>
      <c r="Q981" s="45" t="s">
        <v>561</v>
      </c>
      <c r="R981" s="45" t="s">
        <v>566</v>
      </c>
    </row>
    <row r="982" spans="11:19">
      <c r="K982" s="45">
        <v>71003</v>
      </c>
      <c r="L982" s="45" t="s">
        <v>557</v>
      </c>
      <c r="M982" s="45">
        <v>2018</v>
      </c>
      <c r="N982" s="45" t="s">
        <v>619</v>
      </c>
      <c r="O982" s="45" t="s">
        <v>609</v>
      </c>
      <c r="P982" s="45" t="s">
        <v>560</v>
      </c>
      <c r="Q982" s="45" t="s">
        <v>561</v>
      </c>
      <c r="R982" s="45" t="s">
        <v>562</v>
      </c>
    </row>
    <row r="983" spans="11:19">
      <c r="K983" s="45">
        <v>71004</v>
      </c>
      <c r="L983" s="45" t="s">
        <v>557</v>
      </c>
      <c r="M983" s="45">
        <v>2018</v>
      </c>
      <c r="N983" s="45" t="s">
        <v>619</v>
      </c>
      <c r="O983" s="45" t="s">
        <v>609</v>
      </c>
      <c r="P983" s="45" t="s">
        <v>560</v>
      </c>
      <c r="Q983" s="45" t="s">
        <v>561</v>
      </c>
      <c r="R983" s="45" t="s">
        <v>563</v>
      </c>
    </row>
    <row r="984" spans="11:19">
      <c r="K984" s="45">
        <v>71005</v>
      </c>
      <c r="L984" s="45" t="s">
        <v>557</v>
      </c>
      <c r="M984" s="45">
        <v>2018</v>
      </c>
      <c r="N984" s="45" t="s">
        <v>619</v>
      </c>
      <c r="O984" s="45" t="s">
        <v>609</v>
      </c>
      <c r="P984" s="45" t="s">
        <v>560</v>
      </c>
      <c r="Q984" s="45" t="s">
        <v>561</v>
      </c>
      <c r="R984" s="45" t="s">
        <v>564</v>
      </c>
    </row>
    <row r="985" spans="11:19">
      <c r="K985" s="45">
        <v>71006</v>
      </c>
      <c r="L985" s="45" t="s">
        <v>557</v>
      </c>
      <c r="M985" s="45">
        <v>2018</v>
      </c>
      <c r="N985" s="45" t="s">
        <v>619</v>
      </c>
      <c r="O985" s="45" t="s">
        <v>609</v>
      </c>
      <c r="P985" s="45" t="s">
        <v>560</v>
      </c>
      <c r="Q985" s="45" t="s">
        <v>561</v>
      </c>
      <c r="R985" s="45" t="s">
        <v>565</v>
      </c>
      <c r="S985" s="45">
        <v>1750226.0358245899</v>
      </c>
    </row>
    <row r="986" spans="11:19">
      <c r="K986" s="45">
        <v>71007</v>
      </c>
      <c r="L986" s="45" t="s">
        <v>557</v>
      </c>
      <c r="M986" s="45">
        <v>2018</v>
      </c>
      <c r="N986" s="45" t="s">
        <v>619</v>
      </c>
      <c r="O986" s="45" t="s">
        <v>609</v>
      </c>
      <c r="P986" s="45" t="s">
        <v>560</v>
      </c>
      <c r="Q986" s="45" t="s">
        <v>561</v>
      </c>
      <c r="R986" s="45" t="s">
        <v>566</v>
      </c>
    </row>
    <row r="987" spans="11:19">
      <c r="K987" s="45">
        <v>71008</v>
      </c>
      <c r="L987" s="45" t="s">
        <v>557</v>
      </c>
      <c r="M987" s="45">
        <v>2018</v>
      </c>
      <c r="N987" s="45" t="s">
        <v>619</v>
      </c>
      <c r="O987" s="45" t="s">
        <v>610</v>
      </c>
      <c r="P987" s="45" t="s">
        <v>560</v>
      </c>
      <c r="Q987" s="45" t="s">
        <v>561</v>
      </c>
      <c r="R987" s="45" t="s">
        <v>562</v>
      </c>
    </row>
    <row r="988" spans="11:19">
      <c r="K988" s="45">
        <v>71009</v>
      </c>
      <c r="L988" s="45" t="s">
        <v>557</v>
      </c>
      <c r="M988" s="45">
        <v>2018</v>
      </c>
      <c r="N988" s="45" t="s">
        <v>619</v>
      </c>
      <c r="O988" s="45" t="s">
        <v>610</v>
      </c>
      <c r="P988" s="45" t="s">
        <v>560</v>
      </c>
      <c r="Q988" s="45" t="s">
        <v>561</v>
      </c>
      <c r="R988" s="45" t="s">
        <v>563</v>
      </c>
    </row>
    <row r="989" spans="11:19">
      <c r="K989" s="45">
        <v>71010</v>
      </c>
      <c r="L989" s="45" t="s">
        <v>557</v>
      </c>
      <c r="M989" s="45">
        <v>2018</v>
      </c>
      <c r="N989" s="45" t="s">
        <v>619</v>
      </c>
      <c r="O989" s="45" t="s">
        <v>610</v>
      </c>
      <c r="P989" s="45" t="s">
        <v>560</v>
      </c>
      <c r="Q989" s="45" t="s">
        <v>561</v>
      </c>
      <c r="R989" s="45" t="s">
        <v>564</v>
      </c>
    </row>
    <row r="990" spans="11:19">
      <c r="K990" s="45">
        <v>71011</v>
      </c>
      <c r="L990" s="45" t="s">
        <v>557</v>
      </c>
      <c r="M990" s="45">
        <v>2018</v>
      </c>
      <c r="N990" s="45" t="s">
        <v>619</v>
      </c>
      <c r="O990" s="45" t="s">
        <v>610</v>
      </c>
      <c r="P990" s="45" t="s">
        <v>560</v>
      </c>
      <c r="Q990" s="45" t="s">
        <v>561</v>
      </c>
      <c r="R990" s="45" t="s">
        <v>565</v>
      </c>
      <c r="S990" s="45">
        <v>525244.06632039696</v>
      </c>
    </row>
    <row r="991" spans="11:19">
      <c r="K991" s="45">
        <v>71012</v>
      </c>
      <c r="L991" s="45" t="s">
        <v>557</v>
      </c>
      <c r="M991" s="45">
        <v>2018</v>
      </c>
      <c r="N991" s="45" t="s">
        <v>619</v>
      </c>
      <c r="O991" s="45" t="s">
        <v>610</v>
      </c>
      <c r="P991" s="45" t="s">
        <v>560</v>
      </c>
      <c r="Q991" s="45" t="s">
        <v>561</v>
      </c>
      <c r="R991" s="45" t="s">
        <v>566</v>
      </c>
    </row>
    <row r="992" spans="11:19">
      <c r="K992" s="45">
        <v>71013</v>
      </c>
      <c r="L992" s="45" t="s">
        <v>557</v>
      </c>
      <c r="M992" s="45">
        <v>2018</v>
      </c>
      <c r="N992" s="45" t="s">
        <v>619</v>
      </c>
      <c r="O992" s="45" t="s">
        <v>611</v>
      </c>
      <c r="P992" s="45" t="s">
        <v>560</v>
      </c>
      <c r="Q992" s="45" t="s">
        <v>561</v>
      </c>
      <c r="R992" s="45" t="s">
        <v>562</v>
      </c>
    </row>
    <row r="993" spans="11:19">
      <c r="K993" s="45">
        <v>71014</v>
      </c>
      <c r="L993" s="45" t="s">
        <v>557</v>
      </c>
      <c r="M993" s="45">
        <v>2018</v>
      </c>
      <c r="N993" s="45" t="s">
        <v>619</v>
      </c>
      <c r="O993" s="45" t="s">
        <v>611</v>
      </c>
      <c r="P993" s="45" t="s">
        <v>560</v>
      </c>
      <c r="Q993" s="45" t="s">
        <v>561</v>
      </c>
      <c r="R993" s="45" t="s">
        <v>563</v>
      </c>
    </row>
    <row r="994" spans="11:19">
      <c r="K994" s="45">
        <v>71015</v>
      </c>
      <c r="L994" s="45" t="s">
        <v>557</v>
      </c>
      <c r="M994" s="45">
        <v>2018</v>
      </c>
      <c r="N994" s="45" t="s">
        <v>619</v>
      </c>
      <c r="O994" s="45" t="s">
        <v>611</v>
      </c>
      <c r="P994" s="45" t="s">
        <v>560</v>
      </c>
      <c r="Q994" s="45" t="s">
        <v>561</v>
      </c>
      <c r="R994" s="45" t="s">
        <v>564</v>
      </c>
    </row>
    <row r="995" spans="11:19">
      <c r="K995" s="45">
        <v>71016</v>
      </c>
      <c r="L995" s="45" t="s">
        <v>557</v>
      </c>
      <c r="M995" s="45">
        <v>2018</v>
      </c>
      <c r="N995" s="45" t="s">
        <v>619</v>
      </c>
      <c r="O995" s="45" t="s">
        <v>611</v>
      </c>
      <c r="P995" s="45" t="s">
        <v>560</v>
      </c>
      <c r="Q995" s="45" t="s">
        <v>561</v>
      </c>
      <c r="R995" s="45" t="s">
        <v>565</v>
      </c>
      <c r="S995" s="45">
        <v>58164.610989134897</v>
      </c>
    </row>
    <row r="996" spans="11:19">
      <c r="K996" s="45">
        <v>71017</v>
      </c>
      <c r="L996" s="45" t="s">
        <v>557</v>
      </c>
      <c r="M996" s="45">
        <v>2018</v>
      </c>
      <c r="N996" s="45" t="s">
        <v>619</v>
      </c>
      <c r="O996" s="45" t="s">
        <v>611</v>
      </c>
      <c r="P996" s="45" t="s">
        <v>560</v>
      </c>
      <c r="Q996" s="45" t="s">
        <v>561</v>
      </c>
      <c r="R996" s="45" t="s">
        <v>566</v>
      </c>
    </row>
    <row r="997" spans="11:19">
      <c r="K997" s="45">
        <v>71018</v>
      </c>
      <c r="L997" s="45" t="s">
        <v>557</v>
      </c>
      <c r="M997" s="45">
        <v>2018</v>
      </c>
      <c r="N997" s="45" t="s">
        <v>619</v>
      </c>
      <c r="O997" s="45" t="s">
        <v>612</v>
      </c>
      <c r="P997" s="45" t="s">
        <v>560</v>
      </c>
      <c r="Q997" s="45" t="s">
        <v>561</v>
      </c>
      <c r="R997" s="45" t="s">
        <v>562</v>
      </c>
    </row>
    <row r="998" spans="11:19">
      <c r="K998" s="45">
        <v>71019</v>
      </c>
      <c r="L998" s="45" t="s">
        <v>557</v>
      </c>
      <c r="M998" s="45">
        <v>2018</v>
      </c>
      <c r="N998" s="45" t="s">
        <v>619</v>
      </c>
      <c r="O998" s="45" t="s">
        <v>612</v>
      </c>
      <c r="P998" s="45" t="s">
        <v>560</v>
      </c>
      <c r="Q998" s="45" t="s">
        <v>561</v>
      </c>
      <c r="R998" s="45" t="s">
        <v>563</v>
      </c>
    </row>
    <row r="999" spans="11:19">
      <c r="K999" s="45">
        <v>71020</v>
      </c>
      <c r="L999" s="45" t="s">
        <v>557</v>
      </c>
      <c r="M999" s="45">
        <v>2018</v>
      </c>
      <c r="N999" s="45" t="s">
        <v>619</v>
      </c>
      <c r="O999" s="45" t="s">
        <v>612</v>
      </c>
      <c r="P999" s="45" t="s">
        <v>560</v>
      </c>
      <c r="Q999" s="45" t="s">
        <v>561</v>
      </c>
      <c r="R999" s="45" t="s">
        <v>564</v>
      </c>
    </row>
    <row r="1000" spans="11:19">
      <c r="K1000" s="45">
        <v>71021</v>
      </c>
      <c r="L1000" s="45" t="s">
        <v>557</v>
      </c>
      <c r="M1000" s="45">
        <v>2018</v>
      </c>
      <c r="N1000" s="45" t="s">
        <v>619</v>
      </c>
      <c r="O1000" s="45" t="s">
        <v>612</v>
      </c>
      <c r="P1000" s="45" t="s">
        <v>560</v>
      </c>
      <c r="Q1000" s="45" t="s">
        <v>561</v>
      </c>
      <c r="R1000" s="45" t="s">
        <v>565</v>
      </c>
      <c r="S1000" s="45">
        <v>169206.14222945101</v>
      </c>
    </row>
    <row r="1001" spans="11:19">
      <c r="K1001" s="45">
        <v>71022</v>
      </c>
      <c r="L1001" s="45" t="s">
        <v>557</v>
      </c>
      <c r="M1001" s="45">
        <v>2018</v>
      </c>
      <c r="N1001" s="45" t="s">
        <v>619</v>
      </c>
      <c r="O1001" s="45" t="s">
        <v>612</v>
      </c>
      <c r="P1001" s="45" t="s">
        <v>560</v>
      </c>
      <c r="Q1001" s="45" t="s">
        <v>561</v>
      </c>
      <c r="R1001" s="45" t="s">
        <v>566</v>
      </c>
    </row>
    <row r="1002" spans="11:19">
      <c r="K1002" s="45">
        <v>71023</v>
      </c>
      <c r="L1002" s="45" t="s">
        <v>557</v>
      </c>
      <c r="M1002" s="45">
        <v>2018</v>
      </c>
      <c r="N1002" s="45" t="s">
        <v>619</v>
      </c>
      <c r="O1002" s="45" t="s">
        <v>613</v>
      </c>
      <c r="P1002" s="45" t="s">
        <v>560</v>
      </c>
      <c r="Q1002" s="45" t="s">
        <v>561</v>
      </c>
      <c r="R1002" s="45" t="s">
        <v>562</v>
      </c>
    </row>
    <row r="1003" spans="11:19">
      <c r="K1003" s="45">
        <v>71024</v>
      </c>
      <c r="L1003" s="45" t="s">
        <v>557</v>
      </c>
      <c r="M1003" s="45">
        <v>2018</v>
      </c>
      <c r="N1003" s="45" t="s">
        <v>619</v>
      </c>
      <c r="O1003" s="45" t="s">
        <v>613</v>
      </c>
      <c r="P1003" s="45" t="s">
        <v>560</v>
      </c>
      <c r="Q1003" s="45" t="s">
        <v>561</v>
      </c>
      <c r="R1003" s="45" t="s">
        <v>563</v>
      </c>
    </row>
    <row r="1004" spans="11:19">
      <c r="K1004" s="45">
        <v>71025</v>
      </c>
      <c r="L1004" s="45" t="s">
        <v>557</v>
      </c>
      <c r="M1004" s="45">
        <v>2018</v>
      </c>
      <c r="N1004" s="45" t="s">
        <v>619</v>
      </c>
      <c r="O1004" s="45" t="s">
        <v>613</v>
      </c>
      <c r="P1004" s="45" t="s">
        <v>560</v>
      </c>
      <c r="Q1004" s="45" t="s">
        <v>561</v>
      </c>
      <c r="R1004" s="45" t="s">
        <v>564</v>
      </c>
    </row>
    <row r="1005" spans="11:19">
      <c r="K1005" s="45">
        <v>71026</v>
      </c>
      <c r="L1005" s="45" t="s">
        <v>557</v>
      </c>
      <c r="M1005" s="45">
        <v>2018</v>
      </c>
      <c r="N1005" s="45" t="s">
        <v>619</v>
      </c>
      <c r="O1005" s="45" t="s">
        <v>613</v>
      </c>
      <c r="P1005" s="45" t="s">
        <v>560</v>
      </c>
      <c r="Q1005" s="45" t="s">
        <v>561</v>
      </c>
      <c r="R1005" s="45" t="s">
        <v>565</v>
      </c>
      <c r="S1005" s="45">
        <v>336649.71975048602</v>
      </c>
    </row>
    <row r="1006" spans="11:19">
      <c r="K1006" s="45">
        <v>71027</v>
      </c>
      <c r="L1006" s="45" t="s">
        <v>557</v>
      </c>
      <c r="M1006" s="45">
        <v>2018</v>
      </c>
      <c r="N1006" s="45" t="s">
        <v>619</v>
      </c>
      <c r="O1006" s="45" t="s">
        <v>613</v>
      </c>
      <c r="P1006" s="45" t="s">
        <v>560</v>
      </c>
      <c r="Q1006" s="45" t="s">
        <v>561</v>
      </c>
      <c r="R1006" s="45" t="s">
        <v>566</v>
      </c>
    </row>
    <row r="1007" spans="11:19">
      <c r="K1007" s="45">
        <v>71028</v>
      </c>
      <c r="L1007" s="45" t="s">
        <v>557</v>
      </c>
      <c r="M1007" s="45">
        <v>2018</v>
      </c>
      <c r="N1007" s="45" t="s">
        <v>619</v>
      </c>
      <c r="O1007" s="45" t="s">
        <v>614</v>
      </c>
      <c r="P1007" s="45" t="s">
        <v>560</v>
      </c>
      <c r="Q1007" s="45" t="s">
        <v>561</v>
      </c>
      <c r="R1007" s="45" t="s">
        <v>562</v>
      </c>
    </row>
    <row r="1008" spans="11:19">
      <c r="K1008" s="45">
        <v>71029</v>
      </c>
      <c r="L1008" s="45" t="s">
        <v>557</v>
      </c>
      <c r="M1008" s="45">
        <v>2018</v>
      </c>
      <c r="N1008" s="45" t="s">
        <v>619</v>
      </c>
      <c r="O1008" s="45" t="s">
        <v>614</v>
      </c>
      <c r="P1008" s="45" t="s">
        <v>560</v>
      </c>
      <c r="Q1008" s="45" t="s">
        <v>561</v>
      </c>
      <c r="R1008" s="45" t="s">
        <v>563</v>
      </c>
    </row>
    <row r="1009" spans="11:19">
      <c r="K1009" s="45">
        <v>71030</v>
      </c>
      <c r="L1009" s="45" t="s">
        <v>557</v>
      </c>
      <c r="M1009" s="45">
        <v>2018</v>
      </c>
      <c r="N1009" s="45" t="s">
        <v>619</v>
      </c>
      <c r="O1009" s="45" t="s">
        <v>614</v>
      </c>
      <c r="P1009" s="45" t="s">
        <v>560</v>
      </c>
      <c r="Q1009" s="45" t="s">
        <v>561</v>
      </c>
      <c r="R1009" s="45" t="s">
        <v>564</v>
      </c>
    </row>
    <row r="1010" spans="11:19">
      <c r="K1010" s="45">
        <v>71031</v>
      </c>
      <c r="L1010" s="45" t="s">
        <v>557</v>
      </c>
      <c r="M1010" s="45">
        <v>2018</v>
      </c>
      <c r="N1010" s="45" t="s">
        <v>619</v>
      </c>
      <c r="O1010" s="45" t="s">
        <v>614</v>
      </c>
      <c r="P1010" s="45" t="s">
        <v>560</v>
      </c>
      <c r="Q1010" s="45" t="s">
        <v>561</v>
      </c>
      <c r="R1010" s="45" t="s">
        <v>565</v>
      </c>
      <c r="S1010" s="45">
        <v>139242.55488876399</v>
      </c>
    </row>
    <row r="1011" spans="11:19">
      <c r="K1011" s="45">
        <v>71032</v>
      </c>
      <c r="L1011" s="45" t="s">
        <v>557</v>
      </c>
      <c r="M1011" s="45">
        <v>2018</v>
      </c>
      <c r="N1011" s="45" t="s">
        <v>619</v>
      </c>
      <c r="O1011" s="45" t="s">
        <v>614</v>
      </c>
      <c r="P1011" s="45" t="s">
        <v>560</v>
      </c>
      <c r="Q1011" s="45" t="s">
        <v>561</v>
      </c>
      <c r="R1011" s="45" t="s">
        <v>566</v>
      </c>
    </row>
    <row r="1012" spans="11:19">
      <c r="K1012" s="45">
        <v>71033</v>
      </c>
      <c r="L1012" s="45" t="s">
        <v>557</v>
      </c>
      <c r="M1012" s="45">
        <v>2018</v>
      </c>
      <c r="N1012" s="45" t="s">
        <v>619</v>
      </c>
      <c r="O1012" s="45" t="s">
        <v>615</v>
      </c>
      <c r="P1012" s="45" t="s">
        <v>560</v>
      </c>
      <c r="Q1012" s="45" t="s">
        <v>561</v>
      </c>
      <c r="R1012" s="45" t="s">
        <v>562</v>
      </c>
    </row>
    <row r="1013" spans="11:19">
      <c r="K1013" s="45">
        <v>71034</v>
      </c>
      <c r="L1013" s="45" t="s">
        <v>557</v>
      </c>
      <c r="M1013" s="45">
        <v>2018</v>
      </c>
      <c r="N1013" s="45" t="s">
        <v>619</v>
      </c>
      <c r="O1013" s="45" t="s">
        <v>615</v>
      </c>
      <c r="P1013" s="45" t="s">
        <v>560</v>
      </c>
      <c r="Q1013" s="45" t="s">
        <v>561</v>
      </c>
      <c r="R1013" s="45" t="s">
        <v>563</v>
      </c>
    </row>
    <row r="1014" spans="11:19">
      <c r="K1014" s="45">
        <v>71035</v>
      </c>
      <c r="L1014" s="45" t="s">
        <v>557</v>
      </c>
      <c r="M1014" s="45">
        <v>2018</v>
      </c>
      <c r="N1014" s="45" t="s">
        <v>619</v>
      </c>
      <c r="O1014" s="45" t="s">
        <v>615</v>
      </c>
      <c r="P1014" s="45" t="s">
        <v>560</v>
      </c>
      <c r="Q1014" s="45" t="s">
        <v>561</v>
      </c>
      <c r="R1014" s="45" t="s">
        <v>564</v>
      </c>
    </row>
    <row r="1015" spans="11:19">
      <c r="K1015" s="45">
        <v>71036</v>
      </c>
      <c r="L1015" s="45" t="s">
        <v>557</v>
      </c>
      <c r="M1015" s="45">
        <v>2018</v>
      </c>
      <c r="N1015" s="45" t="s">
        <v>619</v>
      </c>
      <c r="O1015" s="45" t="s">
        <v>615</v>
      </c>
      <c r="P1015" s="45" t="s">
        <v>560</v>
      </c>
      <c r="Q1015" s="45" t="s">
        <v>561</v>
      </c>
      <c r="R1015" s="45" t="s">
        <v>565</v>
      </c>
      <c r="S1015" s="45">
        <v>391289.20352457103</v>
      </c>
    </row>
    <row r="1016" spans="11:19">
      <c r="K1016" s="45">
        <v>71037</v>
      </c>
      <c r="L1016" s="45" t="s">
        <v>557</v>
      </c>
      <c r="M1016" s="45">
        <v>2018</v>
      </c>
      <c r="N1016" s="45" t="s">
        <v>619</v>
      </c>
      <c r="O1016" s="45" t="s">
        <v>615</v>
      </c>
      <c r="P1016" s="45" t="s">
        <v>560</v>
      </c>
      <c r="Q1016" s="45" t="s">
        <v>561</v>
      </c>
      <c r="R1016" s="45" t="s">
        <v>566</v>
      </c>
    </row>
    <row r="1017" spans="11:19">
      <c r="K1017" s="45">
        <v>71038</v>
      </c>
      <c r="L1017" s="45" t="s">
        <v>557</v>
      </c>
      <c r="M1017" s="45">
        <v>2018</v>
      </c>
      <c r="N1017" s="45" t="s">
        <v>619</v>
      </c>
      <c r="O1017" s="45" t="s">
        <v>616</v>
      </c>
      <c r="P1017" s="45" t="s">
        <v>560</v>
      </c>
      <c r="Q1017" s="45" t="s">
        <v>561</v>
      </c>
      <c r="R1017" s="45" t="s">
        <v>562</v>
      </c>
    </row>
    <row r="1018" spans="11:19">
      <c r="K1018" s="45">
        <v>71039</v>
      </c>
      <c r="L1018" s="45" t="s">
        <v>557</v>
      </c>
      <c r="M1018" s="45">
        <v>2018</v>
      </c>
      <c r="N1018" s="45" t="s">
        <v>619</v>
      </c>
      <c r="O1018" s="45" t="s">
        <v>616</v>
      </c>
      <c r="P1018" s="45" t="s">
        <v>560</v>
      </c>
      <c r="Q1018" s="45" t="s">
        <v>561</v>
      </c>
      <c r="R1018" s="45" t="s">
        <v>563</v>
      </c>
    </row>
    <row r="1019" spans="11:19">
      <c r="K1019" s="45">
        <v>71040</v>
      </c>
      <c r="L1019" s="45" t="s">
        <v>557</v>
      </c>
      <c r="M1019" s="45">
        <v>2018</v>
      </c>
      <c r="N1019" s="45" t="s">
        <v>619</v>
      </c>
      <c r="O1019" s="45" t="s">
        <v>616</v>
      </c>
      <c r="P1019" s="45" t="s">
        <v>560</v>
      </c>
      <c r="Q1019" s="45" t="s">
        <v>561</v>
      </c>
      <c r="R1019" s="45" t="s">
        <v>564</v>
      </c>
    </row>
    <row r="1020" spans="11:19">
      <c r="K1020" s="45">
        <v>71041</v>
      </c>
      <c r="L1020" s="45" t="s">
        <v>557</v>
      </c>
      <c r="M1020" s="45">
        <v>2018</v>
      </c>
      <c r="N1020" s="45" t="s">
        <v>619</v>
      </c>
      <c r="O1020" s="45" t="s">
        <v>616</v>
      </c>
      <c r="P1020" s="45" t="s">
        <v>560</v>
      </c>
      <c r="Q1020" s="45" t="s">
        <v>561</v>
      </c>
      <c r="R1020" s="45" t="s">
        <v>565</v>
      </c>
      <c r="S1020" s="45">
        <v>33488.715571974397</v>
      </c>
    </row>
    <row r="1021" spans="11:19">
      <c r="K1021" s="45">
        <v>71042</v>
      </c>
      <c r="L1021" s="45" t="s">
        <v>557</v>
      </c>
      <c r="M1021" s="45">
        <v>2018</v>
      </c>
      <c r="N1021" s="45" t="s">
        <v>619</v>
      </c>
      <c r="O1021" s="45" t="s">
        <v>616</v>
      </c>
      <c r="P1021" s="45" t="s">
        <v>560</v>
      </c>
      <c r="Q1021" s="45" t="s">
        <v>561</v>
      </c>
      <c r="R1021" s="45" t="s">
        <v>566</v>
      </c>
    </row>
    <row r="1022" spans="11:19">
      <c r="K1022" s="45">
        <v>71043</v>
      </c>
      <c r="L1022" s="45" t="s">
        <v>557</v>
      </c>
      <c r="M1022" s="45">
        <v>2018</v>
      </c>
      <c r="N1022" s="45" t="s">
        <v>620</v>
      </c>
      <c r="O1022" s="45" t="s">
        <v>559</v>
      </c>
      <c r="P1022" s="45" t="s">
        <v>560</v>
      </c>
      <c r="Q1022" s="45" t="s">
        <v>561</v>
      </c>
      <c r="R1022" s="45" t="s">
        <v>562</v>
      </c>
    </row>
    <row r="1023" spans="11:19">
      <c r="K1023" s="45">
        <v>71044</v>
      </c>
      <c r="L1023" s="45" t="s">
        <v>557</v>
      </c>
      <c r="M1023" s="45">
        <v>2018</v>
      </c>
      <c r="N1023" s="45" t="s">
        <v>620</v>
      </c>
      <c r="O1023" s="45" t="s">
        <v>559</v>
      </c>
      <c r="P1023" s="45" t="s">
        <v>560</v>
      </c>
      <c r="Q1023" s="45" t="s">
        <v>561</v>
      </c>
      <c r="R1023" s="45" t="s">
        <v>563</v>
      </c>
      <c r="S1023" s="45">
        <v>737.17499841340498</v>
      </c>
    </row>
    <row r="1024" spans="11:19">
      <c r="K1024" s="45">
        <v>71045</v>
      </c>
      <c r="L1024" s="45" t="s">
        <v>557</v>
      </c>
      <c r="M1024" s="45">
        <v>2018</v>
      </c>
      <c r="N1024" s="45" t="s">
        <v>620</v>
      </c>
      <c r="O1024" s="45" t="s">
        <v>559</v>
      </c>
      <c r="P1024" s="45" t="s">
        <v>560</v>
      </c>
      <c r="Q1024" s="45" t="s">
        <v>561</v>
      </c>
      <c r="R1024" s="45" t="s">
        <v>564</v>
      </c>
    </row>
    <row r="1025" spans="11:19">
      <c r="K1025" s="45">
        <v>71046</v>
      </c>
      <c r="L1025" s="45" t="s">
        <v>557</v>
      </c>
      <c r="M1025" s="45">
        <v>2018</v>
      </c>
      <c r="N1025" s="45" t="s">
        <v>620</v>
      </c>
      <c r="O1025" s="45" t="s">
        <v>559</v>
      </c>
      <c r="P1025" s="45" t="s">
        <v>560</v>
      </c>
      <c r="Q1025" s="45" t="s">
        <v>561</v>
      </c>
      <c r="R1025" s="45" t="s">
        <v>565</v>
      </c>
    </row>
    <row r="1026" spans="11:19">
      <c r="K1026" s="45">
        <v>71047</v>
      </c>
      <c r="L1026" s="45" t="s">
        <v>557</v>
      </c>
      <c r="M1026" s="45">
        <v>2018</v>
      </c>
      <c r="N1026" s="45" t="s">
        <v>620</v>
      </c>
      <c r="O1026" s="45" t="s">
        <v>559</v>
      </c>
      <c r="P1026" s="45" t="s">
        <v>560</v>
      </c>
      <c r="Q1026" s="45" t="s">
        <v>561</v>
      </c>
      <c r="R1026" s="45" t="s">
        <v>566</v>
      </c>
    </row>
    <row r="1027" spans="11:19">
      <c r="K1027" s="45">
        <v>71048</v>
      </c>
      <c r="L1027" s="45" t="s">
        <v>557</v>
      </c>
      <c r="M1027" s="45">
        <v>2018</v>
      </c>
      <c r="N1027" s="45" t="s">
        <v>620</v>
      </c>
      <c r="O1027" s="45" t="s">
        <v>567</v>
      </c>
      <c r="P1027" s="45" t="s">
        <v>560</v>
      </c>
      <c r="Q1027" s="45" t="s">
        <v>561</v>
      </c>
      <c r="R1027" s="45" t="s">
        <v>562</v>
      </c>
    </row>
    <row r="1028" spans="11:19">
      <c r="K1028" s="45">
        <v>71049</v>
      </c>
      <c r="L1028" s="45" t="s">
        <v>557</v>
      </c>
      <c r="M1028" s="45">
        <v>2018</v>
      </c>
      <c r="N1028" s="45" t="s">
        <v>620</v>
      </c>
      <c r="O1028" s="45" t="s">
        <v>567</v>
      </c>
      <c r="P1028" s="45" t="s">
        <v>560</v>
      </c>
      <c r="Q1028" s="45" t="s">
        <v>561</v>
      </c>
      <c r="R1028" s="45" t="s">
        <v>563</v>
      </c>
      <c r="S1028" s="45">
        <v>133.393571061161</v>
      </c>
    </row>
    <row r="1029" spans="11:19">
      <c r="K1029" s="45">
        <v>71050</v>
      </c>
      <c r="L1029" s="45" t="s">
        <v>557</v>
      </c>
      <c r="M1029" s="45">
        <v>2018</v>
      </c>
      <c r="N1029" s="45" t="s">
        <v>620</v>
      </c>
      <c r="O1029" s="45" t="s">
        <v>567</v>
      </c>
      <c r="P1029" s="45" t="s">
        <v>560</v>
      </c>
      <c r="Q1029" s="45" t="s">
        <v>561</v>
      </c>
      <c r="R1029" s="45" t="s">
        <v>564</v>
      </c>
    </row>
    <row r="1030" spans="11:19">
      <c r="K1030" s="45">
        <v>71051</v>
      </c>
      <c r="L1030" s="45" t="s">
        <v>557</v>
      </c>
      <c r="M1030" s="45">
        <v>2018</v>
      </c>
      <c r="N1030" s="45" t="s">
        <v>620</v>
      </c>
      <c r="O1030" s="45" t="s">
        <v>567</v>
      </c>
      <c r="P1030" s="45" t="s">
        <v>560</v>
      </c>
      <c r="Q1030" s="45" t="s">
        <v>561</v>
      </c>
      <c r="R1030" s="45" t="s">
        <v>565</v>
      </c>
    </row>
    <row r="1031" spans="11:19">
      <c r="K1031" s="45">
        <v>71052</v>
      </c>
      <c r="L1031" s="45" t="s">
        <v>557</v>
      </c>
      <c r="M1031" s="45">
        <v>2018</v>
      </c>
      <c r="N1031" s="45" t="s">
        <v>620</v>
      </c>
      <c r="O1031" s="45" t="s">
        <v>567</v>
      </c>
      <c r="P1031" s="45" t="s">
        <v>560</v>
      </c>
      <c r="Q1031" s="45" t="s">
        <v>561</v>
      </c>
      <c r="R1031" s="45" t="s">
        <v>566</v>
      </c>
    </row>
    <row r="1032" spans="11:19">
      <c r="K1032" s="45">
        <v>71053</v>
      </c>
      <c r="L1032" s="45" t="s">
        <v>557</v>
      </c>
      <c r="M1032" s="45">
        <v>2018</v>
      </c>
      <c r="N1032" s="45" t="s">
        <v>620</v>
      </c>
      <c r="O1032" s="45" t="s">
        <v>568</v>
      </c>
      <c r="P1032" s="45" t="s">
        <v>560</v>
      </c>
      <c r="Q1032" s="45" t="s">
        <v>561</v>
      </c>
      <c r="R1032" s="45" t="s">
        <v>562</v>
      </c>
    </row>
    <row r="1033" spans="11:19">
      <c r="K1033" s="45">
        <v>71054</v>
      </c>
      <c r="L1033" s="45" t="s">
        <v>557</v>
      </c>
      <c r="M1033" s="45">
        <v>2018</v>
      </c>
      <c r="N1033" s="45" t="s">
        <v>620</v>
      </c>
      <c r="O1033" s="45" t="s">
        <v>568</v>
      </c>
      <c r="P1033" s="45" t="s">
        <v>560</v>
      </c>
      <c r="Q1033" s="45" t="s">
        <v>561</v>
      </c>
      <c r="R1033" s="45" t="s">
        <v>563</v>
      </c>
      <c r="S1033" s="45">
        <v>712.60249874824297</v>
      </c>
    </row>
    <row r="1034" spans="11:19">
      <c r="K1034" s="45">
        <v>71055</v>
      </c>
      <c r="L1034" s="45" t="s">
        <v>557</v>
      </c>
      <c r="M1034" s="45">
        <v>2018</v>
      </c>
      <c r="N1034" s="45" t="s">
        <v>620</v>
      </c>
      <c r="O1034" s="45" t="s">
        <v>568</v>
      </c>
      <c r="P1034" s="45" t="s">
        <v>560</v>
      </c>
      <c r="Q1034" s="45" t="s">
        <v>561</v>
      </c>
      <c r="R1034" s="45" t="s">
        <v>564</v>
      </c>
    </row>
    <row r="1035" spans="11:19">
      <c r="K1035" s="45">
        <v>71056</v>
      </c>
      <c r="L1035" s="45" t="s">
        <v>557</v>
      </c>
      <c r="M1035" s="45">
        <v>2018</v>
      </c>
      <c r="N1035" s="45" t="s">
        <v>620</v>
      </c>
      <c r="O1035" s="45" t="s">
        <v>568</v>
      </c>
      <c r="P1035" s="45" t="s">
        <v>560</v>
      </c>
      <c r="Q1035" s="45" t="s">
        <v>561</v>
      </c>
      <c r="R1035" s="45" t="s">
        <v>565</v>
      </c>
    </row>
    <row r="1036" spans="11:19">
      <c r="K1036" s="45">
        <v>71057</v>
      </c>
      <c r="L1036" s="45" t="s">
        <v>557</v>
      </c>
      <c r="M1036" s="45">
        <v>2018</v>
      </c>
      <c r="N1036" s="45" t="s">
        <v>620</v>
      </c>
      <c r="O1036" s="45" t="s">
        <v>568</v>
      </c>
      <c r="P1036" s="45" t="s">
        <v>560</v>
      </c>
      <c r="Q1036" s="45" t="s">
        <v>561</v>
      </c>
      <c r="R1036" s="45" t="s">
        <v>566</v>
      </c>
    </row>
    <row r="1037" spans="11:19">
      <c r="K1037" s="45">
        <v>71058</v>
      </c>
      <c r="L1037" s="45" t="s">
        <v>557</v>
      </c>
      <c r="M1037" s="45">
        <v>2018</v>
      </c>
      <c r="N1037" s="45" t="s">
        <v>620</v>
      </c>
      <c r="O1037" s="45" t="s">
        <v>569</v>
      </c>
      <c r="P1037" s="45" t="s">
        <v>560</v>
      </c>
      <c r="Q1037" s="45" t="s">
        <v>561</v>
      </c>
      <c r="R1037" s="45" t="s">
        <v>562</v>
      </c>
    </row>
    <row r="1038" spans="11:19">
      <c r="K1038" s="45">
        <v>71059</v>
      </c>
      <c r="L1038" s="45" t="s">
        <v>557</v>
      </c>
      <c r="M1038" s="45">
        <v>2018</v>
      </c>
      <c r="N1038" s="45" t="s">
        <v>620</v>
      </c>
      <c r="O1038" s="45" t="s">
        <v>569</v>
      </c>
      <c r="P1038" s="45" t="s">
        <v>560</v>
      </c>
      <c r="Q1038" s="45" t="s">
        <v>561</v>
      </c>
      <c r="R1038" s="45" t="s">
        <v>563</v>
      </c>
      <c r="S1038" s="45">
        <v>351.03571250222302</v>
      </c>
    </row>
    <row r="1039" spans="11:19">
      <c r="K1039" s="45">
        <v>71060</v>
      </c>
      <c r="L1039" s="45" t="s">
        <v>557</v>
      </c>
      <c r="M1039" s="45">
        <v>2018</v>
      </c>
      <c r="N1039" s="45" t="s">
        <v>620</v>
      </c>
      <c r="O1039" s="45" t="s">
        <v>569</v>
      </c>
      <c r="P1039" s="45" t="s">
        <v>560</v>
      </c>
      <c r="Q1039" s="45" t="s">
        <v>561</v>
      </c>
      <c r="R1039" s="45" t="s">
        <v>564</v>
      </c>
    </row>
    <row r="1040" spans="11:19">
      <c r="K1040" s="45">
        <v>71061</v>
      </c>
      <c r="L1040" s="45" t="s">
        <v>557</v>
      </c>
      <c r="M1040" s="45">
        <v>2018</v>
      </c>
      <c r="N1040" s="45" t="s">
        <v>620</v>
      </c>
      <c r="O1040" s="45" t="s">
        <v>569</v>
      </c>
      <c r="P1040" s="45" t="s">
        <v>560</v>
      </c>
      <c r="Q1040" s="45" t="s">
        <v>561</v>
      </c>
      <c r="R1040" s="45" t="s">
        <v>565</v>
      </c>
    </row>
    <row r="1041" spans="11:19">
      <c r="K1041" s="45">
        <v>71062</v>
      </c>
      <c r="L1041" s="45" t="s">
        <v>557</v>
      </c>
      <c r="M1041" s="45">
        <v>2018</v>
      </c>
      <c r="N1041" s="45" t="s">
        <v>620</v>
      </c>
      <c r="O1041" s="45" t="s">
        <v>569</v>
      </c>
      <c r="P1041" s="45" t="s">
        <v>560</v>
      </c>
      <c r="Q1041" s="45" t="s">
        <v>561</v>
      </c>
      <c r="R1041" s="45" t="s">
        <v>566</v>
      </c>
    </row>
    <row r="1042" spans="11:19">
      <c r="K1042" s="45">
        <v>71063</v>
      </c>
      <c r="L1042" s="45" t="s">
        <v>557</v>
      </c>
      <c r="M1042" s="45">
        <v>2018</v>
      </c>
      <c r="N1042" s="45" t="s">
        <v>620</v>
      </c>
      <c r="O1042" s="45" t="s">
        <v>570</v>
      </c>
      <c r="P1042" s="45" t="s">
        <v>560</v>
      </c>
      <c r="Q1042" s="45" t="s">
        <v>561</v>
      </c>
      <c r="R1042" s="45" t="s">
        <v>562</v>
      </c>
    </row>
    <row r="1043" spans="11:19">
      <c r="K1043" s="45">
        <v>71064</v>
      </c>
      <c r="L1043" s="45" t="s">
        <v>557</v>
      </c>
      <c r="M1043" s="45">
        <v>2018</v>
      </c>
      <c r="N1043" s="45" t="s">
        <v>620</v>
      </c>
      <c r="O1043" s="45" t="s">
        <v>570</v>
      </c>
      <c r="P1043" s="45" t="s">
        <v>560</v>
      </c>
      <c r="Q1043" s="45" t="s">
        <v>561</v>
      </c>
      <c r="R1043" s="45" t="s">
        <v>563</v>
      </c>
      <c r="S1043" s="45">
        <v>3994.78642072713</v>
      </c>
    </row>
    <row r="1044" spans="11:19">
      <c r="K1044" s="45">
        <v>71065</v>
      </c>
      <c r="L1044" s="45" t="s">
        <v>557</v>
      </c>
      <c r="M1044" s="45">
        <v>2018</v>
      </c>
      <c r="N1044" s="45" t="s">
        <v>620</v>
      </c>
      <c r="O1044" s="45" t="s">
        <v>570</v>
      </c>
      <c r="P1044" s="45" t="s">
        <v>560</v>
      </c>
      <c r="Q1044" s="45" t="s">
        <v>561</v>
      </c>
      <c r="R1044" s="45" t="s">
        <v>564</v>
      </c>
    </row>
    <row r="1045" spans="11:19">
      <c r="K1045" s="45">
        <v>71066</v>
      </c>
      <c r="L1045" s="45" t="s">
        <v>557</v>
      </c>
      <c r="M1045" s="45">
        <v>2018</v>
      </c>
      <c r="N1045" s="45" t="s">
        <v>620</v>
      </c>
      <c r="O1045" s="45" t="s">
        <v>570</v>
      </c>
      <c r="P1045" s="45" t="s">
        <v>560</v>
      </c>
      <c r="Q1045" s="45" t="s">
        <v>561</v>
      </c>
      <c r="R1045" s="45" t="s">
        <v>565</v>
      </c>
    </row>
    <row r="1046" spans="11:19">
      <c r="K1046" s="45">
        <v>71067</v>
      </c>
      <c r="L1046" s="45" t="s">
        <v>557</v>
      </c>
      <c r="M1046" s="45">
        <v>2018</v>
      </c>
      <c r="N1046" s="45" t="s">
        <v>620</v>
      </c>
      <c r="O1046" s="45" t="s">
        <v>570</v>
      </c>
      <c r="P1046" s="45" t="s">
        <v>560</v>
      </c>
      <c r="Q1046" s="45" t="s">
        <v>561</v>
      </c>
      <c r="R1046" s="45" t="s">
        <v>566</v>
      </c>
    </row>
    <row r="1047" spans="11:19">
      <c r="K1047" s="45">
        <v>71068</v>
      </c>
      <c r="L1047" s="45" t="s">
        <v>557</v>
      </c>
      <c r="M1047" s="45">
        <v>2018</v>
      </c>
      <c r="N1047" s="45" t="s">
        <v>620</v>
      </c>
      <c r="O1047" s="45" t="s">
        <v>571</v>
      </c>
      <c r="P1047" s="45" t="s">
        <v>560</v>
      </c>
      <c r="Q1047" s="45" t="s">
        <v>561</v>
      </c>
      <c r="R1047" s="45" t="s">
        <v>562</v>
      </c>
    </row>
    <row r="1048" spans="11:19">
      <c r="K1048" s="45">
        <v>71069</v>
      </c>
      <c r="L1048" s="45" t="s">
        <v>557</v>
      </c>
      <c r="M1048" s="45">
        <v>2018</v>
      </c>
      <c r="N1048" s="45" t="s">
        <v>620</v>
      </c>
      <c r="O1048" s="45" t="s">
        <v>571</v>
      </c>
      <c r="P1048" s="45" t="s">
        <v>560</v>
      </c>
      <c r="Q1048" s="45" t="s">
        <v>561</v>
      </c>
      <c r="R1048" s="45" t="s">
        <v>563</v>
      </c>
      <c r="S1048" s="45">
        <v>329.97357007589397</v>
      </c>
    </row>
    <row r="1049" spans="11:19">
      <c r="K1049" s="45">
        <v>71070</v>
      </c>
      <c r="L1049" s="45" t="s">
        <v>557</v>
      </c>
      <c r="M1049" s="45">
        <v>2018</v>
      </c>
      <c r="N1049" s="45" t="s">
        <v>620</v>
      </c>
      <c r="O1049" s="45" t="s">
        <v>571</v>
      </c>
      <c r="P1049" s="45" t="s">
        <v>560</v>
      </c>
      <c r="Q1049" s="45" t="s">
        <v>561</v>
      </c>
      <c r="R1049" s="45" t="s">
        <v>564</v>
      </c>
    </row>
    <row r="1050" spans="11:19">
      <c r="K1050" s="45">
        <v>71071</v>
      </c>
      <c r="L1050" s="45" t="s">
        <v>557</v>
      </c>
      <c r="M1050" s="45">
        <v>2018</v>
      </c>
      <c r="N1050" s="45" t="s">
        <v>620</v>
      </c>
      <c r="O1050" s="45" t="s">
        <v>571</v>
      </c>
      <c r="P1050" s="45" t="s">
        <v>560</v>
      </c>
      <c r="Q1050" s="45" t="s">
        <v>561</v>
      </c>
      <c r="R1050" s="45" t="s">
        <v>565</v>
      </c>
    </row>
    <row r="1051" spans="11:19">
      <c r="K1051" s="45">
        <v>71072</v>
      </c>
      <c r="L1051" s="45" t="s">
        <v>557</v>
      </c>
      <c r="M1051" s="45">
        <v>2018</v>
      </c>
      <c r="N1051" s="45" t="s">
        <v>620</v>
      </c>
      <c r="O1051" s="45" t="s">
        <v>571</v>
      </c>
      <c r="P1051" s="45" t="s">
        <v>560</v>
      </c>
      <c r="Q1051" s="45" t="s">
        <v>561</v>
      </c>
      <c r="R1051" s="45" t="s">
        <v>566</v>
      </c>
    </row>
    <row r="1052" spans="11:19">
      <c r="K1052" s="45">
        <v>71073</v>
      </c>
      <c r="L1052" s="45" t="s">
        <v>557</v>
      </c>
      <c r="M1052" s="45">
        <v>2018</v>
      </c>
      <c r="N1052" s="45" t="s">
        <v>620</v>
      </c>
      <c r="O1052" s="45" t="s">
        <v>572</v>
      </c>
      <c r="P1052" s="45" t="s">
        <v>560</v>
      </c>
      <c r="Q1052" s="45" t="s">
        <v>561</v>
      </c>
      <c r="R1052" s="45" t="s">
        <v>562</v>
      </c>
    </row>
    <row r="1053" spans="11:19">
      <c r="K1053" s="45">
        <v>71074</v>
      </c>
      <c r="L1053" s="45" t="s">
        <v>557</v>
      </c>
      <c r="M1053" s="45">
        <v>2018</v>
      </c>
      <c r="N1053" s="45" t="s">
        <v>620</v>
      </c>
      <c r="O1053" s="45" t="s">
        <v>572</v>
      </c>
      <c r="P1053" s="45" t="s">
        <v>560</v>
      </c>
      <c r="Q1053" s="45" t="s">
        <v>561</v>
      </c>
      <c r="R1053" s="45" t="s">
        <v>563</v>
      </c>
      <c r="S1053" s="45">
        <v>207.11107073373199</v>
      </c>
    </row>
    <row r="1054" spans="11:19">
      <c r="K1054" s="45">
        <v>71075</v>
      </c>
      <c r="L1054" s="45" t="s">
        <v>557</v>
      </c>
      <c r="M1054" s="45">
        <v>2018</v>
      </c>
      <c r="N1054" s="45" t="s">
        <v>620</v>
      </c>
      <c r="O1054" s="45" t="s">
        <v>572</v>
      </c>
      <c r="P1054" s="45" t="s">
        <v>560</v>
      </c>
      <c r="Q1054" s="45" t="s">
        <v>561</v>
      </c>
      <c r="R1054" s="45" t="s">
        <v>564</v>
      </c>
    </row>
    <row r="1055" spans="11:19">
      <c r="K1055" s="45">
        <v>71076</v>
      </c>
      <c r="L1055" s="45" t="s">
        <v>557</v>
      </c>
      <c r="M1055" s="45">
        <v>2018</v>
      </c>
      <c r="N1055" s="45" t="s">
        <v>620</v>
      </c>
      <c r="O1055" s="45" t="s">
        <v>572</v>
      </c>
      <c r="P1055" s="45" t="s">
        <v>560</v>
      </c>
      <c r="Q1055" s="45" t="s">
        <v>561</v>
      </c>
      <c r="R1055" s="45" t="s">
        <v>565</v>
      </c>
    </row>
    <row r="1056" spans="11:19">
      <c r="K1056" s="45">
        <v>71077</v>
      </c>
      <c r="L1056" s="45" t="s">
        <v>557</v>
      </c>
      <c r="M1056" s="45">
        <v>2018</v>
      </c>
      <c r="N1056" s="45" t="s">
        <v>620</v>
      </c>
      <c r="O1056" s="45" t="s">
        <v>572</v>
      </c>
      <c r="P1056" s="45" t="s">
        <v>560</v>
      </c>
      <c r="Q1056" s="45" t="s">
        <v>561</v>
      </c>
      <c r="R1056" s="45" t="s">
        <v>566</v>
      </c>
    </row>
    <row r="1057" spans="11:19">
      <c r="K1057" s="45">
        <v>71078</v>
      </c>
      <c r="L1057" s="45" t="s">
        <v>557</v>
      </c>
      <c r="M1057" s="45">
        <v>2018</v>
      </c>
      <c r="N1057" s="45" t="s">
        <v>620</v>
      </c>
      <c r="O1057" s="45" t="s">
        <v>573</v>
      </c>
      <c r="P1057" s="45" t="s">
        <v>560</v>
      </c>
      <c r="Q1057" s="45" t="s">
        <v>561</v>
      </c>
      <c r="R1057" s="45" t="s">
        <v>562</v>
      </c>
    </row>
    <row r="1058" spans="11:19">
      <c r="K1058" s="45">
        <v>71079</v>
      </c>
      <c r="L1058" s="45" t="s">
        <v>557</v>
      </c>
      <c r="M1058" s="45">
        <v>2018</v>
      </c>
      <c r="N1058" s="45" t="s">
        <v>620</v>
      </c>
      <c r="O1058" s="45" t="s">
        <v>573</v>
      </c>
      <c r="P1058" s="45" t="s">
        <v>560</v>
      </c>
      <c r="Q1058" s="45" t="s">
        <v>561</v>
      </c>
      <c r="R1058" s="45" t="s">
        <v>563</v>
      </c>
      <c r="S1058" s="45">
        <v>84.248571391805697</v>
      </c>
    </row>
    <row r="1059" spans="11:19">
      <c r="K1059" s="45">
        <v>71080</v>
      </c>
      <c r="L1059" s="45" t="s">
        <v>557</v>
      </c>
      <c r="M1059" s="45">
        <v>2018</v>
      </c>
      <c r="N1059" s="45" t="s">
        <v>620</v>
      </c>
      <c r="O1059" s="45" t="s">
        <v>573</v>
      </c>
      <c r="P1059" s="45" t="s">
        <v>560</v>
      </c>
      <c r="Q1059" s="45" t="s">
        <v>561</v>
      </c>
      <c r="R1059" s="45" t="s">
        <v>564</v>
      </c>
    </row>
    <row r="1060" spans="11:19">
      <c r="K1060" s="45">
        <v>71081</v>
      </c>
      <c r="L1060" s="45" t="s">
        <v>557</v>
      </c>
      <c r="M1060" s="45">
        <v>2018</v>
      </c>
      <c r="N1060" s="45" t="s">
        <v>620</v>
      </c>
      <c r="O1060" s="45" t="s">
        <v>573</v>
      </c>
      <c r="P1060" s="45" t="s">
        <v>560</v>
      </c>
      <c r="Q1060" s="45" t="s">
        <v>561</v>
      </c>
      <c r="R1060" s="45" t="s">
        <v>565</v>
      </c>
    </row>
    <row r="1061" spans="11:19">
      <c r="K1061" s="45">
        <v>71082</v>
      </c>
      <c r="L1061" s="45" t="s">
        <v>557</v>
      </c>
      <c r="M1061" s="45">
        <v>2018</v>
      </c>
      <c r="N1061" s="45" t="s">
        <v>620</v>
      </c>
      <c r="O1061" s="45" t="s">
        <v>573</v>
      </c>
      <c r="P1061" s="45" t="s">
        <v>560</v>
      </c>
      <c r="Q1061" s="45" t="s">
        <v>561</v>
      </c>
      <c r="R1061" s="45" t="s">
        <v>566</v>
      </c>
    </row>
    <row r="1062" spans="11:19">
      <c r="K1062" s="45">
        <v>71083</v>
      </c>
      <c r="L1062" s="45" t="s">
        <v>557</v>
      </c>
      <c r="M1062" s="45">
        <v>2018</v>
      </c>
      <c r="N1062" s="45" t="s">
        <v>620</v>
      </c>
      <c r="O1062" s="45" t="s">
        <v>574</v>
      </c>
      <c r="P1062" s="45" t="s">
        <v>560</v>
      </c>
      <c r="Q1062" s="45" t="s">
        <v>561</v>
      </c>
      <c r="R1062" s="45" t="s">
        <v>562</v>
      </c>
    </row>
    <row r="1063" spans="11:19">
      <c r="K1063" s="45">
        <v>71084</v>
      </c>
      <c r="L1063" s="45" t="s">
        <v>557</v>
      </c>
      <c r="M1063" s="45">
        <v>2018</v>
      </c>
      <c r="N1063" s="45" t="s">
        <v>620</v>
      </c>
      <c r="O1063" s="45" t="s">
        <v>574</v>
      </c>
      <c r="P1063" s="45" t="s">
        <v>560</v>
      </c>
      <c r="Q1063" s="45" t="s">
        <v>561</v>
      </c>
      <c r="R1063" s="45" t="s">
        <v>563</v>
      </c>
      <c r="S1063" s="45">
        <v>80.214750212437806</v>
      </c>
    </row>
    <row r="1064" spans="11:19">
      <c r="K1064" s="45">
        <v>71085</v>
      </c>
      <c r="L1064" s="45" t="s">
        <v>557</v>
      </c>
      <c r="M1064" s="45">
        <v>2018</v>
      </c>
      <c r="N1064" s="45" t="s">
        <v>620</v>
      </c>
      <c r="O1064" s="45" t="s">
        <v>574</v>
      </c>
      <c r="P1064" s="45" t="s">
        <v>560</v>
      </c>
      <c r="Q1064" s="45" t="s">
        <v>561</v>
      </c>
      <c r="R1064" s="45" t="s">
        <v>564</v>
      </c>
    </row>
    <row r="1065" spans="11:19">
      <c r="K1065" s="45">
        <v>71086</v>
      </c>
      <c r="L1065" s="45" t="s">
        <v>557</v>
      </c>
      <c r="M1065" s="45">
        <v>2018</v>
      </c>
      <c r="N1065" s="45" t="s">
        <v>620</v>
      </c>
      <c r="O1065" s="45" t="s">
        <v>574</v>
      </c>
      <c r="P1065" s="45" t="s">
        <v>560</v>
      </c>
      <c r="Q1065" s="45" t="s">
        <v>561</v>
      </c>
      <c r="R1065" s="45" t="s">
        <v>565</v>
      </c>
    </row>
    <row r="1066" spans="11:19">
      <c r="K1066" s="45">
        <v>71087</v>
      </c>
      <c r="L1066" s="45" t="s">
        <v>557</v>
      </c>
      <c r="M1066" s="45">
        <v>2018</v>
      </c>
      <c r="N1066" s="45" t="s">
        <v>620</v>
      </c>
      <c r="O1066" s="45" t="s">
        <v>574</v>
      </c>
      <c r="P1066" s="45" t="s">
        <v>560</v>
      </c>
      <c r="Q1066" s="45" t="s">
        <v>561</v>
      </c>
      <c r="R1066" s="45" t="s">
        <v>566</v>
      </c>
    </row>
    <row r="1067" spans="11:19">
      <c r="K1067" s="45">
        <v>71088</v>
      </c>
      <c r="L1067" s="45" t="s">
        <v>557</v>
      </c>
      <c r="M1067" s="45">
        <v>2018</v>
      </c>
      <c r="N1067" s="45" t="s">
        <v>620</v>
      </c>
      <c r="O1067" s="45" t="s">
        <v>575</v>
      </c>
      <c r="P1067" s="45" t="s">
        <v>560</v>
      </c>
      <c r="Q1067" s="45" t="s">
        <v>561</v>
      </c>
      <c r="R1067" s="45" t="s">
        <v>562</v>
      </c>
    </row>
    <row r="1068" spans="11:19">
      <c r="K1068" s="45">
        <v>71089</v>
      </c>
      <c r="L1068" s="45" t="s">
        <v>557</v>
      </c>
      <c r="M1068" s="45">
        <v>2018</v>
      </c>
      <c r="N1068" s="45" t="s">
        <v>620</v>
      </c>
      <c r="O1068" s="45" t="s">
        <v>575</v>
      </c>
      <c r="P1068" s="45" t="s">
        <v>560</v>
      </c>
      <c r="Q1068" s="45" t="s">
        <v>561</v>
      </c>
      <c r="R1068" s="45" t="s">
        <v>563</v>
      </c>
      <c r="S1068" s="45">
        <v>2204.5042824473198</v>
      </c>
    </row>
    <row r="1069" spans="11:19">
      <c r="K1069" s="45">
        <v>71090</v>
      </c>
      <c r="L1069" s="45" t="s">
        <v>557</v>
      </c>
      <c r="M1069" s="45">
        <v>2018</v>
      </c>
      <c r="N1069" s="45" t="s">
        <v>620</v>
      </c>
      <c r="O1069" s="45" t="s">
        <v>575</v>
      </c>
      <c r="P1069" s="45" t="s">
        <v>560</v>
      </c>
      <c r="Q1069" s="45" t="s">
        <v>561</v>
      </c>
      <c r="R1069" s="45" t="s">
        <v>564</v>
      </c>
    </row>
    <row r="1070" spans="11:19">
      <c r="K1070" s="45">
        <v>71091</v>
      </c>
      <c r="L1070" s="45" t="s">
        <v>557</v>
      </c>
      <c r="M1070" s="45">
        <v>2018</v>
      </c>
      <c r="N1070" s="45" t="s">
        <v>620</v>
      </c>
      <c r="O1070" s="45" t="s">
        <v>575</v>
      </c>
      <c r="P1070" s="45" t="s">
        <v>560</v>
      </c>
      <c r="Q1070" s="45" t="s">
        <v>561</v>
      </c>
      <c r="R1070" s="45" t="s">
        <v>565</v>
      </c>
    </row>
    <row r="1071" spans="11:19">
      <c r="K1071" s="45">
        <v>71092</v>
      </c>
      <c r="L1071" s="45" t="s">
        <v>557</v>
      </c>
      <c r="M1071" s="45">
        <v>2018</v>
      </c>
      <c r="N1071" s="45" t="s">
        <v>620</v>
      </c>
      <c r="O1071" s="45" t="s">
        <v>575</v>
      </c>
      <c r="P1071" s="45" t="s">
        <v>560</v>
      </c>
      <c r="Q1071" s="45" t="s">
        <v>561</v>
      </c>
      <c r="R1071" s="45" t="s">
        <v>566</v>
      </c>
    </row>
    <row r="1072" spans="11:19">
      <c r="K1072" s="45">
        <v>71093</v>
      </c>
      <c r="L1072" s="45" t="s">
        <v>557</v>
      </c>
      <c r="M1072" s="45">
        <v>2018</v>
      </c>
      <c r="N1072" s="45" t="s">
        <v>620</v>
      </c>
      <c r="O1072" s="45" t="s">
        <v>576</v>
      </c>
      <c r="P1072" s="45" t="s">
        <v>560</v>
      </c>
      <c r="Q1072" s="45" t="s">
        <v>561</v>
      </c>
      <c r="R1072" s="45" t="s">
        <v>562</v>
      </c>
    </row>
    <row r="1073" spans="11:19">
      <c r="K1073" s="45">
        <v>71094</v>
      </c>
      <c r="L1073" s="45" t="s">
        <v>557</v>
      </c>
      <c r="M1073" s="45">
        <v>2018</v>
      </c>
      <c r="N1073" s="45" t="s">
        <v>620</v>
      </c>
      <c r="O1073" s="45" t="s">
        <v>576</v>
      </c>
      <c r="P1073" s="45" t="s">
        <v>560</v>
      </c>
      <c r="Q1073" s="45" t="s">
        <v>561</v>
      </c>
      <c r="R1073" s="45" t="s">
        <v>563</v>
      </c>
      <c r="S1073" s="45">
        <v>1003.9621422222</v>
      </c>
    </row>
    <row r="1074" spans="11:19">
      <c r="K1074" s="45">
        <v>71095</v>
      </c>
      <c r="L1074" s="45" t="s">
        <v>557</v>
      </c>
      <c r="M1074" s="45">
        <v>2018</v>
      </c>
      <c r="N1074" s="45" t="s">
        <v>620</v>
      </c>
      <c r="O1074" s="45" t="s">
        <v>576</v>
      </c>
      <c r="P1074" s="45" t="s">
        <v>560</v>
      </c>
      <c r="Q1074" s="45" t="s">
        <v>561</v>
      </c>
      <c r="R1074" s="45" t="s">
        <v>564</v>
      </c>
    </row>
    <row r="1075" spans="11:19">
      <c r="K1075" s="45">
        <v>71096</v>
      </c>
      <c r="L1075" s="45" t="s">
        <v>557</v>
      </c>
      <c r="M1075" s="45">
        <v>2018</v>
      </c>
      <c r="N1075" s="45" t="s">
        <v>620</v>
      </c>
      <c r="O1075" s="45" t="s">
        <v>576</v>
      </c>
      <c r="P1075" s="45" t="s">
        <v>560</v>
      </c>
      <c r="Q1075" s="45" t="s">
        <v>561</v>
      </c>
      <c r="R1075" s="45" t="s">
        <v>565</v>
      </c>
    </row>
    <row r="1076" spans="11:19">
      <c r="K1076" s="45">
        <v>71097</v>
      </c>
      <c r="L1076" s="45" t="s">
        <v>557</v>
      </c>
      <c r="M1076" s="45">
        <v>2018</v>
      </c>
      <c r="N1076" s="45" t="s">
        <v>620</v>
      </c>
      <c r="O1076" s="45" t="s">
        <v>576</v>
      </c>
      <c r="P1076" s="45" t="s">
        <v>560</v>
      </c>
      <c r="Q1076" s="45" t="s">
        <v>561</v>
      </c>
      <c r="R1076" s="45" t="s">
        <v>566</v>
      </c>
    </row>
    <row r="1077" spans="11:19">
      <c r="K1077" s="45">
        <v>71098</v>
      </c>
      <c r="L1077" s="45" t="s">
        <v>557</v>
      </c>
      <c r="M1077" s="45">
        <v>2018</v>
      </c>
      <c r="N1077" s="45" t="s">
        <v>620</v>
      </c>
      <c r="O1077" s="45" t="s">
        <v>577</v>
      </c>
      <c r="P1077" s="45" t="s">
        <v>560</v>
      </c>
      <c r="Q1077" s="45" t="s">
        <v>561</v>
      </c>
      <c r="R1077" s="45" t="s">
        <v>562</v>
      </c>
    </row>
    <row r="1078" spans="11:19">
      <c r="K1078" s="45">
        <v>71099</v>
      </c>
      <c r="L1078" s="45" t="s">
        <v>557</v>
      </c>
      <c r="M1078" s="45">
        <v>2018</v>
      </c>
      <c r="N1078" s="45" t="s">
        <v>620</v>
      </c>
      <c r="O1078" s="45" t="s">
        <v>577</v>
      </c>
      <c r="P1078" s="45" t="s">
        <v>560</v>
      </c>
      <c r="Q1078" s="45" t="s">
        <v>561</v>
      </c>
      <c r="R1078" s="45" t="s">
        <v>563</v>
      </c>
      <c r="S1078" s="45">
        <v>94.779649519717594</v>
      </c>
    </row>
    <row r="1079" spans="11:19">
      <c r="K1079" s="45">
        <v>71100</v>
      </c>
      <c r="L1079" s="45" t="s">
        <v>557</v>
      </c>
      <c r="M1079" s="45">
        <v>2018</v>
      </c>
      <c r="N1079" s="45" t="s">
        <v>620</v>
      </c>
      <c r="O1079" s="45" t="s">
        <v>577</v>
      </c>
      <c r="P1079" s="45" t="s">
        <v>560</v>
      </c>
      <c r="Q1079" s="45" t="s">
        <v>561</v>
      </c>
      <c r="R1079" s="45" t="s">
        <v>564</v>
      </c>
    </row>
    <row r="1080" spans="11:19">
      <c r="K1080" s="45">
        <v>71101</v>
      </c>
      <c r="L1080" s="45" t="s">
        <v>557</v>
      </c>
      <c r="M1080" s="45">
        <v>2018</v>
      </c>
      <c r="N1080" s="45" t="s">
        <v>620</v>
      </c>
      <c r="O1080" s="45" t="s">
        <v>577</v>
      </c>
      <c r="P1080" s="45" t="s">
        <v>560</v>
      </c>
      <c r="Q1080" s="45" t="s">
        <v>561</v>
      </c>
      <c r="R1080" s="45" t="s">
        <v>565</v>
      </c>
    </row>
    <row r="1081" spans="11:19">
      <c r="K1081" s="45">
        <v>71102</v>
      </c>
      <c r="L1081" s="45" t="s">
        <v>557</v>
      </c>
      <c r="M1081" s="45">
        <v>2018</v>
      </c>
      <c r="N1081" s="45" t="s">
        <v>620</v>
      </c>
      <c r="O1081" s="45" t="s">
        <v>577</v>
      </c>
      <c r="P1081" s="45" t="s">
        <v>560</v>
      </c>
      <c r="Q1081" s="45" t="s">
        <v>561</v>
      </c>
      <c r="R1081" s="45" t="s">
        <v>566</v>
      </c>
    </row>
    <row r="1082" spans="11:19">
      <c r="K1082" s="45">
        <v>71103</v>
      </c>
      <c r="L1082" s="45" t="s">
        <v>557</v>
      </c>
      <c r="M1082" s="45">
        <v>2018</v>
      </c>
      <c r="N1082" s="45" t="s">
        <v>620</v>
      </c>
      <c r="O1082" s="45" t="s">
        <v>578</v>
      </c>
      <c r="P1082" s="45" t="s">
        <v>560</v>
      </c>
      <c r="Q1082" s="45" t="s">
        <v>561</v>
      </c>
      <c r="R1082" s="45" t="s">
        <v>562</v>
      </c>
    </row>
    <row r="1083" spans="11:19">
      <c r="K1083" s="45">
        <v>71104</v>
      </c>
      <c r="L1083" s="45" t="s">
        <v>557</v>
      </c>
      <c r="M1083" s="45">
        <v>2018</v>
      </c>
      <c r="N1083" s="45" t="s">
        <v>620</v>
      </c>
      <c r="O1083" s="45" t="s">
        <v>578</v>
      </c>
      <c r="P1083" s="45" t="s">
        <v>560</v>
      </c>
      <c r="Q1083" s="45" t="s">
        <v>561</v>
      </c>
      <c r="R1083" s="45" t="s">
        <v>563</v>
      </c>
      <c r="S1083" s="45">
        <v>238.70428555389799</v>
      </c>
    </row>
    <row r="1084" spans="11:19">
      <c r="K1084" s="45">
        <v>71105</v>
      </c>
      <c r="L1084" s="45" t="s">
        <v>557</v>
      </c>
      <c r="M1084" s="45">
        <v>2018</v>
      </c>
      <c r="N1084" s="45" t="s">
        <v>620</v>
      </c>
      <c r="O1084" s="45" t="s">
        <v>578</v>
      </c>
      <c r="P1084" s="45" t="s">
        <v>560</v>
      </c>
      <c r="Q1084" s="45" t="s">
        <v>561</v>
      </c>
      <c r="R1084" s="45" t="s">
        <v>564</v>
      </c>
    </row>
    <row r="1085" spans="11:19">
      <c r="K1085" s="45">
        <v>71106</v>
      </c>
      <c r="L1085" s="45" t="s">
        <v>557</v>
      </c>
      <c r="M1085" s="45">
        <v>2018</v>
      </c>
      <c r="N1085" s="45" t="s">
        <v>620</v>
      </c>
      <c r="O1085" s="45" t="s">
        <v>578</v>
      </c>
      <c r="P1085" s="45" t="s">
        <v>560</v>
      </c>
      <c r="Q1085" s="45" t="s">
        <v>561</v>
      </c>
      <c r="R1085" s="45" t="s">
        <v>565</v>
      </c>
    </row>
    <row r="1086" spans="11:19">
      <c r="K1086" s="45">
        <v>71107</v>
      </c>
      <c r="L1086" s="45" t="s">
        <v>557</v>
      </c>
      <c r="M1086" s="45">
        <v>2018</v>
      </c>
      <c r="N1086" s="45" t="s">
        <v>620</v>
      </c>
      <c r="O1086" s="45" t="s">
        <v>578</v>
      </c>
      <c r="P1086" s="45" t="s">
        <v>560</v>
      </c>
      <c r="Q1086" s="45" t="s">
        <v>561</v>
      </c>
      <c r="R1086" s="45" t="s">
        <v>566</v>
      </c>
    </row>
    <row r="1087" spans="11:19">
      <c r="K1087" s="45">
        <v>71108</v>
      </c>
      <c r="L1087" s="45" t="s">
        <v>557</v>
      </c>
      <c r="M1087" s="45">
        <v>2018</v>
      </c>
      <c r="N1087" s="45" t="s">
        <v>620</v>
      </c>
      <c r="O1087" s="45" t="s">
        <v>579</v>
      </c>
      <c r="P1087" s="45" t="s">
        <v>560</v>
      </c>
      <c r="Q1087" s="45" t="s">
        <v>561</v>
      </c>
      <c r="R1087" s="45" t="s">
        <v>562</v>
      </c>
    </row>
    <row r="1088" spans="11:19">
      <c r="K1088" s="45">
        <v>71109</v>
      </c>
      <c r="L1088" s="45" t="s">
        <v>557</v>
      </c>
      <c r="M1088" s="45">
        <v>2018</v>
      </c>
      <c r="N1088" s="45" t="s">
        <v>620</v>
      </c>
      <c r="O1088" s="45" t="s">
        <v>579</v>
      </c>
      <c r="P1088" s="45" t="s">
        <v>560</v>
      </c>
      <c r="Q1088" s="45" t="s">
        <v>561</v>
      </c>
      <c r="R1088" s="45" t="s">
        <v>563</v>
      </c>
      <c r="S1088" s="45">
        <v>933.75499978924802</v>
      </c>
    </row>
    <row r="1089" spans="11:19">
      <c r="K1089" s="45">
        <v>71110</v>
      </c>
      <c r="L1089" s="45" t="s">
        <v>557</v>
      </c>
      <c r="M1089" s="45">
        <v>2018</v>
      </c>
      <c r="N1089" s="45" t="s">
        <v>620</v>
      </c>
      <c r="O1089" s="45" t="s">
        <v>579</v>
      </c>
      <c r="P1089" s="45" t="s">
        <v>560</v>
      </c>
      <c r="Q1089" s="45" t="s">
        <v>561</v>
      </c>
      <c r="R1089" s="45" t="s">
        <v>564</v>
      </c>
    </row>
    <row r="1090" spans="11:19">
      <c r="K1090" s="45">
        <v>71111</v>
      </c>
      <c r="L1090" s="45" t="s">
        <v>557</v>
      </c>
      <c r="M1090" s="45">
        <v>2018</v>
      </c>
      <c r="N1090" s="45" t="s">
        <v>620</v>
      </c>
      <c r="O1090" s="45" t="s">
        <v>579</v>
      </c>
      <c r="P1090" s="45" t="s">
        <v>560</v>
      </c>
      <c r="Q1090" s="45" t="s">
        <v>561</v>
      </c>
      <c r="R1090" s="45" t="s">
        <v>565</v>
      </c>
    </row>
    <row r="1091" spans="11:19">
      <c r="K1091" s="45">
        <v>71112</v>
      </c>
      <c r="L1091" s="45" t="s">
        <v>557</v>
      </c>
      <c r="M1091" s="45">
        <v>2018</v>
      </c>
      <c r="N1091" s="45" t="s">
        <v>620</v>
      </c>
      <c r="O1091" s="45" t="s">
        <v>579</v>
      </c>
      <c r="P1091" s="45" t="s">
        <v>560</v>
      </c>
      <c r="Q1091" s="45" t="s">
        <v>561</v>
      </c>
      <c r="R1091" s="45" t="s">
        <v>566</v>
      </c>
    </row>
    <row r="1092" spans="11:19">
      <c r="K1092" s="45">
        <v>71113</v>
      </c>
      <c r="L1092" s="45" t="s">
        <v>557</v>
      </c>
      <c r="M1092" s="45">
        <v>2018</v>
      </c>
      <c r="N1092" s="45" t="s">
        <v>620</v>
      </c>
      <c r="O1092" s="45" t="s">
        <v>580</v>
      </c>
      <c r="P1092" s="45" t="s">
        <v>560</v>
      </c>
      <c r="Q1092" s="45" t="s">
        <v>561</v>
      </c>
      <c r="R1092" s="45" t="s">
        <v>562</v>
      </c>
    </row>
    <row r="1093" spans="11:19">
      <c r="K1093" s="45">
        <v>71114</v>
      </c>
      <c r="L1093" s="45" t="s">
        <v>557</v>
      </c>
      <c r="M1093" s="45">
        <v>2018</v>
      </c>
      <c r="N1093" s="45" t="s">
        <v>620</v>
      </c>
      <c r="O1093" s="45" t="s">
        <v>580</v>
      </c>
      <c r="P1093" s="45" t="s">
        <v>560</v>
      </c>
      <c r="Q1093" s="45" t="s">
        <v>561</v>
      </c>
      <c r="R1093" s="45" t="s">
        <v>563</v>
      </c>
      <c r="S1093" s="45">
        <v>944.28606914730506</v>
      </c>
    </row>
    <row r="1094" spans="11:19">
      <c r="K1094" s="45">
        <v>71115</v>
      </c>
      <c r="L1094" s="45" t="s">
        <v>557</v>
      </c>
      <c r="M1094" s="45">
        <v>2018</v>
      </c>
      <c r="N1094" s="45" t="s">
        <v>620</v>
      </c>
      <c r="O1094" s="45" t="s">
        <v>580</v>
      </c>
      <c r="P1094" s="45" t="s">
        <v>560</v>
      </c>
      <c r="Q1094" s="45" t="s">
        <v>561</v>
      </c>
      <c r="R1094" s="45" t="s">
        <v>564</v>
      </c>
    </row>
    <row r="1095" spans="11:19">
      <c r="K1095" s="45">
        <v>71116</v>
      </c>
      <c r="L1095" s="45" t="s">
        <v>557</v>
      </c>
      <c r="M1095" s="45">
        <v>2018</v>
      </c>
      <c r="N1095" s="45" t="s">
        <v>620</v>
      </c>
      <c r="O1095" s="45" t="s">
        <v>580</v>
      </c>
      <c r="P1095" s="45" t="s">
        <v>560</v>
      </c>
      <c r="Q1095" s="45" t="s">
        <v>561</v>
      </c>
      <c r="R1095" s="45" t="s">
        <v>565</v>
      </c>
    </row>
    <row r="1096" spans="11:19">
      <c r="K1096" s="45">
        <v>71117</v>
      </c>
      <c r="L1096" s="45" t="s">
        <v>557</v>
      </c>
      <c r="M1096" s="45">
        <v>2018</v>
      </c>
      <c r="N1096" s="45" t="s">
        <v>620</v>
      </c>
      <c r="O1096" s="45" t="s">
        <v>580</v>
      </c>
      <c r="P1096" s="45" t="s">
        <v>560</v>
      </c>
      <c r="Q1096" s="45" t="s">
        <v>561</v>
      </c>
      <c r="R1096" s="45" t="s">
        <v>566</v>
      </c>
    </row>
    <row r="1097" spans="11:19">
      <c r="K1097" s="45">
        <v>71118</v>
      </c>
      <c r="L1097" s="45" t="s">
        <v>557</v>
      </c>
      <c r="M1097" s="45">
        <v>2018</v>
      </c>
      <c r="N1097" s="45" t="s">
        <v>620</v>
      </c>
      <c r="O1097" s="45" t="s">
        <v>581</v>
      </c>
      <c r="P1097" s="45" t="s">
        <v>560</v>
      </c>
      <c r="Q1097" s="45" t="s">
        <v>561</v>
      </c>
      <c r="R1097" s="45" t="s">
        <v>562</v>
      </c>
    </row>
    <row r="1098" spans="11:19">
      <c r="K1098" s="45">
        <v>71119</v>
      </c>
      <c r="L1098" s="45" t="s">
        <v>557</v>
      </c>
      <c r="M1098" s="45">
        <v>2018</v>
      </c>
      <c r="N1098" s="45" t="s">
        <v>620</v>
      </c>
      <c r="O1098" s="45" t="s">
        <v>581</v>
      </c>
      <c r="P1098" s="45" t="s">
        <v>560</v>
      </c>
      <c r="Q1098" s="45" t="s">
        <v>561</v>
      </c>
      <c r="R1098" s="45" t="s">
        <v>563</v>
      </c>
      <c r="S1098" s="45">
        <v>263.276783196103</v>
      </c>
    </row>
    <row r="1099" spans="11:19">
      <c r="K1099" s="45">
        <v>71120</v>
      </c>
      <c r="L1099" s="45" t="s">
        <v>557</v>
      </c>
      <c r="M1099" s="45">
        <v>2018</v>
      </c>
      <c r="N1099" s="45" t="s">
        <v>620</v>
      </c>
      <c r="O1099" s="45" t="s">
        <v>581</v>
      </c>
      <c r="P1099" s="45" t="s">
        <v>560</v>
      </c>
      <c r="Q1099" s="45" t="s">
        <v>561</v>
      </c>
      <c r="R1099" s="45" t="s">
        <v>564</v>
      </c>
    </row>
    <row r="1100" spans="11:19">
      <c r="K1100" s="45">
        <v>71121</v>
      </c>
      <c r="L1100" s="45" t="s">
        <v>557</v>
      </c>
      <c r="M1100" s="45">
        <v>2018</v>
      </c>
      <c r="N1100" s="45" t="s">
        <v>620</v>
      </c>
      <c r="O1100" s="45" t="s">
        <v>581</v>
      </c>
      <c r="P1100" s="45" t="s">
        <v>560</v>
      </c>
      <c r="Q1100" s="45" t="s">
        <v>561</v>
      </c>
      <c r="R1100" s="45" t="s">
        <v>565</v>
      </c>
    </row>
    <row r="1101" spans="11:19">
      <c r="K1101" s="45">
        <v>71122</v>
      </c>
      <c r="L1101" s="45" t="s">
        <v>557</v>
      </c>
      <c r="M1101" s="45">
        <v>2018</v>
      </c>
      <c r="N1101" s="45" t="s">
        <v>620</v>
      </c>
      <c r="O1101" s="45" t="s">
        <v>581</v>
      </c>
      <c r="P1101" s="45" t="s">
        <v>560</v>
      </c>
      <c r="Q1101" s="45" t="s">
        <v>561</v>
      </c>
      <c r="R1101" s="45" t="s">
        <v>566</v>
      </c>
    </row>
    <row r="1102" spans="11:19">
      <c r="K1102" s="45">
        <v>71123</v>
      </c>
      <c r="L1102" s="45" t="s">
        <v>557</v>
      </c>
      <c r="M1102" s="45">
        <v>2018</v>
      </c>
      <c r="N1102" s="45" t="s">
        <v>620</v>
      </c>
      <c r="O1102" s="45" t="s">
        <v>582</v>
      </c>
      <c r="P1102" s="45" t="s">
        <v>560</v>
      </c>
      <c r="Q1102" s="45" t="s">
        <v>561</v>
      </c>
      <c r="R1102" s="45" t="s">
        <v>562</v>
      </c>
    </row>
    <row r="1103" spans="11:19">
      <c r="K1103" s="45">
        <v>71124</v>
      </c>
      <c r="L1103" s="45" t="s">
        <v>557</v>
      </c>
      <c r="M1103" s="45">
        <v>2018</v>
      </c>
      <c r="N1103" s="45" t="s">
        <v>620</v>
      </c>
      <c r="O1103" s="45" t="s">
        <v>582</v>
      </c>
      <c r="P1103" s="45" t="s">
        <v>560</v>
      </c>
      <c r="Q1103" s="45" t="s">
        <v>561</v>
      </c>
      <c r="R1103" s="45" t="s">
        <v>563</v>
      </c>
      <c r="S1103" s="45">
        <v>305.40107007256501</v>
      </c>
    </row>
    <row r="1104" spans="11:19">
      <c r="K1104" s="45">
        <v>71125</v>
      </c>
      <c r="L1104" s="45" t="s">
        <v>557</v>
      </c>
      <c r="M1104" s="45">
        <v>2018</v>
      </c>
      <c r="N1104" s="45" t="s">
        <v>620</v>
      </c>
      <c r="O1104" s="45" t="s">
        <v>582</v>
      </c>
      <c r="P1104" s="45" t="s">
        <v>560</v>
      </c>
      <c r="Q1104" s="45" t="s">
        <v>561</v>
      </c>
      <c r="R1104" s="45" t="s">
        <v>564</v>
      </c>
    </row>
    <row r="1105" spans="11:19">
      <c r="K1105" s="45">
        <v>71126</v>
      </c>
      <c r="L1105" s="45" t="s">
        <v>557</v>
      </c>
      <c r="M1105" s="45">
        <v>2018</v>
      </c>
      <c r="N1105" s="45" t="s">
        <v>620</v>
      </c>
      <c r="O1105" s="45" t="s">
        <v>582</v>
      </c>
      <c r="P1105" s="45" t="s">
        <v>560</v>
      </c>
      <c r="Q1105" s="45" t="s">
        <v>561</v>
      </c>
      <c r="R1105" s="45" t="s">
        <v>565</v>
      </c>
    </row>
    <row r="1106" spans="11:19">
      <c r="K1106" s="45">
        <v>71127</v>
      </c>
      <c r="L1106" s="45" t="s">
        <v>557</v>
      </c>
      <c r="M1106" s="45">
        <v>2018</v>
      </c>
      <c r="N1106" s="45" t="s">
        <v>620</v>
      </c>
      <c r="O1106" s="45" t="s">
        <v>582</v>
      </c>
      <c r="P1106" s="45" t="s">
        <v>560</v>
      </c>
      <c r="Q1106" s="45" t="s">
        <v>561</v>
      </c>
      <c r="R1106" s="45" t="s">
        <v>566</v>
      </c>
    </row>
    <row r="1107" spans="11:19">
      <c r="K1107" s="45">
        <v>71128</v>
      </c>
      <c r="L1107" s="45" t="s">
        <v>557</v>
      </c>
      <c r="M1107" s="45">
        <v>2018</v>
      </c>
      <c r="N1107" s="45" t="s">
        <v>620</v>
      </c>
      <c r="O1107" s="45" t="s">
        <v>583</v>
      </c>
      <c r="P1107" s="45" t="s">
        <v>560</v>
      </c>
      <c r="Q1107" s="45" t="s">
        <v>561</v>
      </c>
      <c r="R1107" s="45" t="s">
        <v>562</v>
      </c>
    </row>
    <row r="1108" spans="11:19">
      <c r="K1108" s="45">
        <v>71129</v>
      </c>
      <c r="L1108" s="45" t="s">
        <v>557</v>
      </c>
      <c r="M1108" s="45">
        <v>2018</v>
      </c>
      <c r="N1108" s="45" t="s">
        <v>620</v>
      </c>
      <c r="O1108" s="45" t="s">
        <v>583</v>
      </c>
      <c r="P1108" s="45" t="s">
        <v>560</v>
      </c>
      <c r="Q1108" s="45" t="s">
        <v>561</v>
      </c>
      <c r="R1108" s="45" t="s">
        <v>563</v>
      </c>
      <c r="S1108" s="45">
        <v>589.73999974256003</v>
      </c>
    </row>
    <row r="1109" spans="11:19">
      <c r="K1109" s="45">
        <v>71130</v>
      </c>
      <c r="L1109" s="45" t="s">
        <v>557</v>
      </c>
      <c r="M1109" s="45">
        <v>2018</v>
      </c>
      <c r="N1109" s="45" t="s">
        <v>620</v>
      </c>
      <c r="O1109" s="45" t="s">
        <v>583</v>
      </c>
      <c r="P1109" s="45" t="s">
        <v>560</v>
      </c>
      <c r="Q1109" s="45" t="s">
        <v>561</v>
      </c>
      <c r="R1109" s="45" t="s">
        <v>564</v>
      </c>
    </row>
    <row r="1110" spans="11:19">
      <c r="K1110" s="45">
        <v>71131</v>
      </c>
      <c r="L1110" s="45" t="s">
        <v>557</v>
      </c>
      <c r="M1110" s="45">
        <v>2018</v>
      </c>
      <c r="N1110" s="45" t="s">
        <v>620</v>
      </c>
      <c r="O1110" s="45" t="s">
        <v>583</v>
      </c>
      <c r="P1110" s="45" t="s">
        <v>560</v>
      </c>
      <c r="Q1110" s="45" t="s">
        <v>561</v>
      </c>
      <c r="R1110" s="45" t="s">
        <v>565</v>
      </c>
    </row>
    <row r="1111" spans="11:19">
      <c r="K1111" s="45">
        <v>71132</v>
      </c>
      <c r="L1111" s="45" t="s">
        <v>557</v>
      </c>
      <c r="M1111" s="45">
        <v>2018</v>
      </c>
      <c r="N1111" s="45" t="s">
        <v>620</v>
      </c>
      <c r="O1111" s="45" t="s">
        <v>583</v>
      </c>
      <c r="P1111" s="45" t="s">
        <v>560</v>
      </c>
      <c r="Q1111" s="45" t="s">
        <v>561</v>
      </c>
      <c r="R1111" s="45" t="s">
        <v>566</v>
      </c>
    </row>
    <row r="1112" spans="11:19">
      <c r="K1112" s="45">
        <v>71133</v>
      </c>
      <c r="L1112" s="45" t="s">
        <v>557</v>
      </c>
      <c r="M1112" s="45">
        <v>2018</v>
      </c>
      <c r="N1112" s="45" t="s">
        <v>620</v>
      </c>
      <c r="O1112" s="45" t="s">
        <v>584</v>
      </c>
      <c r="P1112" s="45" t="s">
        <v>560</v>
      </c>
      <c r="Q1112" s="45" t="s">
        <v>561</v>
      </c>
      <c r="R1112" s="45" t="s">
        <v>562</v>
      </c>
    </row>
    <row r="1113" spans="11:19">
      <c r="K1113" s="45">
        <v>71134</v>
      </c>
      <c r="L1113" s="45" t="s">
        <v>557</v>
      </c>
      <c r="M1113" s="45">
        <v>2018</v>
      </c>
      <c r="N1113" s="45" t="s">
        <v>620</v>
      </c>
      <c r="O1113" s="45" t="s">
        <v>584</v>
      </c>
      <c r="P1113" s="45" t="s">
        <v>560</v>
      </c>
      <c r="Q1113" s="45" t="s">
        <v>561</v>
      </c>
      <c r="R1113" s="45" t="s">
        <v>563</v>
      </c>
      <c r="S1113" s="45">
        <v>842.48571256871401</v>
      </c>
    </row>
    <row r="1114" spans="11:19">
      <c r="K1114" s="45">
        <v>71135</v>
      </c>
      <c r="L1114" s="45" t="s">
        <v>557</v>
      </c>
      <c r="M1114" s="45">
        <v>2018</v>
      </c>
      <c r="N1114" s="45" t="s">
        <v>620</v>
      </c>
      <c r="O1114" s="45" t="s">
        <v>584</v>
      </c>
      <c r="P1114" s="45" t="s">
        <v>560</v>
      </c>
      <c r="Q1114" s="45" t="s">
        <v>561</v>
      </c>
      <c r="R1114" s="45" t="s">
        <v>564</v>
      </c>
    </row>
    <row r="1115" spans="11:19">
      <c r="K1115" s="45">
        <v>71136</v>
      </c>
      <c r="L1115" s="45" t="s">
        <v>557</v>
      </c>
      <c r="M1115" s="45">
        <v>2018</v>
      </c>
      <c r="N1115" s="45" t="s">
        <v>620</v>
      </c>
      <c r="O1115" s="45" t="s">
        <v>584</v>
      </c>
      <c r="P1115" s="45" t="s">
        <v>560</v>
      </c>
      <c r="Q1115" s="45" t="s">
        <v>561</v>
      </c>
      <c r="R1115" s="45" t="s">
        <v>565</v>
      </c>
    </row>
    <row r="1116" spans="11:19">
      <c r="K1116" s="45">
        <v>71137</v>
      </c>
      <c r="L1116" s="45" t="s">
        <v>557</v>
      </c>
      <c r="M1116" s="45">
        <v>2018</v>
      </c>
      <c r="N1116" s="45" t="s">
        <v>620</v>
      </c>
      <c r="O1116" s="45" t="s">
        <v>584</v>
      </c>
      <c r="P1116" s="45" t="s">
        <v>560</v>
      </c>
      <c r="Q1116" s="45" t="s">
        <v>561</v>
      </c>
      <c r="R1116" s="45" t="s">
        <v>566</v>
      </c>
    </row>
    <row r="1117" spans="11:19">
      <c r="K1117" s="45">
        <v>71138</v>
      </c>
      <c r="L1117" s="45" t="s">
        <v>557</v>
      </c>
      <c r="M1117" s="45">
        <v>2018</v>
      </c>
      <c r="N1117" s="45" t="s">
        <v>620</v>
      </c>
      <c r="O1117" s="45" t="s">
        <v>585</v>
      </c>
      <c r="P1117" s="45" t="s">
        <v>560</v>
      </c>
      <c r="Q1117" s="45" t="s">
        <v>561</v>
      </c>
      <c r="R1117" s="45" t="s">
        <v>562</v>
      </c>
    </row>
    <row r="1118" spans="11:19">
      <c r="K1118" s="45">
        <v>71139</v>
      </c>
      <c r="L1118" s="45" t="s">
        <v>557</v>
      </c>
      <c r="M1118" s="45">
        <v>2018</v>
      </c>
      <c r="N1118" s="45" t="s">
        <v>620</v>
      </c>
      <c r="O1118" s="45" t="s">
        <v>585</v>
      </c>
      <c r="P1118" s="45" t="s">
        <v>560</v>
      </c>
      <c r="Q1118" s="45" t="s">
        <v>561</v>
      </c>
      <c r="R1118" s="45" t="s">
        <v>563</v>
      </c>
      <c r="S1118" s="45">
        <v>154.45571382478701</v>
      </c>
    </row>
    <row r="1119" spans="11:19">
      <c r="K1119" s="45">
        <v>71140</v>
      </c>
      <c r="L1119" s="45" t="s">
        <v>557</v>
      </c>
      <c r="M1119" s="45">
        <v>2018</v>
      </c>
      <c r="N1119" s="45" t="s">
        <v>620</v>
      </c>
      <c r="O1119" s="45" t="s">
        <v>585</v>
      </c>
      <c r="P1119" s="45" t="s">
        <v>560</v>
      </c>
      <c r="Q1119" s="45" t="s">
        <v>561</v>
      </c>
      <c r="R1119" s="45" t="s">
        <v>564</v>
      </c>
    </row>
    <row r="1120" spans="11:19">
      <c r="K1120" s="45">
        <v>71141</v>
      </c>
      <c r="L1120" s="45" t="s">
        <v>557</v>
      </c>
      <c r="M1120" s="45">
        <v>2018</v>
      </c>
      <c r="N1120" s="45" t="s">
        <v>620</v>
      </c>
      <c r="O1120" s="45" t="s">
        <v>585</v>
      </c>
      <c r="P1120" s="45" t="s">
        <v>560</v>
      </c>
      <c r="Q1120" s="45" t="s">
        <v>561</v>
      </c>
      <c r="R1120" s="45" t="s">
        <v>565</v>
      </c>
    </row>
    <row r="1121" spans="11:19">
      <c r="K1121" s="45">
        <v>71142</v>
      </c>
      <c r="L1121" s="45" t="s">
        <v>557</v>
      </c>
      <c r="M1121" s="45">
        <v>2018</v>
      </c>
      <c r="N1121" s="45" t="s">
        <v>620</v>
      </c>
      <c r="O1121" s="45" t="s">
        <v>585</v>
      </c>
      <c r="P1121" s="45" t="s">
        <v>560</v>
      </c>
      <c r="Q1121" s="45" t="s">
        <v>561</v>
      </c>
      <c r="R1121" s="45" t="s">
        <v>566</v>
      </c>
    </row>
    <row r="1122" spans="11:19">
      <c r="K1122" s="45">
        <v>71143</v>
      </c>
      <c r="L1122" s="45" t="s">
        <v>557</v>
      </c>
      <c r="M1122" s="45">
        <v>2018</v>
      </c>
      <c r="N1122" s="45" t="s">
        <v>620</v>
      </c>
      <c r="O1122" s="45" t="s">
        <v>586</v>
      </c>
      <c r="P1122" s="45" t="s">
        <v>560</v>
      </c>
      <c r="Q1122" s="45" t="s">
        <v>561</v>
      </c>
      <c r="R1122" s="45" t="s">
        <v>562</v>
      </c>
    </row>
    <row r="1123" spans="11:19">
      <c r="K1123" s="45">
        <v>71144</v>
      </c>
      <c r="L1123" s="45" t="s">
        <v>557</v>
      </c>
      <c r="M1123" s="45">
        <v>2018</v>
      </c>
      <c r="N1123" s="45" t="s">
        <v>620</v>
      </c>
      <c r="O1123" s="45" t="s">
        <v>586</v>
      </c>
      <c r="P1123" s="45" t="s">
        <v>560</v>
      </c>
      <c r="Q1123" s="45" t="s">
        <v>561</v>
      </c>
      <c r="R1123" s="45" t="s">
        <v>563</v>
      </c>
      <c r="S1123" s="45">
        <v>656.43678358671696</v>
      </c>
    </row>
    <row r="1124" spans="11:19">
      <c r="K1124" s="45">
        <v>71145</v>
      </c>
      <c r="L1124" s="45" t="s">
        <v>557</v>
      </c>
      <c r="M1124" s="45">
        <v>2018</v>
      </c>
      <c r="N1124" s="45" t="s">
        <v>620</v>
      </c>
      <c r="O1124" s="45" t="s">
        <v>586</v>
      </c>
      <c r="P1124" s="45" t="s">
        <v>560</v>
      </c>
      <c r="Q1124" s="45" t="s">
        <v>561</v>
      </c>
      <c r="R1124" s="45" t="s">
        <v>564</v>
      </c>
    </row>
    <row r="1125" spans="11:19">
      <c r="K1125" s="45">
        <v>71146</v>
      </c>
      <c r="L1125" s="45" t="s">
        <v>557</v>
      </c>
      <c r="M1125" s="45">
        <v>2018</v>
      </c>
      <c r="N1125" s="45" t="s">
        <v>620</v>
      </c>
      <c r="O1125" s="45" t="s">
        <v>586</v>
      </c>
      <c r="P1125" s="45" t="s">
        <v>560</v>
      </c>
      <c r="Q1125" s="45" t="s">
        <v>561</v>
      </c>
      <c r="R1125" s="45" t="s">
        <v>565</v>
      </c>
    </row>
    <row r="1126" spans="11:19">
      <c r="K1126" s="45">
        <v>71147</v>
      </c>
      <c r="L1126" s="45" t="s">
        <v>557</v>
      </c>
      <c r="M1126" s="45">
        <v>2018</v>
      </c>
      <c r="N1126" s="45" t="s">
        <v>620</v>
      </c>
      <c r="O1126" s="45" t="s">
        <v>586</v>
      </c>
      <c r="P1126" s="45" t="s">
        <v>560</v>
      </c>
      <c r="Q1126" s="45" t="s">
        <v>561</v>
      </c>
      <c r="R1126" s="45" t="s">
        <v>566</v>
      </c>
    </row>
    <row r="1127" spans="11:19">
      <c r="K1127" s="45">
        <v>71148</v>
      </c>
      <c r="L1127" s="45" t="s">
        <v>557</v>
      </c>
      <c r="M1127" s="45">
        <v>2018</v>
      </c>
      <c r="N1127" s="45" t="s">
        <v>620</v>
      </c>
      <c r="O1127" s="45" t="s">
        <v>587</v>
      </c>
      <c r="P1127" s="45" t="s">
        <v>560</v>
      </c>
      <c r="Q1127" s="45" t="s">
        <v>561</v>
      </c>
      <c r="R1127" s="45" t="s">
        <v>562</v>
      </c>
    </row>
    <row r="1128" spans="11:19">
      <c r="K1128" s="45">
        <v>71149</v>
      </c>
      <c r="L1128" s="45" t="s">
        <v>557</v>
      </c>
      <c r="M1128" s="45">
        <v>2018</v>
      </c>
      <c r="N1128" s="45" t="s">
        <v>620</v>
      </c>
      <c r="O1128" s="45" t="s">
        <v>587</v>
      </c>
      <c r="P1128" s="45" t="s">
        <v>560</v>
      </c>
      <c r="Q1128" s="45" t="s">
        <v>561</v>
      </c>
      <c r="R1128" s="45" t="s">
        <v>563</v>
      </c>
      <c r="S1128" s="45">
        <v>459.85678457196099</v>
      </c>
    </row>
    <row r="1129" spans="11:19">
      <c r="K1129" s="45">
        <v>71150</v>
      </c>
      <c r="L1129" s="45" t="s">
        <v>557</v>
      </c>
      <c r="M1129" s="45">
        <v>2018</v>
      </c>
      <c r="N1129" s="45" t="s">
        <v>620</v>
      </c>
      <c r="O1129" s="45" t="s">
        <v>587</v>
      </c>
      <c r="P1129" s="45" t="s">
        <v>560</v>
      </c>
      <c r="Q1129" s="45" t="s">
        <v>561</v>
      </c>
      <c r="R1129" s="45" t="s">
        <v>564</v>
      </c>
    </row>
    <row r="1130" spans="11:19">
      <c r="K1130" s="45">
        <v>71151</v>
      </c>
      <c r="L1130" s="45" t="s">
        <v>557</v>
      </c>
      <c r="M1130" s="45">
        <v>2018</v>
      </c>
      <c r="N1130" s="45" t="s">
        <v>620</v>
      </c>
      <c r="O1130" s="45" t="s">
        <v>587</v>
      </c>
      <c r="P1130" s="45" t="s">
        <v>560</v>
      </c>
      <c r="Q1130" s="45" t="s">
        <v>561</v>
      </c>
      <c r="R1130" s="45" t="s">
        <v>565</v>
      </c>
    </row>
    <row r="1131" spans="11:19">
      <c r="K1131" s="45">
        <v>71152</v>
      </c>
      <c r="L1131" s="45" t="s">
        <v>557</v>
      </c>
      <c r="M1131" s="45">
        <v>2018</v>
      </c>
      <c r="N1131" s="45" t="s">
        <v>620</v>
      </c>
      <c r="O1131" s="45" t="s">
        <v>587</v>
      </c>
      <c r="P1131" s="45" t="s">
        <v>560</v>
      </c>
      <c r="Q1131" s="45" t="s">
        <v>561</v>
      </c>
      <c r="R1131" s="45" t="s">
        <v>566</v>
      </c>
    </row>
    <row r="1132" spans="11:19">
      <c r="K1132" s="45">
        <v>71153</v>
      </c>
      <c r="L1132" s="45" t="s">
        <v>557</v>
      </c>
      <c r="M1132" s="45">
        <v>2018</v>
      </c>
      <c r="N1132" s="45" t="s">
        <v>620</v>
      </c>
      <c r="O1132" s="45" t="s">
        <v>588</v>
      </c>
      <c r="P1132" s="45" t="s">
        <v>560</v>
      </c>
      <c r="Q1132" s="45" t="s">
        <v>561</v>
      </c>
      <c r="R1132" s="45" t="s">
        <v>562</v>
      </c>
    </row>
    <row r="1133" spans="11:19">
      <c r="K1133" s="45">
        <v>71154</v>
      </c>
      <c r="L1133" s="45" t="s">
        <v>557</v>
      </c>
      <c r="M1133" s="45">
        <v>2018</v>
      </c>
      <c r="N1133" s="45" t="s">
        <v>620</v>
      </c>
      <c r="O1133" s="45" t="s">
        <v>588</v>
      </c>
      <c r="P1133" s="45" t="s">
        <v>560</v>
      </c>
      <c r="Q1133" s="45" t="s">
        <v>561</v>
      </c>
      <c r="R1133" s="45" t="s">
        <v>563</v>
      </c>
      <c r="S1133" s="45">
        <v>673.98857079729999</v>
      </c>
    </row>
    <row r="1134" spans="11:19">
      <c r="K1134" s="45">
        <v>71155</v>
      </c>
      <c r="L1134" s="45" t="s">
        <v>557</v>
      </c>
      <c r="M1134" s="45">
        <v>2018</v>
      </c>
      <c r="N1134" s="45" t="s">
        <v>620</v>
      </c>
      <c r="O1134" s="45" t="s">
        <v>588</v>
      </c>
      <c r="P1134" s="45" t="s">
        <v>560</v>
      </c>
      <c r="Q1134" s="45" t="s">
        <v>561</v>
      </c>
      <c r="R1134" s="45" t="s">
        <v>564</v>
      </c>
    </row>
    <row r="1135" spans="11:19">
      <c r="K1135" s="45">
        <v>71156</v>
      </c>
      <c r="L1135" s="45" t="s">
        <v>557</v>
      </c>
      <c r="M1135" s="45">
        <v>2018</v>
      </c>
      <c r="N1135" s="45" t="s">
        <v>620</v>
      </c>
      <c r="O1135" s="45" t="s">
        <v>588</v>
      </c>
      <c r="P1135" s="45" t="s">
        <v>560</v>
      </c>
      <c r="Q1135" s="45" t="s">
        <v>561</v>
      </c>
      <c r="R1135" s="45" t="s">
        <v>565</v>
      </c>
    </row>
    <row r="1136" spans="11:19">
      <c r="K1136" s="45">
        <v>71157</v>
      </c>
      <c r="L1136" s="45" t="s">
        <v>557</v>
      </c>
      <c r="M1136" s="45">
        <v>2018</v>
      </c>
      <c r="N1136" s="45" t="s">
        <v>620</v>
      </c>
      <c r="O1136" s="45" t="s">
        <v>588</v>
      </c>
      <c r="P1136" s="45" t="s">
        <v>560</v>
      </c>
      <c r="Q1136" s="45" t="s">
        <v>561</v>
      </c>
      <c r="R1136" s="45" t="s">
        <v>566</v>
      </c>
    </row>
    <row r="1137" spans="11:19">
      <c r="K1137" s="45">
        <v>71158</v>
      </c>
      <c r="L1137" s="45" t="s">
        <v>557</v>
      </c>
      <c r="M1137" s="45">
        <v>2018</v>
      </c>
      <c r="N1137" s="45" t="s">
        <v>620</v>
      </c>
      <c r="O1137" s="45" t="s">
        <v>589</v>
      </c>
      <c r="P1137" s="45" t="s">
        <v>560</v>
      </c>
      <c r="Q1137" s="45" t="s">
        <v>561</v>
      </c>
      <c r="R1137" s="45" t="s">
        <v>562</v>
      </c>
    </row>
    <row r="1138" spans="11:19">
      <c r="K1138" s="45">
        <v>71159</v>
      </c>
      <c r="L1138" s="45" t="s">
        <v>557</v>
      </c>
      <c r="M1138" s="45">
        <v>2018</v>
      </c>
      <c r="N1138" s="45" t="s">
        <v>620</v>
      </c>
      <c r="O1138" s="45" t="s">
        <v>589</v>
      </c>
      <c r="P1138" s="45" t="s">
        <v>560</v>
      </c>
      <c r="Q1138" s="45" t="s">
        <v>561</v>
      </c>
      <c r="R1138" s="45" t="s">
        <v>563</v>
      </c>
      <c r="S1138" s="45">
        <v>442.30499904804202</v>
      </c>
    </row>
    <row r="1139" spans="11:19">
      <c r="K1139" s="45">
        <v>71160</v>
      </c>
      <c r="L1139" s="45" t="s">
        <v>557</v>
      </c>
      <c r="M1139" s="45">
        <v>2018</v>
      </c>
      <c r="N1139" s="45" t="s">
        <v>620</v>
      </c>
      <c r="O1139" s="45" t="s">
        <v>589</v>
      </c>
      <c r="P1139" s="45" t="s">
        <v>560</v>
      </c>
      <c r="Q1139" s="45" t="s">
        <v>561</v>
      </c>
      <c r="R1139" s="45" t="s">
        <v>564</v>
      </c>
    </row>
    <row r="1140" spans="11:19">
      <c r="K1140" s="45">
        <v>71161</v>
      </c>
      <c r="L1140" s="45" t="s">
        <v>557</v>
      </c>
      <c r="M1140" s="45">
        <v>2018</v>
      </c>
      <c r="N1140" s="45" t="s">
        <v>620</v>
      </c>
      <c r="O1140" s="45" t="s">
        <v>589</v>
      </c>
      <c r="P1140" s="45" t="s">
        <v>560</v>
      </c>
      <c r="Q1140" s="45" t="s">
        <v>561</v>
      </c>
      <c r="R1140" s="45" t="s">
        <v>565</v>
      </c>
    </row>
    <row r="1141" spans="11:19">
      <c r="K1141" s="45">
        <v>71162</v>
      </c>
      <c r="L1141" s="45" t="s">
        <v>557</v>
      </c>
      <c r="M1141" s="45">
        <v>2018</v>
      </c>
      <c r="N1141" s="45" t="s">
        <v>620</v>
      </c>
      <c r="O1141" s="45" t="s">
        <v>589</v>
      </c>
      <c r="P1141" s="45" t="s">
        <v>560</v>
      </c>
      <c r="Q1141" s="45" t="s">
        <v>561</v>
      </c>
      <c r="R1141" s="45" t="s">
        <v>566</v>
      </c>
    </row>
    <row r="1142" spans="11:19">
      <c r="K1142" s="45">
        <v>71163</v>
      </c>
      <c r="L1142" s="45" t="s">
        <v>557</v>
      </c>
      <c r="M1142" s="45">
        <v>2018</v>
      </c>
      <c r="N1142" s="45" t="s">
        <v>620</v>
      </c>
      <c r="O1142" s="45" t="s">
        <v>590</v>
      </c>
      <c r="P1142" s="45" t="s">
        <v>560</v>
      </c>
      <c r="Q1142" s="45" t="s">
        <v>561</v>
      </c>
      <c r="R1142" s="45" t="s">
        <v>562</v>
      </c>
    </row>
    <row r="1143" spans="11:19">
      <c r="K1143" s="45">
        <v>71164</v>
      </c>
      <c r="L1143" s="45" t="s">
        <v>557</v>
      </c>
      <c r="M1143" s="45">
        <v>2018</v>
      </c>
      <c r="N1143" s="45" t="s">
        <v>620</v>
      </c>
      <c r="O1143" s="45" t="s">
        <v>590</v>
      </c>
      <c r="P1143" s="45" t="s">
        <v>560</v>
      </c>
      <c r="Q1143" s="45" t="s">
        <v>561</v>
      </c>
      <c r="R1143" s="45" t="s">
        <v>563</v>
      </c>
      <c r="S1143" s="45">
        <v>403.691070760554</v>
      </c>
    </row>
    <row r="1144" spans="11:19">
      <c r="K1144" s="45">
        <v>71165</v>
      </c>
      <c r="L1144" s="45" t="s">
        <v>557</v>
      </c>
      <c r="M1144" s="45">
        <v>2018</v>
      </c>
      <c r="N1144" s="45" t="s">
        <v>620</v>
      </c>
      <c r="O1144" s="45" t="s">
        <v>590</v>
      </c>
      <c r="P1144" s="45" t="s">
        <v>560</v>
      </c>
      <c r="Q1144" s="45" t="s">
        <v>561</v>
      </c>
      <c r="R1144" s="45" t="s">
        <v>564</v>
      </c>
    </row>
    <row r="1145" spans="11:19">
      <c r="K1145" s="45">
        <v>71166</v>
      </c>
      <c r="L1145" s="45" t="s">
        <v>557</v>
      </c>
      <c r="M1145" s="45">
        <v>2018</v>
      </c>
      <c r="N1145" s="45" t="s">
        <v>620</v>
      </c>
      <c r="O1145" s="45" t="s">
        <v>590</v>
      </c>
      <c r="P1145" s="45" t="s">
        <v>560</v>
      </c>
      <c r="Q1145" s="45" t="s">
        <v>561</v>
      </c>
      <c r="R1145" s="45" t="s">
        <v>565</v>
      </c>
    </row>
    <row r="1146" spans="11:19">
      <c r="K1146" s="45">
        <v>71167</v>
      </c>
      <c r="L1146" s="45" t="s">
        <v>557</v>
      </c>
      <c r="M1146" s="45">
        <v>2018</v>
      </c>
      <c r="N1146" s="45" t="s">
        <v>620</v>
      </c>
      <c r="O1146" s="45" t="s">
        <v>590</v>
      </c>
      <c r="P1146" s="45" t="s">
        <v>560</v>
      </c>
      <c r="Q1146" s="45" t="s">
        <v>561</v>
      </c>
      <c r="R1146" s="45" t="s">
        <v>566</v>
      </c>
    </row>
    <row r="1147" spans="11:19">
      <c r="K1147" s="45">
        <v>71168</v>
      </c>
      <c r="L1147" s="45" t="s">
        <v>557</v>
      </c>
      <c r="M1147" s="45">
        <v>2018</v>
      </c>
      <c r="N1147" s="45" t="s">
        <v>620</v>
      </c>
      <c r="O1147" s="45" t="s">
        <v>591</v>
      </c>
      <c r="P1147" s="45" t="s">
        <v>560</v>
      </c>
      <c r="Q1147" s="45" t="s">
        <v>561</v>
      </c>
      <c r="R1147" s="45" t="s">
        <v>562</v>
      </c>
    </row>
    <row r="1148" spans="11:19">
      <c r="K1148" s="45">
        <v>71169</v>
      </c>
      <c r="L1148" s="45" t="s">
        <v>557</v>
      </c>
      <c r="M1148" s="45">
        <v>2018</v>
      </c>
      <c r="N1148" s="45" t="s">
        <v>620</v>
      </c>
      <c r="O1148" s="45" t="s">
        <v>591</v>
      </c>
      <c r="P1148" s="45" t="s">
        <v>560</v>
      </c>
      <c r="Q1148" s="45" t="s">
        <v>561</v>
      </c>
      <c r="R1148" s="45" t="s">
        <v>563</v>
      </c>
      <c r="S1148" s="45">
        <v>758.23714151443698</v>
      </c>
    </row>
    <row r="1149" spans="11:19">
      <c r="K1149" s="45">
        <v>71170</v>
      </c>
      <c r="L1149" s="45" t="s">
        <v>557</v>
      </c>
      <c r="M1149" s="45">
        <v>2018</v>
      </c>
      <c r="N1149" s="45" t="s">
        <v>620</v>
      </c>
      <c r="O1149" s="45" t="s">
        <v>591</v>
      </c>
      <c r="P1149" s="45" t="s">
        <v>560</v>
      </c>
      <c r="Q1149" s="45" t="s">
        <v>561</v>
      </c>
      <c r="R1149" s="45" t="s">
        <v>564</v>
      </c>
    </row>
    <row r="1150" spans="11:19">
      <c r="K1150" s="45">
        <v>71171</v>
      </c>
      <c r="L1150" s="45" t="s">
        <v>557</v>
      </c>
      <c r="M1150" s="45">
        <v>2018</v>
      </c>
      <c r="N1150" s="45" t="s">
        <v>620</v>
      </c>
      <c r="O1150" s="45" t="s">
        <v>591</v>
      </c>
      <c r="P1150" s="45" t="s">
        <v>560</v>
      </c>
      <c r="Q1150" s="45" t="s">
        <v>561</v>
      </c>
      <c r="R1150" s="45" t="s">
        <v>565</v>
      </c>
    </row>
    <row r="1151" spans="11:19">
      <c r="K1151" s="45">
        <v>71172</v>
      </c>
      <c r="L1151" s="45" t="s">
        <v>557</v>
      </c>
      <c r="M1151" s="45">
        <v>2018</v>
      </c>
      <c r="N1151" s="45" t="s">
        <v>620</v>
      </c>
      <c r="O1151" s="45" t="s">
        <v>591</v>
      </c>
      <c r="P1151" s="45" t="s">
        <v>560</v>
      </c>
      <c r="Q1151" s="45" t="s">
        <v>561</v>
      </c>
      <c r="R1151" s="45" t="s">
        <v>566</v>
      </c>
    </row>
    <row r="1152" spans="11:19">
      <c r="K1152" s="45">
        <v>71173</v>
      </c>
      <c r="L1152" s="45" t="s">
        <v>557</v>
      </c>
      <c r="M1152" s="45">
        <v>2018</v>
      </c>
      <c r="N1152" s="45" t="s">
        <v>620</v>
      </c>
      <c r="O1152" s="45" t="s">
        <v>592</v>
      </c>
      <c r="P1152" s="45" t="s">
        <v>560</v>
      </c>
      <c r="Q1152" s="45" t="s">
        <v>561</v>
      </c>
      <c r="R1152" s="45" t="s">
        <v>562</v>
      </c>
    </row>
    <row r="1153" spans="11:19">
      <c r="K1153" s="45">
        <v>71174</v>
      </c>
      <c r="L1153" s="45" t="s">
        <v>557</v>
      </c>
      <c r="M1153" s="45">
        <v>2018</v>
      </c>
      <c r="N1153" s="45" t="s">
        <v>620</v>
      </c>
      <c r="O1153" s="45" t="s">
        <v>592</v>
      </c>
      <c r="P1153" s="45" t="s">
        <v>560</v>
      </c>
      <c r="Q1153" s="45" t="s">
        <v>561</v>
      </c>
      <c r="R1153" s="45" t="s">
        <v>563</v>
      </c>
      <c r="S1153" s="45">
        <v>80.738214489404399</v>
      </c>
    </row>
    <row r="1154" spans="11:19">
      <c r="K1154" s="45">
        <v>71175</v>
      </c>
      <c r="L1154" s="45" t="s">
        <v>557</v>
      </c>
      <c r="M1154" s="45">
        <v>2018</v>
      </c>
      <c r="N1154" s="45" t="s">
        <v>620</v>
      </c>
      <c r="O1154" s="45" t="s">
        <v>592</v>
      </c>
      <c r="P1154" s="45" t="s">
        <v>560</v>
      </c>
      <c r="Q1154" s="45" t="s">
        <v>561</v>
      </c>
      <c r="R1154" s="45" t="s">
        <v>564</v>
      </c>
    </row>
    <row r="1155" spans="11:19">
      <c r="K1155" s="45">
        <v>71176</v>
      </c>
      <c r="L1155" s="45" t="s">
        <v>557</v>
      </c>
      <c r="M1155" s="45">
        <v>2018</v>
      </c>
      <c r="N1155" s="45" t="s">
        <v>620</v>
      </c>
      <c r="O1155" s="45" t="s">
        <v>592</v>
      </c>
      <c r="P1155" s="45" t="s">
        <v>560</v>
      </c>
      <c r="Q1155" s="45" t="s">
        <v>561</v>
      </c>
      <c r="R1155" s="45" t="s">
        <v>565</v>
      </c>
    </row>
    <row r="1156" spans="11:19">
      <c r="K1156" s="45">
        <v>71177</v>
      </c>
      <c r="L1156" s="45" t="s">
        <v>557</v>
      </c>
      <c r="M1156" s="45">
        <v>2018</v>
      </c>
      <c r="N1156" s="45" t="s">
        <v>620</v>
      </c>
      <c r="O1156" s="45" t="s">
        <v>592</v>
      </c>
      <c r="P1156" s="45" t="s">
        <v>560</v>
      </c>
      <c r="Q1156" s="45" t="s">
        <v>561</v>
      </c>
      <c r="R1156" s="45" t="s">
        <v>566</v>
      </c>
    </row>
    <row r="1157" spans="11:19">
      <c r="K1157" s="45">
        <v>71178</v>
      </c>
      <c r="L1157" s="45" t="s">
        <v>557</v>
      </c>
      <c r="M1157" s="45">
        <v>2018</v>
      </c>
      <c r="N1157" s="45" t="s">
        <v>620</v>
      </c>
      <c r="O1157" s="45" t="s">
        <v>593</v>
      </c>
      <c r="P1157" s="45" t="s">
        <v>560</v>
      </c>
      <c r="Q1157" s="45" t="s">
        <v>561</v>
      </c>
      <c r="R1157" s="45" t="s">
        <v>562</v>
      </c>
    </row>
    <row r="1158" spans="11:19">
      <c r="K1158" s="45">
        <v>71179</v>
      </c>
      <c r="L1158" s="45" t="s">
        <v>557</v>
      </c>
      <c r="M1158" s="45">
        <v>2018</v>
      </c>
      <c r="N1158" s="45" t="s">
        <v>620</v>
      </c>
      <c r="O1158" s="45" t="s">
        <v>593</v>
      </c>
      <c r="P1158" s="45" t="s">
        <v>560</v>
      </c>
      <c r="Q1158" s="45" t="s">
        <v>561</v>
      </c>
      <c r="R1158" s="45" t="s">
        <v>563</v>
      </c>
      <c r="S1158" s="45">
        <v>147.43500001998299</v>
      </c>
    </row>
    <row r="1159" spans="11:19">
      <c r="K1159" s="45">
        <v>71180</v>
      </c>
      <c r="L1159" s="45" t="s">
        <v>557</v>
      </c>
      <c r="M1159" s="45">
        <v>2018</v>
      </c>
      <c r="N1159" s="45" t="s">
        <v>620</v>
      </c>
      <c r="O1159" s="45" t="s">
        <v>593</v>
      </c>
      <c r="P1159" s="45" t="s">
        <v>560</v>
      </c>
      <c r="Q1159" s="45" t="s">
        <v>561</v>
      </c>
      <c r="R1159" s="45" t="s">
        <v>564</v>
      </c>
    </row>
    <row r="1160" spans="11:19">
      <c r="K1160" s="45">
        <v>71181</v>
      </c>
      <c r="L1160" s="45" t="s">
        <v>557</v>
      </c>
      <c r="M1160" s="45">
        <v>2018</v>
      </c>
      <c r="N1160" s="45" t="s">
        <v>620</v>
      </c>
      <c r="O1160" s="45" t="s">
        <v>593</v>
      </c>
      <c r="P1160" s="45" t="s">
        <v>560</v>
      </c>
      <c r="Q1160" s="45" t="s">
        <v>561</v>
      </c>
      <c r="R1160" s="45" t="s">
        <v>565</v>
      </c>
    </row>
    <row r="1161" spans="11:19">
      <c r="K1161" s="45">
        <v>71182</v>
      </c>
      <c r="L1161" s="45" t="s">
        <v>557</v>
      </c>
      <c r="M1161" s="45">
        <v>2018</v>
      </c>
      <c r="N1161" s="45" t="s">
        <v>620</v>
      </c>
      <c r="O1161" s="45" t="s">
        <v>593</v>
      </c>
      <c r="P1161" s="45" t="s">
        <v>560</v>
      </c>
      <c r="Q1161" s="45" t="s">
        <v>561</v>
      </c>
      <c r="R1161" s="45" t="s">
        <v>566</v>
      </c>
    </row>
    <row r="1162" spans="11:19">
      <c r="K1162" s="45">
        <v>71183</v>
      </c>
      <c r="L1162" s="45" t="s">
        <v>557</v>
      </c>
      <c r="M1162" s="45">
        <v>2018</v>
      </c>
      <c r="N1162" s="45" t="s">
        <v>620</v>
      </c>
      <c r="O1162" s="45" t="s">
        <v>594</v>
      </c>
      <c r="P1162" s="45" t="s">
        <v>560</v>
      </c>
      <c r="Q1162" s="45" t="s">
        <v>561</v>
      </c>
      <c r="R1162" s="45" t="s">
        <v>562</v>
      </c>
    </row>
    <row r="1163" spans="11:19">
      <c r="K1163" s="45">
        <v>71184</v>
      </c>
      <c r="L1163" s="45" t="s">
        <v>557</v>
      </c>
      <c r="M1163" s="45">
        <v>2018</v>
      </c>
      <c r="N1163" s="45" t="s">
        <v>620</v>
      </c>
      <c r="O1163" s="45" t="s">
        <v>594</v>
      </c>
      <c r="P1163" s="45" t="s">
        <v>560</v>
      </c>
      <c r="Q1163" s="45" t="s">
        <v>561</v>
      </c>
      <c r="R1163" s="45" t="s">
        <v>563</v>
      </c>
      <c r="S1163" s="45">
        <v>186.04892763282501</v>
      </c>
    </row>
    <row r="1164" spans="11:19">
      <c r="K1164" s="45">
        <v>71185</v>
      </c>
      <c r="L1164" s="45" t="s">
        <v>557</v>
      </c>
      <c r="M1164" s="45">
        <v>2018</v>
      </c>
      <c r="N1164" s="45" t="s">
        <v>620</v>
      </c>
      <c r="O1164" s="45" t="s">
        <v>594</v>
      </c>
      <c r="P1164" s="45" t="s">
        <v>560</v>
      </c>
      <c r="Q1164" s="45" t="s">
        <v>561</v>
      </c>
      <c r="R1164" s="45" t="s">
        <v>564</v>
      </c>
    </row>
    <row r="1165" spans="11:19">
      <c r="K1165" s="45">
        <v>71186</v>
      </c>
      <c r="L1165" s="45" t="s">
        <v>557</v>
      </c>
      <c r="M1165" s="45">
        <v>2018</v>
      </c>
      <c r="N1165" s="45" t="s">
        <v>620</v>
      </c>
      <c r="O1165" s="45" t="s">
        <v>594</v>
      </c>
      <c r="P1165" s="45" t="s">
        <v>560</v>
      </c>
      <c r="Q1165" s="45" t="s">
        <v>561</v>
      </c>
      <c r="R1165" s="45" t="s">
        <v>565</v>
      </c>
    </row>
    <row r="1166" spans="11:19">
      <c r="K1166" s="45">
        <v>71187</v>
      </c>
      <c r="L1166" s="45" t="s">
        <v>557</v>
      </c>
      <c r="M1166" s="45">
        <v>2018</v>
      </c>
      <c r="N1166" s="45" t="s">
        <v>620</v>
      </c>
      <c r="O1166" s="45" t="s">
        <v>594</v>
      </c>
      <c r="P1166" s="45" t="s">
        <v>560</v>
      </c>
      <c r="Q1166" s="45" t="s">
        <v>561</v>
      </c>
      <c r="R1166" s="45" t="s">
        <v>566</v>
      </c>
    </row>
    <row r="1167" spans="11:19">
      <c r="K1167" s="45">
        <v>71188</v>
      </c>
      <c r="L1167" s="45" t="s">
        <v>557</v>
      </c>
      <c r="M1167" s="45">
        <v>2018</v>
      </c>
      <c r="N1167" s="45" t="s">
        <v>620</v>
      </c>
      <c r="O1167" s="45" t="s">
        <v>595</v>
      </c>
      <c r="P1167" s="45" t="s">
        <v>560</v>
      </c>
      <c r="Q1167" s="45" t="s">
        <v>561</v>
      </c>
      <c r="R1167" s="45" t="s">
        <v>562</v>
      </c>
    </row>
    <row r="1168" spans="11:19">
      <c r="K1168" s="45">
        <v>71189</v>
      </c>
      <c r="L1168" s="45" t="s">
        <v>557</v>
      </c>
      <c r="M1168" s="45">
        <v>2018</v>
      </c>
      <c r="N1168" s="45" t="s">
        <v>620</v>
      </c>
      <c r="O1168" s="45" t="s">
        <v>595</v>
      </c>
      <c r="P1168" s="45" t="s">
        <v>560</v>
      </c>
      <c r="Q1168" s="45" t="s">
        <v>561</v>
      </c>
      <c r="R1168" s="45" t="s">
        <v>563</v>
      </c>
      <c r="S1168" s="45">
        <v>147.43500001998501</v>
      </c>
    </row>
    <row r="1169" spans="11:19">
      <c r="K1169" s="45">
        <v>71190</v>
      </c>
      <c r="L1169" s="45" t="s">
        <v>557</v>
      </c>
      <c r="M1169" s="45">
        <v>2018</v>
      </c>
      <c r="N1169" s="45" t="s">
        <v>620</v>
      </c>
      <c r="O1169" s="45" t="s">
        <v>595</v>
      </c>
      <c r="P1169" s="45" t="s">
        <v>560</v>
      </c>
      <c r="Q1169" s="45" t="s">
        <v>561</v>
      </c>
      <c r="R1169" s="45" t="s">
        <v>564</v>
      </c>
    </row>
    <row r="1170" spans="11:19">
      <c r="K1170" s="45">
        <v>71191</v>
      </c>
      <c r="L1170" s="45" t="s">
        <v>557</v>
      </c>
      <c r="M1170" s="45">
        <v>2018</v>
      </c>
      <c r="N1170" s="45" t="s">
        <v>620</v>
      </c>
      <c r="O1170" s="45" t="s">
        <v>595</v>
      </c>
      <c r="P1170" s="45" t="s">
        <v>560</v>
      </c>
      <c r="Q1170" s="45" t="s">
        <v>561</v>
      </c>
      <c r="R1170" s="45" t="s">
        <v>565</v>
      </c>
    </row>
    <row r="1171" spans="11:19">
      <c r="K1171" s="45">
        <v>71192</v>
      </c>
      <c r="L1171" s="45" t="s">
        <v>557</v>
      </c>
      <c r="M1171" s="45">
        <v>2018</v>
      </c>
      <c r="N1171" s="45" t="s">
        <v>620</v>
      </c>
      <c r="O1171" s="45" t="s">
        <v>595</v>
      </c>
      <c r="P1171" s="45" t="s">
        <v>560</v>
      </c>
      <c r="Q1171" s="45" t="s">
        <v>561</v>
      </c>
      <c r="R1171" s="45" t="s">
        <v>566</v>
      </c>
    </row>
    <row r="1172" spans="11:19">
      <c r="K1172" s="45">
        <v>71193</v>
      </c>
      <c r="L1172" s="45" t="s">
        <v>557</v>
      </c>
      <c r="M1172" s="45">
        <v>2018</v>
      </c>
      <c r="N1172" s="45" t="s">
        <v>620</v>
      </c>
      <c r="O1172" s="45" t="s">
        <v>596</v>
      </c>
      <c r="P1172" s="45" t="s">
        <v>560</v>
      </c>
      <c r="Q1172" s="45" t="s">
        <v>561</v>
      </c>
      <c r="R1172" s="45" t="s">
        <v>562</v>
      </c>
    </row>
    <row r="1173" spans="11:19">
      <c r="K1173" s="45">
        <v>71194</v>
      </c>
      <c r="L1173" s="45" t="s">
        <v>557</v>
      </c>
      <c r="M1173" s="45">
        <v>2018</v>
      </c>
      <c r="N1173" s="45" t="s">
        <v>620</v>
      </c>
      <c r="O1173" s="45" t="s">
        <v>596</v>
      </c>
      <c r="P1173" s="45" t="s">
        <v>560</v>
      </c>
      <c r="Q1173" s="45" t="s">
        <v>561</v>
      </c>
      <c r="R1173" s="45" t="s">
        <v>563</v>
      </c>
      <c r="S1173" s="45">
        <v>635.374641834454</v>
      </c>
    </row>
    <row r="1174" spans="11:19">
      <c r="K1174" s="45">
        <v>71195</v>
      </c>
      <c r="L1174" s="45" t="s">
        <v>557</v>
      </c>
      <c r="M1174" s="45">
        <v>2018</v>
      </c>
      <c r="N1174" s="45" t="s">
        <v>620</v>
      </c>
      <c r="O1174" s="45" t="s">
        <v>596</v>
      </c>
      <c r="P1174" s="45" t="s">
        <v>560</v>
      </c>
      <c r="Q1174" s="45" t="s">
        <v>561</v>
      </c>
      <c r="R1174" s="45" t="s">
        <v>564</v>
      </c>
    </row>
    <row r="1175" spans="11:19">
      <c r="K1175" s="45">
        <v>71196</v>
      </c>
      <c r="L1175" s="45" t="s">
        <v>557</v>
      </c>
      <c r="M1175" s="45">
        <v>2018</v>
      </c>
      <c r="N1175" s="45" t="s">
        <v>620</v>
      </c>
      <c r="O1175" s="45" t="s">
        <v>596</v>
      </c>
      <c r="P1175" s="45" t="s">
        <v>560</v>
      </c>
      <c r="Q1175" s="45" t="s">
        <v>561</v>
      </c>
      <c r="R1175" s="45" t="s">
        <v>565</v>
      </c>
    </row>
    <row r="1176" spans="11:19">
      <c r="K1176" s="45">
        <v>71197</v>
      </c>
      <c r="L1176" s="45" t="s">
        <v>557</v>
      </c>
      <c r="M1176" s="45">
        <v>2018</v>
      </c>
      <c r="N1176" s="45" t="s">
        <v>620</v>
      </c>
      <c r="O1176" s="45" t="s">
        <v>596</v>
      </c>
      <c r="P1176" s="45" t="s">
        <v>560</v>
      </c>
      <c r="Q1176" s="45" t="s">
        <v>561</v>
      </c>
      <c r="R1176" s="45" t="s">
        <v>566</v>
      </c>
    </row>
    <row r="1177" spans="11:19">
      <c r="K1177" s="45">
        <v>71198</v>
      </c>
      <c r="L1177" s="45" t="s">
        <v>557</v>
      </c>
      <c r="M1177" s="45">
        <v>2018</v>
      </c>
      <c r="N1177" s="45" t="s">
        <v>620</v>
      </c>
      <c r="O1177" s="45" t="s">
        <v>597</v>
      </c>
      <c r="P1177" s="45" t="s">
        <v>560</v>
      </c>
      <c r="Q1177" s="45" t="s">
        <v>561</v>
      </c>
      <c r="R1177" s="45" t="s">
        <v>562</v>
      </c>
    </row>
    <row r="1178" spans="11:19">
      <c r="K1178" s="45">
        <v>71199</v>
      </c>
      <c r="L1178" s="45" t="s">
        <v>557</v>
      </c>
      <c r="M1178" s="45">
        <v>2018</v>
      </c>
      <c r="N1178" s="45" t="s">
        <v>620</v>
      </c>
      <c r="O1178" s="45" t="s">
        <v>597</v>
      </c>
      <c r="P1178" s="45" t="s">
        <v>560</v>
      </c>
      <c r="Q1178" s="45" t="s">
        <v>561</v>
      </c>
      <c r="R1178" s="45" t="s">
        <v>563</v>
      </c>
      <c r="S1178" s="45">
        <v>470.38785662839098</v>
      </c>
    </row>
    <row r="1179" spans="11:19">
      <c r="K1179" s="45">
        <v>71200</v>
      </c>
      <c r="L1179" s="45" t="s">
        <v>557</v>
      </c>
      <c r="M1179" s="45">
        <v>2018</v>
      </c>
      <c r="N1179" s="45" t="s">
        <v>620</v>
      </c>
      <c r="O1179" s="45" t="s">
        <v>597</v>
      </c>
      <c r="P1179" s="45" t="s">
        <v>560</v>
      </c>
      <c r="Q1179" s="45" t="s">
        <v>561</v>
      </c>
      <c r="R1179" s="45" t="s">
        <v>564</v>
      </c>
    </row>
    <row r="1180" spans="11:19">
      <c r="K1180" s="45">
        <v>71201</v>
      </c>
      <c r="L1180" s="45" t="s">
        <v>557</v>
      </c>
      <c r="M1180" s="45">
        <v>2018</v>
      </c>
      <c r="N1180" s="45" t="s">
        <v>620</v>
      </c>
      <c r="O1180" s="45" t="s">
        <v>597</v>
      </c>
      <c r="P1180" s="45" t="s">
        <v>560</v>
      </c>
      <c r="Q1180" s="45" t="s">
        <v>561</v>
      </c>
      <c r="R1180" s="45" t="s">
        <v>565</v>
      </c>
    </row>
    <row r="1181" spans="11:19">
      <c r="K1181" s="45">
        <v>71202</v>
      </c>
      <c r="L1181" s="45" t="s">
        <v>557</v>
      </c>
      <c r="M1181" s="45">
        <v>2018</v>
      </c>
      <c r="N1181" s="45" t="s">
        <v>620</v>
      </c>
      <c r="O1181" s="45" t="s">
        <v>597</v>
      </c>
      <c r="P1181" s="45" t="s">
        <v>560</v>
      </c>
      <c r="Q1181" s="45" t="s">
        <v>561</v>
      </c>
      <c r="R1181" s="45" t="s">
        <v>566</v>
      </c>
    </row>
    <row r="1182" spans="11:19">
      <c r="K1182" s="45">
        <v>71203</v>
      </c>
      <c r="L1182" s="45" t="s">
        <v>557</v>
      </c>
      <c r="M1182" s="45">
        <v>2018</v>
      </c>
      <c r="N1182" s="45" t="s">
        <v>620</v>
      </c>
      <c r="O1182" s="45" t="s">
        <v>598</v>
      </c>
      <c r="P1182" s="45" t="s">
        <v>560</v>
      </c>
      <c r="Q1182" s="45" t="s">
        <v>561</v>
      </c>
      <c r="R1182" s="45" t="s">
        <v>562</v>
      </c>
    </row>
    <row r="1183" spans="11:19">
      <c r="K1183" s="45">
        <v>71204</v>
      </c>
      <c r="L1183" s="45" t="s">
        <v>557</v>
      </c>
      <c r="M1183" s="45">
        <v>2018</v>
      </c>
      <c r="N1183" s="45" t="s">
        <v>620</v>
      </c>
      <c r="O1183" s="45" t="s">
        <v>598</v>
      </c>
      <c r="P1183" s="45" t="s">
        <v>560</v>
      </c>
      <c r="Q1183" s="45" t="s">
        <v>561</v>
      </c>
      <c r="R1183" s="45" t="s">
        <v>563</v>
      </c>
      <c r="S1183" s="45">
        <v>1509.4535682119399</v>
      </c>
    </row>
    <row r="1184" spans="11:19">
      <c r="K1184" s="45">
        <v>71205</v>
      </c>
      <c r="L1184" s="45" t="s">
        <v>557</v>
      </c>
      <c r="M1184" s="45">
        <v>2018</v>
      </c>
      <c r="N1184" s="45" t="s">
        <v>620</v>
      </c>
      <c r="O1184" s="45" t="s">
        <v>598</v>
      </c>
      <c r="P1184" s="45" t="s">
        <v>560</v>
      </c>
      <c r="Q1184" s="45" t="s">
        <v>561</v>
      </c>
      <c r="R1184" s="45" t="s">
        <v>564</v>
      </c>
    </row>
    <row r="1185" spans="11:19">
      <c r="K1185" s="45">
        <v>71206</v>
      </c>
      <c r="L1185" s="45" t="s">
        <v>557</v>
      </c>
      <c r="M1185" s="45">
        <v>2018</v>
      </c>
      <c r="N1185" s="45" t="s">
        <v>620</v>
      </c>
      <c r="O1185" s="45" t="s">
        <v>598</v>
      </c>
      <c r="P1185" s="45" t="s">
        <v>560</v>
      </c>
      <c r="Q1185" s="45" t="s">
        <v>561</v>
      </c>
      <c r="R1185" s="45" t="s">
        <v>565</v>
      </c>
    </row>
    <row r="1186" spans="11:19">
      <c r="K1186" s="45">
        <v>71207</v>
      </c>
      <c r="L1186" s="45" t="s">
        <v>557</v>
      </c>
      <c r="M1186" s="45">
        <v>2018</v>
      </c>
      <c r="N1186" s="45" t="s">
        <v>620</v>
      </c>
      <c r="O1186" s="45" t="s">
        <v>598</v>
      </c>
      <c r="P1186" s="45" t="s">
        <v>560</v>
      </c>
      <c r="Q1186" s="45" t="s">
        <v>561</v>
      </c>
      <c r="R1186" s="45" t="s">
        <v>566</v>
      </c>
    </row>
    <row r="1187" spans="11:19">
      <c r="K1187" s="45">
        <v>71208</v>
      </c>
      <c r="L1187" s="45" t="s">
        <v>557</v>
      </c>
      <c r="M1187" s="45">
        <v>2018</v>
      </c>
      <c r="N1187" s="45" t="s">
        <v>620</v>
      </c>
      <c r="O1187" s="45" t="s">
        <v>599</v>
      </c>
      <c r="P1187" s="45" t="s">
        <v>560</v>
      </c>
      <c r="Q1187" s="45" t="s">
        <v>561</v>
      </c>
      <c r="R1187" s="45" t="s">
        <v>562</v>
      </c>
    </row>
    <row r="1188" spans="11:19">
      <c r="K1188" s="45">
        <v>71209</v>
      </c>
      <c r="L1188" s="45" t="s">
        <v>557</v>
      </c>
      <c r="M1188" s="45">
        <v>2018</v>
      </c>
      <c r="N1188" s="45" t="s">
        <v>620</v>
      </c>
      <c r="O1188" s="45" t="s">
        <v>599</v>
      </c>
      <c r="P1188" s="45" t="s">
        <v>560</v>
      </c>
      <c r="Q1188" s="45" t="s">
        <v>561</v>
      </c>
      <c r="R1188" s="45" t="s">
        <v>563</v>
      </c>
      <c r="S1188" s="45">
        <v>961.83785669496797</v>
      </c>
    </row>
    <row r="1189" spans="11:19">
      <c r="K1189" s="45">
        <v>71210</v>
      </c>
      <c r="L1189" s="45" t="s">
        <v>557</v>
      </c>
      <c r="M1189" s="45">
        <v>2018</v>
      </c>
      <c r="N1189" s="45" t="s">
        <v>620</v>
      </c>
      <c r="O1189" s="45" t="s">
        <v>599</v>
      </c>
      <c r="P1189" s="45" t="s">
        <v>560</v>
      </c>
      <c r="Q1189" s="45" t="s">
        <v>561</v>
      </c>
      <c r="R1189" s="45" t="s">
        <v>564</v>
      </c>
    </row>
    <row r="1190" spans="11:19">
      <c r="K1190" s="45">
        <v>71211</v>
      </c>
      <c r="L1190" s="45" t="s">
        <v>557</v>
      </c>
      <c r="M1190" s="45">
        <v>2018</v>
      </c>
      <c r="N1190" s="45" t="s">
        <v>620</v>
      </c>
      <c r="O1190" s="45" t="s">
        <v>599</v>
      </c>
      <c r="P1190" s="45" t="s">
        <v>560</v>
      </c>
      <c r="Q1190" s="45" t="s">
        <v>561</v>
      </c>
      <c r="R1190" s="45" t="s">
        <v>565</v>
      </c>
    </row>
    <row r="1191" spans="11:19">
      <c r="K1191" s="45">
        <v>71212</v>
      </c>
      <c r="L1191" s="45" t="s">
        <v>557</v>
      </c>
      <c r="M1191" s="45">
        <v>2018</v>
      </c>
      <c r="N1191" s="45" t="s">
        <v>620</v>
      </c>
      <c r="O1191" s="45" t="s">
        <v>599</v>
      </c>
      <c r="P1191" s="45" t="s">
        <v>560</v>
      </c>
      <c r="Q1191" s="45" t="s">
        <v>561</v>
      </c>
      <c r="R1191" s="45" t="s">
        <v>566</v>
      </c>
    </row>
    <row r="1192" spans="11:19">
      <c r="K1192" s="45">
        <v>71213</v>
      </c>
      <c r="L1192" s="45" t="s">
        <v>557</v>
      </c>
      <c r="M1192" s="45">
        <v>2018</v>
      </c>
      <c r="N1192" s="45" t="s">
        <v>620</v>
      </c>
      <c r="O1192" s="45" t="s">
        <v>600</v>
      </c>
      <c r="P1192" s="45" t="s">
        <v>560</v>
      </c>
      <c r="Q1192" s="45" t="s">
        <v>561</v>
      </c>
      <c r="R1192" s="45" t="s">
        <v>562</v>
      </c>
    </row>
    <row r="1193" spans="11:19">
      <c r="K1193" s="45">
        <v>71214</v>
      </c>
      <c r="L1193" s="45" t="s">
        <v>557</v>
      </c>
      <c r="M1193" s="45">
        <v>2018</v>
      </c>
      <c r="N1193" s="45" t="s">
        <v>620</v>
      </c>
      <c r="O1193" s="45" t="s">
        <v>600</v>
      </c>
      <c r="P1193" s="45" t="s">
        <v>560</v>
      </c>
      <c r="Q1193" s="45" t="s">
        <v>561</v>
      </c>
      <c r="R1193" s="45" t="s">
        <v>563</v>
      </c>
      <c r="S1193" s="45">
        <v>207.11107005923699</v>
      </c>
    </row>
    <row r="1194" spans="11:19">
      <c r="K1194" s="45">
        <v>71215</v>
      </c>
      <c r="L1194" s="45" t="s">
        <v>557</v>
      </c>
      <c r="M1194" s="45">
        <v>2018</v>
      </c>
      <c r="N1194" s="45" t="s">
        <v>620</v>
      </c>
      <c r="O1194" s="45" t="s">
        <v>600</v>
      </c>
      <c r="P1194" s="45" t="s">
        <v>560</v>
      </c>
      <c r="Q1194" s="45" t="s">
        <v>561</v>
      </c>
      <c r="R1194" s="45" t="s">
        <v>564</v>
      </c>
    </row>
    <row r="1195" spans="11:19">
      <c r="K1195" s="45">
        <v>71216</v>
      </c>
      <c r="L1195" s="45" t="s">
        <v>557</v>
      </c>
      <c r="M1195" s="45">
        <v>2018</v>
      </c>
      <c r="N1195" s="45" t="s">
        <v>620</v>
      </c>
      <c r="O1195" s="45" t="s">
        <v>600</v>
      </c>
      <c r="P1195" s="45" t="s">
        <v>560</v>
      </c>
      <c r="Q1195" s="45" t="s">
        <v>561</v>
      </c>
      <c r="R1195" s="45" t="s">
        <v>565</v>
      </c>
    </row>
    <row r="1196" spans="11:19">
      <c r="K1196" s="45">
        <v>71217</v>
      </c>
      <c r="L1196" s="45" t="s">
        <v>557</v>
      </c>
      <c r="M1196" s="45">
        <v>2018</v>
      </c>
      <c r="N1196" s="45" t="s">
        <v>620</v>
      </c>
      <c r="O1196" s="45" t="s">
        <v>600</v>
      </c>
      <c r="P1196" s="45" t="s">
        <v>560</v>
      </c>
      <c r="Q1196" s="45" t="s">
        <v>561</v>
      </c>
      <c r="R1196" s="45" t="s">
        <v>566</v>
      </c>
    </row>
    <row r="1197" spans="11:19">
      <c r="K1197" s="45">
        <v>71218</v>
      </c>
      <c r="L1197" s="45" t="s">
        <v>557</v>
      </c>
      <c r="M1197" s="45">
        <v>2018</v>
      </c>
      <c r="N1197" s="45" t="s">
        <v>620</v>
      </c>
      <c r="O1197" s="45" t="s">
        <v>601</v>
      </c>
      <c r="P1197" s="45" t="s">
        <v>560</v>
      </c>
      <c r="Q1197" s="45" t="s">
        <v>561</v>
      </c>
      <c r="R1197" s="45" t="s">
        <v>562</v>
      </c>
    </row>
    <row r="1198" spans="11:19">
      <c r="K1198" s="45">
        <v>71219</v>
      </c>
      <c r="L1198" s="45" t="s">
        <v>557</v>
      </c>
      <c r="M1198" s="45">
        <v>2018</v>
      </c>
      <c r="N1198" s="45" t="s">
        <v>620</v>
      </c>
      <c r="O1198" s="45" t="s">
        <v>601</v>
      </c>
      <c r="P1198" s="45" t="s">
        <v>560</v>
      </c>
      <c r="Q1198" s="45" t="s">
        <v>561</v>
      </c>
      <c r="R1198" s="45" t="s">
        <v>563</v>
      </c>
      <c r="S1198" s="45">
        <v>923.22392773286401</v>
      </c>
    </row>
    <row r="1199" spans="11:19">
      <c r="K1199" s="45">
        <v>71220</v>
      </c>
      <c r="L1199" s="45" t="s">
        <v>557</v>
      </c>
      <c r="M1199" s="45">
        <v>2018</v>
      </c>
      <c r="N1199" s="45" t="s">
        <v>620</v>
      </c>
      <c r="O1199" s="45" t="s">
        <v>601</v>
      </c>
      <c r="P1199" s="45" t="s">
        <v>560</v>
      </c>
      <c r="Q1199" s="45" t="s">
        <v>561</v>
      </c>
      <c r="R1199" s="45" t="s">
        <v>564</v>
      </c>
    </row>
    <row r="1200" spans="11:19">
      <c r="K1200" s="45">
        <v>71221</v>
      </c>
      <c r="L1200" s="45" t="s">
        <v>557</v>
      </c>
      <c r="M1200" s="45">
        <v>2018</v>
      </c>
      <c r="N1200" s="45" t="s">
        <v>620</v>
      </c>
      <c r="O1200" s="45" t="s">
        <v>601</v>
      </c>
      <c r="P1200" s="45" t="s">
        <v>560</v>
      </c>
      <c r="Q1200" s="45" t="s">
        <v>561</v>
      </c>
      <c r="R1200" s="45" t="s">
        <v>565</v>
      </c>
    </row>
    <row r="1201" spans="11:19">
      <c r="K1201" s="45">
        <v>71222</v>
      </c>
      <c r="L1201" s="45" t="s">
        <v>557</v>
      </c>
      <c r="M1201" s="45">
        <v>2018</v>
      </c>
      <c r="N1201" s="45" t="s">
        <v>620</v>
      </c>
      <c r="O1201" s="45" t="s">
        <v>601</v>
      </c>
      <c r="P1201" s="45" t="s">
        <v>560</v>
      </c>
      <c r="Q1201" s="45" t="s">
        <v>561</v>
      </c>
      <c r="R1201" s="45" t="s">
        <v>566</v>
      </c>
    </row>
    <row r="1202" spans="11:19">
      <c r="K1202" s="45">
        <v>71223</v>
      </c>
      <c r="L1202" s="45" t="s">
        <v>557</v>
      </c>
      <c r="M1202" s="45">
        <v>2018</v>
      </c>
      <c r="N1202" s="45" t="s">
        <v>620</v>
      </c>
      <c r="O1202" s="45" t="s">
        <v>602</v>
      </c>
      <c r="P1202" s="45" t="s">
        <v>560</v>
      </c>
      <c r="Q1202" s="45" t="s">
        <v>561</v>
      </c>
      <c r="R1202" s="45" t="s">
        <v>562</v>
      </c>
    </row>
    <row r="1203" spans="11:19">
      <c r="K1203" s="45">
        <v>71224</v>
      </c>
      <c r="L1203" s="45" t="s">
        <v>557</v>
      </c>
      <c r="M1203" s="45">
        <v>2018</v>
      </c>
      <c r="N1203" s="45" t="s">
        <v>620</v>
      </c>
      <c r="O1203" s="45" t="s">
        <v>602</v>
      </c>
      <c r="P1203" s="45" t="s">
        <v>560</v>
      </c>
      <c r="Q1203" s="45" t="s">
        <v>561</v>
      </c>
      <c r="R1203" s="45" t="s">
        <v>563</v>
      </c>
      <c r="S1203" s="45">
        <v>968.858570837103</v>
      </c>
    </row>
    <row r="1204" spans="11:19">
      <c r="K1204" s="45">
        <v>71225</v>
      </c>
      <c r="L1204" s="45" t="s">
        <v>557</v>
      </c>
      <c r="M1204" s="45">
        <v>2018</v>
      </c>
      <c r="N1204" s="45" t="s">
        <v>620</v>
      </c>
      <c r="O1204" s="45" t="s">
        <v>602</v>
      </c>
      <c r="P1204" s="45" t="s">
        <v>560</v>
      </c>
      <c r="Q1204" s="45" t="s">
        <v>561</v>
      </c>
      <c r="R1204" s="45" t="s">
        <v>564</v>
      </c>
    </row>
    <row r="1205" spans="11:19">
      <c r="K1205" s="45">
        <v>71226</v>
      </c>
      <c r="L1205" s="45" t="s">
        <v>557</v>
      </c>
      <c r="M1205" s="45">
        <v>2018</v>
      </c>
      <c r="N1205" s="45" t="s">
        <v>620</v>
      </c>
      <c r="O1205" s="45" t="s">
        <v>602</v>
      </c>
      <c r="P1205" s="45" t="s">
        <v>560</v>
      </c>
      <c r="Q1205" s="45" t="s">
        <v>561</v>
      </c>
      <c r="R1205" s="45" t="s">
        <v>565</v>
      </c>
    </row>
    <row r="1206" spans="11:19">
      <c r="K1206" s="45">
        <v>71227</v>
      </c>
      <c r="L1206" s="45" t="s">
        <v>557</v>
      </c>
      <c r="M1206" s="45">
        <v>2018</v>
      </c>
      <c r="N1206" s="45" t="s">
        <v>620</v>
      </c>
      <c r="O1206" s="45" t="s">
        <v>602</v>
      </c>
      <c r="P1206" s="45" t="s">
        <v>560</v>
      </c>
      <c r="Q1206" s="45" t="s">
        <v>561</v>
      </c>
      <c r="R1206" s="45" t="s">
        <v>566</v>
      </c>
    </row>
    <row r="1207" spans="11:19">
      <c r="K1207" s="45">
        <v>71228</v>
      </c>
      <c r="L1207" s="45" t="s">
        <v>557</v>
      </c>
      <c r="M1207" s="45">
        <v>2018</v>
      </c>
      <c r="N1207" s="45" t="s">
        <v>620</v>
      </c>
      <c r="O1207" s="45" t="s">
        <v>603</v>
      </c>
      <c r="P1207" s="45" t="s">
        <v>560</v>
      </c>
      <c r="Q1207" s="45" t="s">
        <v>561</v>
      </c>
      <c r="R1207" s="45" t="s">
        <v>562</v>
      </c>
    </row>
    <row r="1208" spans="11:19">
      <c r="K1208" s="45">
        <v>71229</v>
      </c>
      <c r="L1208" s="45" t="s">
        <v>557</v>
      </c>
      <c r="M1208" s="45">
        <v>2018</v>
      </c>
      <c r="N1208" s="45" t="s">
        <v>620</v>
      </c>
      <c r="O1208" s="45" t="s">
        <v>603</v>
      </c>
      <c r="P1208" s="45" t="s">
        <v>560</v>
      </c>
      <c r="Q1208" s="45" t="s">
        <v>561</v>
      </c>
      <c r="R1208" s="45" t="s">
        <v>563</v>
      </c>
      <c r="S1208" s="45">
        <v>786.31999875738904</v>
      </c>
    </row>
    <row r="1209" spans="11:19">
      <c r="K1209" s="45">
        <v>71230</v>
      </c>
      <c r="L1209" s="45" t="s">
        <v>557</v>
      </c>
      <c r="M1209" s="45">
        <v>2018</v>
      </c>
      <c r="N1209" s="45" t="s">
        <v>620</v>
      </c>
      <c r="O1209" s="45" t="s">
        <v>603</v>
      </c>
      <c r="P1209" s="45" t="s">
        <v>560</v>
      </c>
      <c r="Q1209" s="45" t="s">
        <v>561</v>
      </c>
      <c r="R1209" s="45" t="s">
        <v>564</v>
      </c>
    </row>
    <row r="1210" spans="11:19">
      <c r="K1210" s="45">
        <v>71231</v>
      </c>
      <c r="L1210" s="45" t="s">
        <v>557</v>
      </c>
      <c r="M1210" s="45">
        <v>2018</v>
      </c>
      <c r="N1210" s="45" t="s">
        <v>620</v>
      </c>
      <c r="O1210" s="45" t="s">
        <v>603</v>
      </c>
      <c r="P1210" s="45" t="s">
        <v>560</v>
      </c>
      <c r="Q1210" s="45" t="s">
        <v>561</v>
      </c>
      <c r="R1210" s="45" t="s">
        <v>565</v>
      </c>
    </row>
    <row r="1211" spans="11:19">
      <c r="K1211" s="45">
        <v>71232</v>
      </c>
      <c r="L1211" s="45" t="s">
        <v>557</v>
      </c>
      <c r="M1211" s="45">
        <v>2018</v>
      </c>
      <c r="N1211" s="45" t="s">
        <v>620</v>
      </c>
      <c r="O1211" s="45" t="s">
        <v>603</v>
      </c>
      <c r="P1211" s="45" t="s">
        <v>560</v>
      </c>
      <c r="Q1211" s="45" t="s">
        <v>561</v>
      </c>
      <c r="R1211" s="45" t="s">
        <v>566</v>
      </c>
    </row>
    <row r="1212" spans="11:19">
      <c r="K1212" s="45">
        <v>71233</v>
      </c>
      <c r="L1212" s="45" t="s">
        <v>557</v>
      </c>
      <c r="M1212" s="45">
        <v>2018</v>
      </c>
      <c r="N1212" s="45" t="s">
        <v>620</v>
      </c>
      <c r="O1212" s="45" t="s">
        <v>604</v>
      </c>
      <c r="P1212" s="45" t="s">
        <v>560</v>
      </c>
      <c r="Q1212" s="45" t="s">
        <v>561</v>
      </c>
      <c r="R1212" s="45" t="s">
        <v>562</v>
      </c>
    </row>
    <row r="1213" spans="11:19">
      <c r="K1213" s="45">
        <v>71234</v>
      </c>
      <c r="L1213" s="45" t="s">
        <v>557</v>
      </c>
      <c r="M1213" s="45">
        <v>2018</v>
      </c>
      <c r="N1213" s="45" t="s">
        <v>620</v>
      </c>
      <c r="O1213" s="45" t="s">
        <v>604</v>
      </c>
      <c r="P1213" s="45" t="s">
        <v>560</v>
      </c>
      <c r="Q1213" s="45" t="s">
        <v>561</v>
      </c>
      <c r="R1213" s="45" t="s">
        <v>563</v>
      </c>
      <c r="S1213" s="45">
        <v>1267.2389247436699</v>
      </c>
    </row>
    <row r="1214" spans="11:19">
      <c r="K1214" s="45">
        <v>71235</v>
      </c>
      <c r="L1214" s="45" t="s">
        <v>557</v>
      </c>
      <c r="M1214" s="45">
        <v>2018</v>
      </c>
      <c r="N1214" s="45" t="s">
        <v>620</v>
      </c>
      <c r="O1214" s="45" t="s">
        <v>604</v>
      </c>
      <c r="P1214" s="45" t="s">
        <v>560</v>
      </c>
      <c r="Q1214" s="45" t="s">
        <v>561</v>
      </c>
      <c r="R1214" s="45" t="s">
        <v>564</v>
      </c>
    </row>
    <row r="1215" spans="11:19">
      <c r="K1215" s="45">
        <v>71236</v>
      </c>
      <c r="L1215" s="45" t="s">
        <v>557</v>
      </c>
      <c r="M1215" s="45">
        <v>2018</v>
      </c>
      <c r="N1215" s="45" t="s">
        <v>620</v>
      </c>
      <c r="O1215" s="45" t="s">
        <v>604</v>
      </c>
      <c r="P1215" s="45" t="s">
        <v>560</v>
      </c>
      <c r="Q1215" s="45" t="s">
        <v>561</v>
      </c>
      <c r="R1215" s="45" t="s">
        <v>565</v>
      </c>
    </row>
    <row r="1216" spans="11:19">
      <c r="K1216" s="45">
        <v>71237</v>
      </c>
      <c r="L1216" s="45" t="s">
        <v>557</v>
      </c>
      <c r="M1216" s="45">
        <v>2018</v>
      </c>
      <c r="N1216" s="45" t="s">
        <v>620</v>
      </c>
      <c r="O1216" s="45" t="s">
        <v>604</v>
      </c>
      <c r="P1216" s="45" t="s">
        <v>560</v>
      </c>
      <c r="Q1216" s="45" t="s">
        <v>561</v>
      </c>
      <c r="R1216" s="45" t="s">
        <v>566</v>
      </c>
    </row>
    <row r="1217" spans="11:19">
      <c r="K1217" s="45">
        <v>71238</v>
      </c>
      <c r="L1217" s="45" t="s">
        <v>557</v>
      </c>
      <c r="M1217" s="45">
        <v>2018</v>
      </c>
      <c r="N1217" s="45" t="s">
        <v>620</v>
      </c>
      <c r="O1217" s="45" t="s">
        <v>605</v>
      </c>
      <c r="P1217" s="45" t="s">
        <v>560</v>
      </c>
      <c r="Q1217" s="45" t="s">
        <v>561</v>
      </c>
      <c r="R1217" s="45" t="s">
        <v>562</v>
      </c>
    </row>
    <row r="1218" spans="11:19">
      <c r="K1218" s="45">
        <v>71239</v>
      </c>
      <c r="L1218" s="45" t="s">
        <v>557</v>
      </c>
      <c r="M1218" s="45">
        <v>2018</v>
      </c>
      <c r="N1218" s="45" t="s">
        <v>620</v>
      </c>
      <c r="O1218" s="45" t="s">
        <v>605</v>
      </c>
      <c r="P1218" s="45" t="s">
        <v>560</v>
      </c>
      <c r="Q1218" s="45" t="s">
        <v>561</v>
      </c>
      <c r="R1218" s="45" t="s">
        <v>563</v>
      </c>
      <c r="S1218" s="45">
        <v>119.352142439643</v>
      </c>
    </row>
    <row r="1219" spans="11:19">
      <c r="K1219" s="45">
        <v>71240</v>
      </c>
      <c r="L1219" s="45" t="s">
        <v>557</v>
      </c>
      <c r="M1219" s="45">
        <v>2018</v>
      </c>
      <c r="N1219" s="45" t="s">
        <v>620</v>
      </c>
      <c r="O1219" s="45" t="s">
        <v>605</v>
      </c>
      <c r="P1219" s="45" t="s">
        <v>560</v>
      </c>
      <c r="Q1219" s="45" t="s">
        <v>561</v>
      </c>
      <c r="R1219" s="45" t="s">
        <v>564</v>
      </c>
    </row>
    <row r="1220" spans="11:19">
      <c r="K1220" s="45">
        <v>71241</v>
      </c>
      <c r="L1220" s="45" t="s">
        <v>557</v>
      </c>
      <c r="M1220" s="45">
        <v>2018</v>
      </c>
      <c r="N1220" s="45" t="s">
        <v>620</v>
      </c>
      <c r="O1220" s="45" t="s">
        <v>605</v>
      </c>
      <c r="P1220" s="45" t="s">
        <v>560</v>
      </c>
      <c r="Q1220" s="45" t="s">
        <v>561</v>
      </c>
      <c r="R1220" s="45" t="s">
        <v>565</v>
      </c>
    </row>
    <row r="1221" spans="11:19">
      <c r="K1221" s="45">
        <v>71242</v>
      </c>
      <c r="L1221" s="45" t="s">
        <v>557</v>
      </c>
      <c r="M1221" s="45">
        <v>2018</v>
      </c>
      <c r="N1221" s="45" t="s">
        <v>620</v>
      </c>
      <c r="O1221" s="45" t="s">
        <v>605</v>
      </c>
      <c r="P1221" s="45" t="s">
        <v>560</v>
      </c>
      <c r="Q1221" s="45" t="s">
        <v>561</v>
      </c>
      <c r="R1221" s="45" t="s">
        <v>566</v>
      </c>
    </row>
    <row r="1222" spans="11:19">
      <c r="K1222" s="45">
        <v>71243</v>
      </c>
      <c r="L1222" s="45" t="s">
        <v>557</v>
      </c>
      <c r="M1222" s="45">
        <v>2018</v>
      </c>
      <c r="N1222" s="45" t="s">
        <v>620</v>
      </c>
      <c r="O1222" s="45" t="s">
        <v>606</v>
      </c>
      <c r="P1222" s="45" t="s">
        <v>560</v>
      </c>
      <c r="Q1222" s="45" t="s">
        <v>561</v>
      </c>
      <c r="R1222" s="45" t="s">
        <v>562</v>
      </c>
    </row>
    <row r="1223" spans="11:19">
      <c r="K1223" s="45">
        <v>71244</v>
      </c>
      <c r="L1223" s="45" t="s">
        <v>557</v>
      </c>
      <c r="M1223" s="45">
        <v>2018</v>
      </c>
      <c r="N1223" s="45" t="s">
        <v>620</v>
      </c>
      <c r="O1223" s="45" t="s">
        <v>606</v>
      </c>
      <c r="P1223" s="45" t="s">
        <v>560</v>
      </c>
      <c r="Q1223" s="45" t="s">
        <v>561</v>
      </c>
      <c r="R1223" s="45" t="s">
        <v>563</v>
      </c>
      <c r="S1223" s="45">
        <v>403.69107244702798</v>
      </c>
    </row>
    <row r="1224" spans="11:19">
      <c r="K1224" s="45">
        <v>71245</v>
      </c>
      <c r="L1224" s="45" t="s">
        <v>557</v>
      </c>
      <c r="M1224" s="45">
        <v>2018</v>
      </c>
      <c r="N1224" s="45" t="s">
        <v>620</v>
      </c>
      <c r="O1224" s="45" t="s">
        <v>606</v>
      </c>
      <c r="P1224" s="45" t="s">
        <v>560</v>
      </c>
      <c r="Q1224" s="45" t="s">
        <v>561</v>
      </c>
      <c r="R1224" s="45" t="s">
        <v>564</v>
      </c>
    </row>
    <row r="1225" spans="11:19">
      <c r="K1225" s="45">
        <v>71246</v>
      </c>
      <c r="L1225" s="45" t="s">
        <v>557</v>
      </c>
      <c r="M1225" s="45">
        <v>2018</v>
      </c>
      <c r="N1225" s="45" t="s">
        <v>620</v>
      </c>
      <c r="O1225" s="45" t="s">
        <v>606</v>
      </c>
      <c r="P1225" s="45" t="s">
        <v>560</v>
      </c>
      <c r="Q1225" s="45" t="s">
        <v>561</v>
      </c>
      <c r="R1225" s="45" t="s">
        <v>565</v>
      </c>
    </row>
    <row r="1226" spans="11:19">
      <c r="K1226" s="45">
        <v>71247</v>
      </c>
      <c r="L1226" s="45" t="s">
        <v>557</v>
      </c>
      <c r="M1226" s="45">
        <v>2018</v>
      </c>
      <c r="N1226" s="45" t="s">
        <v>620</v>
      </c>
      <c r="O1226" s="45" t="s">
        <v>606</v>
      </c>
      <c r="P1226" s="45" t="s">
        <v>560</v>
      </c>
      <c r="Q1226" s="45" t="s">
        <v>561</v>
      </c>
      <c r="R1226" s="45" t="s">
        <v>566</v>
      </c>
    </row>
    <row r="1227" spans="11:19">
      <c r="K1227" s="45">
        <v>71248</v>
      </c>
      <c r="L1227" s="45" t="s">
        <v>557</v>
      </c>
      <c r="M1227" s="45">
        <v>2018</v>
      </c>
      <c r="N1227" s="45" t="s">
        <v>620</v>
      </c>
      <c r="O1227" s="45" t="s">
        <v>607</v>
      </c>
      <c r="P1227" s="45" t="s">
        <v>560</v>
      </c>
      <c r="Q1227" s="45" t="s">
        <v>561</v>
      </c>
      <c r="R1227" s="45" t="s">
        <v>562</v>
      </c>
    </row>
    <row r="1228" spans="11:19">
      <c r="K1228" s="45">
        <v>71249</v>
      </c>
      <c r="L1228" s="45" t="s">
        <v>557</v>
      </c>
      <c r="M1228" s="45">
        <v>2018</v>
      </c>
      <c r="N1228" s="45" t="s">
        <v>620</v>
      </c>
      <c r="O1228" s="45" t="s">
        <v>607</v>
      </c>
      <c r="P1228" s="45" t="s">
        <v>560</v>
      </c>
      <c r="Q1228" s="45" t="s">
        <v>561</v>
      </c>
      <c r="R1228" s="45" t="s">
        <v>563</v>
      </c>
      <c r="S1228" s="45">
        <v>87.758929306121303</v>
      </c>
    </row>
    <row r="1229" spans="11:19">
      <c r="K1229" s="45">
        <v>71250</v>
      </c>
      <c r="L1229" s="45" t="s">
        <v>557</v>
      </c>
      <c r="M1229" s="45">
        <v>2018</v>
      </c>
      <c r="N1229" s="45" t="s">
        <v>620</v>
      </c>
      <c r="O1229" s="45" t="s">
        <v>607</v>
      </c>
      <c r="P1229" s="45" t="s">
        <v>560</v>
      </c>
      <c r="Q1229" s="45" t="s">
        <v>561</v>
      </c>
      <c r="R1229" s="45" t="s">
        <v>564</v>
      </c>
    </row>
    <row r="1230" spans="11:19">
      <c r="K1230" s="45">
        <v>71251</v>
      </c>
      <c r="L1230" s="45" t="s">
        <v>557</v>
      </c>
      <c r="M1230" s="45">
        <v>2018</v>
      </c>
      <c r="N1230" s="45" t="s">
        <v>620</v>
      </c>
      <c r="O1230" s="45" t="s">
        <v>607</v>
      </c>
      <c r="P1230" s="45" t="s">
        <v>560</v>
      </c>
      <c r="Q1230" s="45" t="s">
        <v>561</v>
      </c>
      <c r="R1230" s="45" t="s">
        <v>565</v>
      </c>
    </row>
    <row r="1231" spans="11:19">
      <c r="K1231" s="45">
        <v>71252</v>
      </c>
      <c r="L1231" s="45" t="s">
        <v>557</v>
      </c>
      <c r="M1231" s="45">
        <v>2018</v>
      </c>
      <c r="N1231" s="45" t="s">
        <v>620</v>
      </c>
      <c r="O1231" s="45" t="s">
        <v>607</v>
      </c>
      <c r="P1231" s="45" t="s">
        <v>560</v>
      </c>
      <c r="Q1231" s="45" t="s">
        <v>561</v>
      </c>
      <c r="R1231" s="45" t="s">
        <v>566</v>
      </c>
    </row>
    <row r="1232" spans="11:19">
      <c r="K1232" s="45">
        <v>71253</v>
      </c>
      <c r="L1232" s="45" t="s">
        <v>557</v>
      </c>
      <c r="M1232" s="45">
        <v>2018</v>
      </c>
      <c r="N1232" s="45" t="s">
        <v>620</v>
      </c>
      <c r="O1232" s="45" t="s">
        <v>608</v>
      </c>
      <c r="P1232" s="45" t="s">
        <v>560</v>
      </c>
      <c r="Q1232" s="45" t="s">
        <v>561</v>
      </c>
      <c r="R1232" s="45" t="s">
        <v>562</v>
      </c>
    </row>
    <row r="1233" spans="11:19">
      <c r="K1233" s="45">
        <v>71254</v>
      </c>
      <c r="L1233" s="45" t="s">
        <v>557</v>
      </c>
      <c r="M1233" s="45">
        <v>2018</v>
      </c>
      <c r="N1233" s="45" t="s">
        <v>620</v>
      </c>
      <c r="O1233" s="45" t="s">
        <v>608</v>
      </c>
      <c r="P1233" s="45" t="s">
        <v>560</v>
      </c>
      <c r="Q1233" s="45" t="s">
        <v>561</v>
      </c>
      <c r="R1233" s="45" t="s">
        <v>563</v>
      </c>
      <c r="S1233" s="45">
        <v>375.608213180154</v>
      </c>
    </row>
    <row r="1234" spans="11:19">
      <c r="K1234" s="45">
        <v>71255</v>
      </c>
      <c r="L1234" s="45" t="s">
        <v>557</v>
      </c>
      <c r="M1234" s="45">
        <v>2018</v>
      </c>
      <c r="N1234" s="45" t="s">
        <v>620</v>
      </c>
      <c r="O1234" s="45" t="s">
        <v>608</v>
      </c>
      <c r="P1234" s="45" t="s">
        <v>560</v>
      </c>
      <c r="Q1234" s="45" t="s">
        <v>561</v>
      </c>
      <c r="R1234" s="45" t="s">
        <v>564</v>
      </c>
    </row>
    <row r="1235" spans="11:19">
      <c r="K1235" s="45">
        <v>71256</v>
      </c>
      <c r="L1235" s="45" t="s">
        <v>557</v>
      </c>
      <c r="M1235" s="45">
        <v>2018</v>
      </c>
      <c r="N1235" s="45" t="s">
        <v>620</v>
      </c>
      <c r="O1235" s="45" t="s">
        <v>608</v>
      </c>
      <c r="P1235" s="45" t="s">
        <v>560</v>
      </c>
      <c r="Q1235" s="45" t="s">
        <v>561</v>
      </c>
      <c r="R1235" s="45" t="s">
        <v>565</v>
      </c>
    </row>
    <row r="1236" spans="11:19">
      <c r="K1236" s="45">
        <v>71257</v>
      </c>
      <c r="L1236" s="45" t="s">
        <v>557</v>
      </c>
      <c r="M1236" s="45">
        <v>2018</v>
      </c>
      <c r="N1236" s="45" t="s">
        <v>620</v>
      </c>
      <c r="O1236" s="45" t="s">
        <v>608</v>
      </c>
      <c r="P1236" s="45" t="s">
        <v>560</v>
      </c>
      <c r="Q1236" s="45" t="s">
        <v>561</v>
      </c>
      <c r="R1236" s="45" t="s">
        <v>566</v>
      </c>
    </row>
    <row r="1237" spans="11:19">
      <c r="K1237" s="45">
        <v>71258</v>
      </c>
      <c r="L1237" s="45" t="s">
        <v>557</v>
      </c>
      <c r="M1237" s="45">
        <v>2018</v>
      </c>
      <c r="N1237" s="45" t="s">
        <v>620</v>
      </c>
      <c r="O1237" s="45" t="s">
        <v>609</v>
      </c>
      <c r="P1237" s="45" t="s">
        <v>560</v>
      </c>
      <c r="Q1237" s="45" t="s">
        <v>561</v>
      </c>
      <c r="R1237" s="45" t="s">
        <v>562</v>
      </c>
    </row>
    <row r="1238" spans="11:19">
      <c r="K1238" s="45">
        <v>71259</v>
      </c>
      <c r="L1238" s="45" t="s">
        <v>557</v>
      </c>
      <c r="M1238" s="45">
        <v>2018</v>
      </c>
      <c r="N1238" s="45" t="s">
        <v>620</v>
      </c>
      <c r="O1238" s="45" t="s">
        <v>609</v>
      </c>
      <c r="P1238" s="45" t="s">
        <v>560</v>
      </c>
      <c r="Q1238" s="45" t="s">
        <v>561</v>
      </c>
      <c r="R1238" s="45" t="s">
        <v>563</v>
      </c>
      <c r="S1238" s="45">
        <v>3485.7846455955801</v>
      </c>
    </row>
    <row r="1239" spans="11:19">
      <c r="K1239" s="45">
        <v>71260</v>
      </c>
      <c r="L1239" s="45" t="s">
        <v>557</v>
      </c>
      <c r="M1239" s="45">
        <v>2018</v>
      </c>
      <c r="N1239" s="45" t="s">
        <v>620</v>
      </c>
      <c r="O1239" s="45" t="s">
        <v>609</v>
      </c>
      <c r="P1239" s="45" t="s">
        <v>560</v>
      </c>
      <c r="Q1239" s="45" t="s">
        <v>561</v>
      </c>
      <c r="R1239" s="45" t="s">
        <v>564</v>
      </c>
    </row>
    <row r="1240" spans="11:19">
      <c r="K1240" s="45">
        <v>71261</v>
      </c>
      <c r="L1240" s="45" t="s">
        <v>557</v>
      </c>
      <c r="M1240" s="45">
        <v>2018</v>
      </c>
      <c r="N1240" s="45" t="s">
        <v>620</v>
      </c>
      <c r="O1240" s="45" t="s">
        <v>609</v>
      </c>
      <c r="P1240" s="45" t="s">
        <v>560</v>
      </c>
      <c r="Q1240" s="45" t="s">
        <v>561</v>
      </c>
      <c r="R1240" s="45" t="s">
        <v>565</v>
      </c>
    </row>
    <row r="1241" spans="11:19">
      <c r="K1241" s="45">
        <v>71262</v>
      </c>
      <c r="L1241" s="45" t="s">
        <v>557</v>
      </c>
      <c r="M1241" s="45">
        <v>2018</v>
      </c>
      <c r="N1241" s="45" t="s">
        <v>620</v>
      </c>
      <c r="O1241" s="45" t="s">
        <v>609</v>
      </c>
      <c r="P1241" s="45" t="s">
        <v>560</v>
      </c>
      <c r="Q1241" s="45" t="s">
        <v>561</v>
      </c>
      <c r="R1241" s="45" t="s">
        <v>566</v>
      </c>
    </row>
    <row r="1242" spans="11:19">
      <c r="K1242" s="45">
        <v>71263</v>
      </c>
      <c r="L1242" s="45" t="s">
        <v>557</v>
      </c>
      <c r="M1242" s="45">
        <v>2018</v>
      </c>
      <c r="N1242" s="45" t="s">
        <v>620</v>
      </c>
      <c r="O1242" s="45" t="s">
        <v>610</v>
      </c>
      <c r="P1242" s="45" t="s">
        <v>560</v>
      </c>
      <c r="Q1242" s="45" t="s">
        <v>561</v>
      </c>
      <c r="R1242" s="45" t="s">
        <v>562</v>
      </c>
    </row>
    <row r="1243" spans="11:19">
      <c r="K1243" s="45">
        <v>71264</v>
      </c>
      <c r="L1243" s="45" t="s">
        <v>557</v>
      </c>
      <c r="M1243" s="45">
        <v>2018</v>
      </c>
      <c r="N1243" s="45" t="s">
        <v>620</v>
      </c>
      <c r="O1243" s="45" t="s">
        <v>610</v>
      </c>
      <c r="P1243" s="45" t="s">
        <v>560</v>
      </c>
      <c r="Q1243" s="45" t="s">
        <v>561</v>
      </c>
      <c r="R1243" s="45" t="s">
        <v>563</v>
      </c>
      <c r="S1243" s="45">
        <v>1046.08642774944</v>
      </c>
    </row>
    <row r="1244" spans="11:19">
      <c r="K1244" s="45">
        <v>71265</v>
      </c>
      <c r="L1244" s="45" t="s">
        <v>557</v>
      </c>
      <c r="M1244" s="45">
        <v>2018</v>
      </c>
      <c r="N1244" s="45" t="s">
        <v>620</v>
      </c>
      <c r="O1244" s="45" t="s">
        <v>610</v>
      </c>
      <c r="P1244" s="45" t="s">
        <v>560</v>
      </c>
      <c r="Q1244" s="45" t="s">
        <v>561</v>
      </c>
      <c r="R1244" s="45" t="s">
        <v>564</v>
      </c>
    </row>
    <row r="1245" spans="11:19">
      <c r="K1245" s="45">
        <v>71266</v>
      </c>
      <c r="L1245" s="45" t="s">
        <v>557</v>
      </c>
      <c r="M1245" s="45">
        <v>2018</v>
      </c>
      <c r="N1245" s="45" t="s">
        <v>620</v>
      </c>
      <c r="O1245" s="45" t="s">
        <v>610</v>
      </c>
      <c r="P1245" s="45" t="s">
        <v>560</v>
      </c>
      <c r="Q1245" s="45" t="s">
        <v>561</v>
      </c>
      <c r="R1245" s="45" t="s">
        <v>565</v>
      </c>
    </row>
    <row r="1246" spans="11:19">
      <c r="K1246" s="45">
        <v>71267</v>
      </c>
      <c r="L1246" s="45" t="s">
        <v>557</v>
      </c>
      <c r="M1246" s="45">
        <v>2018</v>
      </c>
      <c r="N1246" s="45" t="s">
        <v>620</v>
      </c>
      <c r="O1246" s="45" t="s">
        <v>610</v>
      </c>
      <c r="P1246" s="45" t="s">
        <v>560</v>
      </c>
      <c r="Q1246" s="45" t="s">
        <v>561</v>
      </c>
      <c r="R1246" s="45" t="s">
        <v>566</v>
      </c>
    </row>
    <row r="1247" spans="11:19">
      <c r="K1247" s="45">
        <v>71268</v>
      </c>
      <c r="L1247" s="45" t="s">
        <v>557</v>
      </c>
      <c r="M1247" s="45">
        <v>2018</v>
      </c>
      <c r="N1247" s="45" t="s">
        <v>620</v>
      </c>
      <c r="O1247" s="45" t="s">
        <v>611</v>
      </c>
      <c r="P1247" s="45" t="s">
        <v>560</v>
      </c>
      <c r="Q1247" s="45" t="s">
        <v>561</v>
      </c>
      <c r="R1247" s="45" t="s">
        <v>562</v>
      </c>
    </row>
    <row r="1248" spans="11:19">
      <c r="K1248" s="45">
        <v>71269</v>
      </c>
      <c r="L1248" s="45" t="s">
        <v>557</v>
      </c>
      <c r="M1248" s="45">
        <v>2018</v>
      </c>
      <c r="N1248" s="45" t="s">
        <v>620</v>
      </c>
      <c r="O1248" s="45" t="s">
        <v>611</v>
      </c>
      <c r="P1248" s="45" t="s">
        <v>560</v>
      </c>
      <c r="Q1248" s="45" t="s">
        <v>561</v>
      </c>
      <c r="R1248" s="45" t="s">
        <v>563</v>
      </c>
      <c r="S1248" s="45">
        <v>115.84178486263001</v>
      </c>
    </row>
    <row r="1249" spans="11:19">
      <c r="K1249" s="45">
        <v>71270</v>
      </c>
      <c r="L1249" s="45" t="s">
        <v>557</v>
      </c>
      <c r="M1249" s="45">
        <v>2018</v>
      </c>
      <c r="N1249" s="45" t="s">
        <v>620</v>
      </c>
      <c r="O1249" s="45" t="s">
        <v>611</v>
      </c>
      <c r="P1249" s="45" t="s">
        <v>560</v>
      </c>
      <c r="Q1249" s="45" t="s">
        <v>561</v>
      </c>
      <c r="R1249" s="45" t="s">
        <v>564</v>
      </c>
    </row>
    <row r="1250" spans="11:19">
      <c r="K1250" s="45">
        <v>71271</v>
      </c>
      <c r="L1250" s="45" t="s">
        <v>557</v>
      </c>
      <c r="M1250" s="45">
        <v>2018</v>
      </c>
      <c r="N1250" s="45" t="s">
        <v>620</v>
      </c>
      <c r="O1250" s="45" t="s">
        <v>611</v>
      </c>
      <c r="P1250" s="45" t="s">
        <v>560</v>
      </c>
      <c r="Q1250" s="45" t="s">
        <v>561</v>
      </c>
      <c r="R1250" s="45" t="s">
        <v>565</v>
      </c>
    </row>
    <row r="1251" spans="11:19">
      <c r="K1251" s="45">
        <v>71272</v>
      </c>
      <c r="L1251" s="45" t="s">
        <v>557</v>
      </c>
      <c r="M1251" s="45">
        <v>2018</v>
      </c>
      <c r="N1251" s="45" t="s">
        <v>620</v>
      </c>
      <c r="O1251" s="45" t="s">
        <v>611</v>
      </c>
      <c r="P1251" s="45" t="s">
        <v>560</v>
      </c>
      <c r="Q1251" s="45" t="s">
        <v>561</v>
      </c>
      <c r="R1251" s="45" t="s">
        <v>566</v>
      </c>
    </row>
    <row r="1252" spans="11:19">
      <c r="K1252" s="45">
        <v>71273</v>
      </c>
      <c r="L1252" s="45" t="s">
        <v>557</v>
      </c>
      <c r="M1252" s="45">
        <v>2018</v>
      </c>
      <c r="N1252" s="45" t="s">
        <v>620</v>
      </c>
      <c r="O1252" s="45" t="s">
        <v>612</v>
      </c>
      <c r="P1252" s="45" t="s">
        <v>560</v>
      </c>
      <c r="Q1252" s="45" t="s">
        <v>561</v>
      </c>
      <c r="R1252" s="45" t="s">
        <v>562</v>
      </c>
    </row>
    <row r="1253" spans="11:19">
      <c r="K1253" s="45">
        <v>71274</v>
      </c>
      <c r="L1253" s="45" t="s">
        <v>557</v>
      </c>
      <c r="M1253" s="45">
        <v>2018</v>
      </c>
      <c r="N1253" s="45" t="s">
        <v>620</v>
      </c>
      <c r="O1253" s="45" t="s">
        <v>612</v>
      </c>
      <c r="P1253" s="45" t="s">
        <v>560</v>
      </c>
      <c r="Q1253" s="45" t="s">
        <v>561</v>
      </c>
      <c r="R1253" s="45" t="s">
        <v>563</v>
      </c>
      <c r="S1253" s="45">
        <v>336.994285567237</v>
      </c>
    </row>
    <row r="1254" spans="11:19">
      <c r="K1254" s="45">
        <v>71275</v>
      </c>
      <c r="L1254" s="45" t="s">
        <v>557</v>
      </c>
      <c r="M1254" s="45">
        <v>2018</v>
      </c>
      <c r="N1254" s="45" t="s">
        <v>620</v>
      </c>
      <c r="O1254" s="45" t="s">
        <v>612</v>
      </c>
      <c r="P1254" s="45" t="s">
        <v>560</v>
      </c>
      <c r="Q1254" s="45" t="s">
        <v>561</v>
      </c>
      <c r="R1254" s="45" t="s">
        <v>564</v>
      </c>
    </row>
    <row r="1255" spans="11:19">
      <c r="K1255" s="45">
        <v>71276</v>
      </c>
      <c r="L1255" s="45" t="s">
        <v>557</v>
      </c>
      <c r="M1255" s="45">
        <v>2018</v>
      </c>
      <c r="N1255" s="45" t="s">
        <v>620</v>
      </c>
      <c r="O1255" s="45" t="s">
        <v>612</v>
      </c>
      <c r="P1255" s="45" t="s">
        <v>560</v>
      </c>
      <c r="Q1255" s="45" t="s">
        <v>561</v>
      </c>
      <c r="R1255" s="45" t="s">
        <v>565</v>
      </c>
    </row>
    <row r="1256" spans="11:19">
      <c r="K1256" s="45">
        <v>71277</v>
      </c>
      <c r="L1256" s="45" t="s">
        <v>557</v>
      </c>
      <c r="M1256" s="45">
        <v>2018</v>
      </c>
      <c r="N1256" s="45" t="s">
        <v>620</v>
      </c>
      <c r="O1256" s="45" t="s">
        <v>612</v>
      </c>
      <c r="P1256" s="45" t="s">
        <v>560</v>
      </c>
      <c r="Q1256" s="45" t="s">
        <v>561</v>
      </c>
      <c r="R1256" s="45" t="s">
        <v>566</v>
      </c>
    </row>
    <row r="1257" spans="11:19">
      <c r="K1257" s="45">
        <v>71278</v>
      </c>
      <c r="L1257" s="45" t="s">
        <v>557</v>
      </c>
      <c r="M1257" s="45">
        <v>2018</v>
      </c>
      <c r="N1257" s="45" t="s">
        <v>620</v>
      </c>
      <c r="O1257" s="45" t="s">
        <v>613</v>
      </c>
      <c r="P1257" s="45" t="s">
        <v>560</v>
      </c>
      <c r="Q1257" s="45" t="s">
        <v>561</v>
      </c>
      <c r="R1257" s="45" t="s">
        <v>562</v>
      </c>
    </row>
    <row r="1258" spans="11:19">
      <c r="K1258" s="45">
        <v>71279</v>
      </c>
      <c r="L1258" s="45" t="s">
        <v>557</v>
      </c>
      <c r="M1258" s="45">
        <v>2018</v>
      </c>
      <c r="N1258" s="45" t="s">
        <v>620</v>
      </c>
      <c r="O1258" s="45" t="s">
        <v>613</v>
      </c>
      <c r="P1258" s="45" t="s">
        <v>560</v>
      </c>
      <c r="Q1258" s="45" t="s">
        <v>561</v>
      </c>
      <c r="R1258" s="45" t="s">
        <v>563</v>
      </c>
      <c r="S1258" s="45">
        <v>670.47821254551695</v>
      </c>
    </row>
    <row r="1259" spans="11:19">
      <c r="K1259" s="45">
        <v>71280</v>
      </c>
      <c r="L1259" s="45" t="s">
        <v>557</v>
      </c>
      <c r="M1259" s="45">
        <v>2018</v>
      </c>
      <c r="N1259" s="45" t="s">
        <v>620</v>
      </c>
      <c r="O1259" s="45" t="s">
        <v>613</v>
      </c>
      <c r="P1259" s="45" t="s">
        <v>560</v>
      </c>
      <c r="Q1259" s="45" t="s">
        <v>561</v>
      </c>
      <c r="R1259" s="45" t="s">
        <v>564</v>
      </c>
    </row>
    <row r="1260" spans="11:19">
      <c r="K1260" s="45">
        <v>71281</v>
      </c>
      <c r="L1260" s="45" t="s">
        <v>557</v>
      </c>
      <c r="M1260" s="45">
        <v>2018</v>
      </c>
      <c r="N1260" s="45" t="s">
        <v>620</v>
      </c>
      <c r="O1260" s="45" t="s">
        <v>613</v>
      </c>
      <c r="P1260" s="45" t="s">
        <v>560</v>
      </c>
      <c r="Q1260" s="45" t="s">
        <v>561</v>
      </c>
      <c r="R1260" s="45" t="s">
        <v>565</v>
      </c>
    </row>
    <row r="1261" spans="11:19">
      <c r="K1261" s="45">
        <v>71282</v>
      </c>
      <c r="L1261" s="45" t="s">
        <v>557</v>
      </c>
      <c r="M1261" s="45">
        <v>2018</v>
      </c>
      <c r="N1261" s="45" t="s">
        <v>620</v>
      </c>
      <c r="O1261" s="45" t="s">
        <v>613</v>
      </c>
      <c r="P1261" s="45" t="s">
        <v>560</v>
      </c>
      <c r="Q1261" s="45" t="s">
        <v>561</v>
      </c>
      <c r="R1261" s="45" t="s">
        <v>566</v>
      </c>
    </row>
    <row r="1262" spans="11:19">
      <c r="K1262" s="45">
        <v>71283</v>
      </c>
      <c r="L1262" s="45" t="s">
        <v>557</v>
      </c>
      <c r="M1262" s="45">
        <v>2018</v>
      </c>
      <c r="N1262" s="45" t="s">
        <v>620</v>
      </c>
      <c r="O1262" s="45" t="s">
        <v>614</v>
      </c>
      <c r="P1262" s="45" t="s">
        <v>560</v>
      </c>
      <c r="Q1262" s="45" t="s">
        <v>561</v>
      </c>
      <c r="R1262" s="45" t="s">
        <v>562</v>
      </c>
    </row>
    <row r="1263" spans="11:19">
      <c r="K1263" s="45">
        <v>71284</v>
      </c>
      <c r="L1263" s="45" t="s">
        <v>557</v>
      </c>
      <c r="M1263" s="45">
        <v>2018</v>
      </c>
      <c r="N1263" s="45" t="s">
        <v>620</v>
      </c>
      <c r="O1263" s="45" t="s">
        <v>614</v>
      </c>
      <c r="P1263" s="45" t="s">
        <v>560</v>
      </c>
      <c r="Q1263" s="45" t="s">
        <v>561</v>
      </c>
      <c r="R1263" s="45" t="s">
        <v>563</v>
      </c>
      <c r="S1263" s="45">
        <v>277.318214853364</v>
      </c>
    </row>
    <row r="1264" spans="11:19">
      <c r="K1264" s="45">
        <v>71285</v>
      </c>
      <c r="L1264" s="45" t="s">
        <v>557</v>
      </c>
      <c r="M1264" s="45">
        <v>2018</v>
      </c>
      <c r="N1264" s="45" t="s">
        <v>620</v>
      </c>
      <c r="O1264" s="45" t="s">
        <v>614</v>
      </c>
      <c r="P1264" s="45" t="s">
        <v>560</v>
      </c>
      <c r="Q1264" s="45" t="s">
        <v>561</v>
      </c>
      <c r="R1264" s="45" t="s">
        <v>564</v>
      </c>
    </row>
    <row r="1265" spans="11:19">
      <c r="K1265" s="45">
        <v>71286</v>
      </c>
      <c r="L1265" s="45" t="s">
        <v>557</v>
      </c>
      <c r="M1265" s="45">
        <v>2018</v>
      </c>
      <c r="N1265" s="45" t="s">
        <v>620</v>
      </c>
      <c r="O1265" s="45" t="s">
        <v>614</v>
      </c>
      <c r="P1265" s="45" t="s">
        <v>560</v>
      </c>
      <c r="Q1265" s="45" t="s">
        <v>561</v>
      </c>
      <c r="R1265" s="45" t="s">
        <v>565</v>
      </c>
    </row>
    <row r="1266" spans="11:19">
      <c r="K1266" s="45">
        <v>71287</v>
      </c>
      <c r="L1266" s="45" t="s">
        <v>557</v>
      </c>
      <c r="M1266" s="45">
        <v>2018</v>
      </c>
      <c r="N1266" s="45" t="s">
        <v>620</v>
      </c>
      <c r="O1266" s="45" t="s">
        <v>614</v>
      </c>
      <c r="P1266" s="45" t="s">
        <v>560</v>
      </c>
      <c r="Q1266" s="45" t="s">
        <v>561</v>
      </c>
      <c r="R1266" s="45" t="s">
        <v>566</v>
      </c>
    </row>
    <row r="1267" spans="11:19">
      <c r="K1267" s="45">
        <v>71288</v>
      </c>
      <c r="L1267" s="45" t="s">
        <v>557</v>
      </c>
      <c r="M1267" s="45">
        <v>2018</v>
      </c>
      <c r="N1267" s="45" t="s">
        <v>620</v>
      </c>
      <c r="O1267" s="45" t="s">
        <v>615</v>
      </c>
      <c r="P1267" s="45" t="s">
        <v>560</v>
      </c>
      <c r="Q1267" s="45" t="s">
        <v>561</v>
      </c>
      <c r="R1267" s="45" t="s">
        <v>562</v>
      </c>
    </row>
    <row r="1268" spans="11:19">
      <c r="K1268" s="45">
        <v>71289</v>
      </c>
      <c r="L1268" s="45" t="s">
        <v>557</v>
      </c>
      <c r="M1268" s="45">
        <v>2018</v>
      </c>
      <c r="N1268" s="45" t="s">
        <v>620</v>
      </c>
      <c r="O1268" s="45" t="s">
        <v>615</v>
      </c>
      <c r="P1268" s="45" t="s">
        <v>560</v>
      </c>
      <c r="Q1268" s="45" t="s">
        <v>561</v>
      </c>
      <c r="R1268" s="45" t="s">
        <v>563</v>
      </c>
      <c r="S1268" s="45">
        <v>779.29928461535599</v>
      </c>
    </row>
    <row r="1269" spans="11:19">
      <c r="K1269" s="45">
        <v>71290</v>
      </c>
      <c r="L1269" s="45" t="s">
        <v>557</v>
      </c>
      <c r="M1269" s="45">
        <v>2018</v>
      </c>
      <c r="N1269" s="45" t="s">
        <v>620</v>
      </c>
      <c r="O1269" s="45" t="s">
        <v>615</v>
      </c>
      <c r="P1269" s="45" t="s">
        <v>560</v>
      </c>
      <c r="Q1269" s="45" t="s">
        <v>561</v>
      </c>
      <c r="R1269" s="45" t="s">
        <v>564</v>
      </c>
    </row>
    <row r="1270" spans="11:19">
      <c r="K1270" s="45">
        <v>71291</v>
      </c>
      <c r="L1270" s="45" t="s">
        <v>557</v>
      </c>
      <c r="M1270" s="45">
        <v>2018</v>
      </c>
      <c r="N1270" s="45" t="s">
        <v>620</v>
      </c>
      <c r="O1270" s="45" t="s">
        <v>615</v>
      </c>
      <c r="P1270" s="45" t="s">
        <v>560</v>
      </c>
      <c r="Q1270" s="45" t="s">
        <v>561</v>
      </c>
      <c r="R1270" s="45" t="s">
        <v>565</v>
      </c>
    </row>
    <row r="1271" spans="11:19">
      <c r="K1271" s="45">
        <v>71292</v>
      </c>
      <c r="L1271" s="45" t="s">
        <v>557</v>
      </c>
      <c r="M1271" s="45">
        <v>2018</v>
      </c>
      <c r="N1271" s="45" t="s">
        <v>620</v>
      </c>
      <c r="O1271" s="45" t="s">
        <v>615</v>
      </c>
      <c r="P1271" s="45" t="s">
        <v>560</v>
      </c>
      <c r="Q1271" s="45" t="s">
        <v>561</v>
      </c>
      <c r="R1271" s="45" t="s">
        <v>566</v>
      </c>
    </row>
    <row r="1272" spans="11:19">
      <c r="K1272" s="45">
        <v>71293</v>
      </c>
      <c r="L1272" s="45" t="s">
        <v>557</v>
      </c>
      <c r="M1272" s="45">
        <v>2018</v>
      </c>
      <c r="N1272" s="45" t="s">
        <v>620</v>
      </c>
      <c r="O1272" s="45" t="s">
        <v>616</v>
      </c>
      <c r="P1272" s="45" t="s">
        <v>560</v>
      </c>
      <c r="Q1272" s="45" t="s">
        <v>561</v>
      </c>
      <c r="R1272" s="45" t="s">
        <v>562</v>
      </c>
    </row>
    <row r="1273" spans="11:19">
      <c r="K1273" s="45">
        <v>71294</v>
      </c>
      <c r="L1273" s="45" t="s">
        <v>557</v>
      </c>
      <c r="M1273" s="45">
        <v>2018</v>
      </c>
      <c r="N1273" s="45" t="s">
        <v>620</v>
      </c>
      <c r="O1273" s="45" t="s">
        <v>616</v>
      </c>
      <c r="P1273" s="45" t="s">
        <v>560</v>
      </c>
      <c r="Q1273" s="45" t="s">
        <v>561</v>
      </c>
      <c r="R1273" s="45" t="s">
        <v>563</v>
      </c>
      <c r="S1273" s="45">
        <v>66.696785530623401</v>
      </c>
    </row>
    <row r="1274" spans="11:19">
      <c r="K1274" s="45">
        <v>71295</v>
      </c>
      <c r="L1274" s="45" t="s">
        <v>557</v>
      </c>
      <c r="M1274" s="45">
        <v>2018</v>
      </c>
      <c r="N1274" s="45" t="s">
        <v>620</v>
      </c>
      <c r="O1274" s="45" t="s">
        <v>616</v>
      </c>
      <c r="P1274" s="45" t="s">
        <v>560</v>
      </c>
      <c r="Q1274" s="45" t="s">
        <v>561</v>
      </c>
      <c r="R1274" s="45" t="s">
        <v>564</v>
      </c>
    </row>
    <row r="1275" spans="11:19">
      <c r="K1275" s="45">
        <v>71296</v>
      </c>
      <c r="L1275" s="45" t="s">
        <v>557</v>
      </c>
      <c r="M1275" s="45">
        <v>2018</v>
      </c>
      <c r="N1275" s="45" t="s">
        <v>620</v>
      </c>
      <c r="O1275" s="45" t="s">
        <v>616</v>
      </c>
      <c r="P1275" s="45" t="s">
        <v>560</v>
      </c>
      <c r="Q1275" s="45" t="s">
        <v>561</v>
      </c>
      <c r="R1275" s="45" t="s">
        <v>565</v>
      </c>
    </row>
    <row r="1276" spans="11:19">
      <c r="K1276" s="45">
        <v>71297</v>
      </c>
      <c r="L1276" s="45" t="s">
        <v>557</v>
      </c>
      <c r="M1276" s="45">
        <v>2018</v>
      </c>
      <c r="N1276" s="45" t="s">
        <v>620</v>
      </c>
      <c r="O1276" s="45" t="s">
        <v>616</v>
      </c>
      <c r="P1276" s="45" t="s">
        <v>560</v>
      </c>
      <c r="Q1276" s="45" t="s">
        <v>561</v>
      </c>
      <c r="R1276" s="45" t="s">
        <v>566</v>
      </c>
    </row>
    <row r="1277" spans="11:19">
      <c r="K1277" s="45">
        <v>71298</v>
      </c>
      <c r="L1277" s="45" t="s">
        <v>557</v>
      </c>
      <c r="M1277" s="45">
        <v>2018</v>
      </c>
      <c r="N1277" s="45" t="s">
        <v>621</v>
      </c>
      <c r="O1277" s="45" t="s">
        <v>559</v>
      </c>
      <c r="P1277" s="45" t="s">
        <v>560</v>
      </c>
      <c r="Q1277" s="45" t="s">
        <v>622</v>
      </c>
      <c r="R1277" s="45" t="s">
        <v>562</v>
      </c>
    </row>
    <row r="1278" spans="11:19">
      <c r="K1278" s="45">
        <v>71299</v>
      </c>
      <c r="L1278" s="45" t="s">
        <v>557</v>
      </c>
      <c r="M1278" s="45">
        <v>2018</v>
      </c>
      <c r="N1278" s="45" t="s">
        <v>621</v>
      </c>
      <c r="O1278" s="45" t="s">
        <v>559</v>
      </c>
      <c r="P1278" s="45" t="s">
        <v>560</v>
      </c>
      <c r="Q1278" s="45" t="s">
        <v>622</v>
      </c>
      <c r="R1278" s="45" t="s">
        <v>563</v>
      </c>
    </row>
    <row r="1279" spans="11:19">
      <c r="K1279" s="45">
        <v>71300</v>
      </c>
      <c r="L1279" s="45" t="s">
        <v>557</v>
      </c>
      <c r="M1279" s="45">
        <v>2018</v>
      </c>
      <c r="N1279" s="45" t="s">
        <v>621</v>
      </c>
      <c r="O1279" s="45" t="s">
        <v>559</v>
      </c>
      <c r="P1279" s="45" t="s">
        <v>560</v>
      </c>
      <c r="Q1279" s="45" t="s">
        <v>622</v>
      </c>
      <c r="R1279" s="45" t="s">
        <v>564</v>
      </c>
      <c r="S1279" s="45">
        <v>96588702.738968402</v>
      </c>
    </row>
    <row r="1280" spans="11:19">
      <c r="K1280" s="45">
        <v>71301</v>
      </c>
      <c r="L1280" s="45" t="s">
        <v>557</v>
      </c>
      <c r="M1280" s="45">
        <v>2018</v>
      </c>
      <c r="N1280" s="45" t="s">
        <v>621</v>
      </c>
      <c r="O1280" s="45" t="s">
        <v>559</v>
      </c>
      <c r="P1280" s="45" t="s">
        <v>560</v>
      </c>
      <c r="Q1280" s="45" t="s">
        <v>622</v>
      </c>
      <c r="R1280" s="45" t="s">
        <v>565</v>
      </c>
    </row>
    <row r="1281" spans="11:19">
      <c r="K1281" s="45">
        <v>71302</v>
      </c>
      <c r="L1281" s="45" t="s">
        <v>557</v>
      </c>
      <c r="M1281" s="45">
        <v>2018</v>
      </c>
      <c r="N1281" s="45" t="s">
        <v>621</v>
      </c>
      <c r="O1281" s="45" t="s">
        <v>559</v>
      </c>
      <c r="P1281" s="45" t="s">
        <v>560</v>
      </c>
      <c r="Q1281" s="45" t="s">
        <v>622</v>
      </c>
      <c r="R1281" s="45" t="s">
        <v>623</v>
      </c>
    </row>
    <row r="1282" spans="11:19">
      <c r="K1282" s="45">
        <v>71303</v>
      </c>
      <c r="L1282" s="45" t="s">
        <v>557</v>
      </c>
      <c r="M1282" s="45">
        <v>2018</v>
      </c>
      <c r="N1282" s="45" t="s">
        <v>621</v>
      </c>
      <c r="O1282" s="45" t="s">
        <v>567</v>
      </c>
      <c r="P1282" s="45" t="s">
        <v>560</v>
      </c>
      <c r="Q1282" s="45" t="s">
        <v>622</v>
      </c>
      <c r="R1282" s="45" t="s">
        <v>562</v>
      </c>
    </row>
    <row r="1283" spans="11:19">
      <c r="K1283" s="45">
        <v>71304</v>
      </c>
      <c r="L1283" s="45" t="s">
        <v>557</v>
      </c>
      <c r="M1283" s="45">
        <v>2018</v>
      </c>
      <c r="N1283" s="45" t="s">
        <v>621</v>
      </c>
      <c r="O1283" s="45" t="s">
        <v>567</v>
      </c>
      <c r="P1283" s="45" t="s">
        <v>560</v>
      </c>
      <c r="Q1283" s="45" t="s">
        <v>622</v>
      </c>
      <c r="R1283" s="45" t="s">
        <v>563</v>
      </c>
    </row>
    <row r="1284" spans="11:19">
      <c r="K1284" s="45">
        <v>71305</v>
      </c>
      <c r="L1284" s="45" t="s">
        <v>557</v>
      </c>
      <c r="M1284" s="45">
        <v>2018</v>
      </c>
      <c r="N1284" s="45" t="s">
        <v>621</v>
      </c>
      <c r="O1284" s="45" t="s">
        <v>567</v>
      </c>
      <c r="P1284" s="45" t="s">
        <v>560</v>
      </c>
      <c r="Q1284" s="45" t="s">
        <v>622</v>
      </c>
      <c r="R1284" s="45" t="s">
        <v>564</v>
      </c>
      <c r="S1284" s="45">
        <v>3683465.55035382</v>
      </c>
    </row>
    <row r="1285" spans="11:19">
      <c r="K1285" s="45">
        <v>71306</v>
      </c>
      <c r="L1285" s="45" t="s">
        <v>557</v>
      </c>
      <c r="M1285" s="45">
        <v>2018</v>
      </c>
      <c r="N1285" s="45" t="s">
        <v>621</v>
      </c>
      <c r="O1285" s="45" t="s">
        <v>567</v>
      </c>
      <c r="P1285" s="45" t="s">
        <v>560</v>
      </c>
      <c r="Q1285" s="45" t="s">
        <v>622</v>
      </c>
      <c r="R1285" s="45" t="s">
        <v>565</v>
      </c>
    </row>
    <row r="1286" spans="11:19">
      <c r="K1286" s="45">
        <v>71307</v>
      </c>
      <c r="L1286" s="45" t="s">
        <v>557</v>
      </c>
      <c r="M1286" s="45">
        <v>2018</v>
      </c>
      <c r="N1286" s="45" t="s">
        <v>621</v>
      </c>
      <c r="O1286" s="45" t="s">
        <v>567</v>
      </c>
      <c r="P1286" s="45" t="s">
        <v>560</v>
      </c>
      <c r="Q1286" s="45" t="s">
        <v>622</v>
      </c>
      <c r="R1286" s="45" t="s">
        <v>623</v>
      </c>
    </row>
    <row r="1287" spans="11:19">
      <c r="K1287" s="45">
        <v>71308</v>
      </c>
      <c r="L1287" s="45" t="s">
        <v>557</v>
      </c>
      <c r="M1287" s="45">
        <v>2018</v>
      </c>
      <c r="N1287" s="45" t="s">
        <v>621</v>
      </c>
      <c r="O1287" s="45" t="s">
        <v>568</v>
      </c>
      <c r="P1287" s="45" t="s">
        <v>560</v>
      </c>
      <c r="Q1287" s="45" t="s">
        <v>622</v>
      </c>
      <c r="R1287" s="45" t="s">
        <v>562</v>
      </c>
    </row>
    <row r="1288" spans="11:19">
      <c r="K1288" s="45">
        <v>71309</v>
      </c>
      <c r="L1288" s="45" t="s">
        <v>557</v>
      </c>
      <c r="M1288" s="45">
        <v>2018</v>
      </c>
      <c r="N1288" s="45" t="s">
        <v>621</v>
      </c>
      <c r="O1288" s="45" t="s">
        <v>568</v>
      </c>
      <c r="P1288" s="45" t="s">
        <v>560</v>
      </c>
      <c r="Q1288" s="45" t="s">
        <v>622</v>
      </c>
      <c r="R1288" s="45" t="s">
        <v>563</v>
      </c>
    </row>
    <row r="1289" spans="11:19">
      <c r="K1289" s="45">
        <v>71310</v>
      </c>
      <c r="L1289" s="45" t="s">
        <v>557</v>
      </c>
      <c r="M1289" s="45">
        <v>2018</v>
      </c>
      <c r="N1289" s="45" t="s">
        <v>621</v>
      </c>
      <c r="O1289" s="45" t="s">
        <v>568</v>
      </c>
      <c r="P1289" s="45" t="s">
        <v>560</v>
      </c>
      <c r="Q1289" s="45" t="s">
        <v>622</v>
      </c>
      <c r="R1289" s="45" t="s">
        <v>564</v>
      </c>
      <c r="S1289" s="45">
        <v>100681444.51036</v>
      </c>
    </row>
    <row r="1290" spans="11:19">
      <c r="K1290" s="45">
        <v>71311</v>
      </c>
      <c r="L1290" s="45" t="s">
        <v>557</v>
      </c>
      <c r="M1290" s="45">
        <v>2018</v>
      </c>
      <c r="N1290" s="45" t="s">
        <v>621</v>
      </c>
      <c r="O1290" s="45" t="s">
        <v>568</v>
      </c>
      <c r="P1290" s="45" t="s">
        <v>560</v>
      </c>
      <c r="Q1290" s="45" t="s">
        <v>622</v>
      </c>
      <c r="R1290" s="45" t="s">
        <v>565</v>
      </c>
    </row>
    <row r="1291" spans="11:19">
      <c r="K1291" s="45">
        <v>71312</v>
      </c>
      <c r="L1291" s="45" t="s">
        <v>557</v>
      </c>
      <c r="M1291" s="45">
        <v>2018</v>
      </c>
      <c r="N1291" s="45" t="s">
        <v>621</v>
      </c>
      <c r="O1291" s="45" t="s">
        <v>568</v>
      </c>
      <c r="P1291" s="45" t="s">
        <v>560</v>
      </c>
      <c r="Q1291" s="45" t="s">
        <v>622</v>
      </c>
      <c r="R1291" s="45" t="s">
        <v>623</v>
      </c>
    </row>
    <row r="1292" spans="11:19">
      <c r="K1292" s="45">
        <v>71313</v>
      </c>
      <c r="L1292" s="45" t="s">
        <v>557</v>
      </c>
      <c r="M1292" s="45">
        <v>2018</v>
      </c>
      <c r="N1292" s="45" t="s">
        <v>621</v>
      </c>
      <c r="O1292" s="45" t="s">
        <v>569</v>
      </c>
      <c r="P1292" s="45" t="s">
        <v>560</v>
      </c>
      <c r="Q1292" s="45" t="s">
        <v>622</v>
      </c>
      <c r="R1292" s="45" t="s">
        <v>562</v>
      </c>
    </row>
    <row r="1293" spans="11:19">
      <c r="K1293" s="45">
        <v>71314</v>
      </c>
      <c r="L1293" s="45" t="s">
        <v>557</v>
      </c>
      <c r="M1293" s="45">
        <v>2018</v>
      </c>
      <c r="N1293" s="45" t="s">
        <v>621</v>
      </c>
      <c r="O1293" s="45" t="s">
        <v>569</v>
      </c>
      <c r="P1293" s="45" t="s">
        <v>560</v>
      </c>
      <c r="Q1293" s="45" t="s">
        <v>622</v>
      </c>
      <c r="R1293" s="45" t="s">
        <v>563</v>
      </c>
    </row>
    <row r="1294" spans="11:19">
      <c r="K1294" s="45">
        <v>71315</v>
      </c>
      <c r="L1294" s="45" t="s">
        <v>557</v>
      </c>
      <c r="M1294" s="45">
        <v>2018</v>
      </c>
      <c r="N1294" s="45" t="s">
        <v>621</v>
      </c>
      <c r="O1294" s="45" t="s">
        <v>569</v>
      </c>
      <c r="P1294" s="45" t="s">
        <v>560</v>
      </c>
      <c r="Q1294" s="45" t="s">
        <v>622</v>
      </c>
      <c r="R1294" s="45" t="s">
        <v>564</v>
      </c>
      <c r="S1294" s="45">
        <v>78171365.422813296</v>
      </c>
    </row>
    <row r="1295" spans="11:19">
      <c r="K1295" s="45">
        <v>71316</v>
      </c>
      <c r="L1295" s="45" t="s">
        <v>557</v>
      </c>
      <c r="M1295" s="45">
        <v>2018</v>
      </c>
      <c r="N1295" s="45" t="s">
        <v>621</v>
      </c>
      <c r="O1295" s="45" t="s">
        <v>569</v>
      </c>
      <c r="P1295" s="45" t="s">
        <v>560</v>
      </c>
      <c r="Q1295" s="45" t="s">
        <v>622</v>
      </c>
      <c r="R1295" s="45" t="s">
        <v>565</v>
      </c>
    </row>
    <row r="1296" spans="11:19">
      <c r="K1296" s="45">
        <v>71317</v>
      </c>
      <c r="L1296" s="45" t="s">
        <v>557</v>
      </c>
      <c r="M1296" s="45">
        <v>2018</v>
      </c>
      <c r="N1296" s="45" t="s">
        <v>621</v>
      </c>
      <c r="O1296" s="45" t="s">
        <v>569</v>
      </c>
      <c r="P1296" s="45" t="s">
        <v>560</v>
      </c>
      <c r="Q1296" s="45" t="s">
        <v>622</v>
      </c>
      <c r="R1296" s="45" t="s">
        <v>623</v>
      </c>
    </row>
    <row r="1297" spans="11:19">
      <c r="K1297" s="45">
        <v>71318</v>
      </c>
      <c r="L1297" s="45" t="s">
        <v>557</v>
      </c>
      <c r="M1297" s="45">
        <v>2018</v>
      </c>
      <c r="N1297" s="45" t="s">
        <v>621</v>
      </c>
      <c r="O1297" s="45" t="s">
        <v>570</v>
      </c>
      <c r="P1297" s="45" t="s">
        <v>560</v>
      </c>
      <c r="Q1297" s="45" t="s">
        <v>622</v>
      </c>
      <c r="R1297" s="45" t="s">
        <v>562</v>
      </c>
    </row>
    <row r="1298" spans="11:19">
      <c r="K1298" s="45">
        <v>71319</v>
      </c>
      <c r="L1298" s="45" t="s">
        <v>557</v>
      </c>
      <c r="M1298" s="45">
        <v>2018</v>
      </c>
      <c r="N1298" s="45" t="s">
        <v>621</v>
      </c>
      <c r="O1298" s="45" t="s">
        <v>570</v>
      </c>
      <c r="P1298" s="45" t="s">
        <v>560</v>
      </c>
      <c r="Q1298" s="45" t="s">
        <v>622</v>
      </c>
      <c r="R1298" s="45" t="s">
        <v>563</v>
      </c>
    </row>
    <row r="1299" spans="11:19">
      <c r="K1299" s="45">
        <v>71320</v>
      </c>
      <c r="L1299" s="45" t="s">
        <v>557</v>
      </c>
      <c r="M1299" s="45">
        <v>2018</v>
      </c>
      <c r="N1299" s="45" t="s">
        <v>621</v>
      </c>
      <c r="O1299" s="45" t="s">
        <v>570</v>
      </c>
      <c r="P1299" s="45" t="s">
        <v>560</v>
      </c>
      <c r="Q1299" s="45" t="s">
        <v>622</v>
      </c>
      <c r="R1299" s="45" t="s">
        <v>564</v>
      </c>
      <c r="S1299" s="45">
        <v>439969726.88590699</v>
      </c>
    </row>
    <row r="1300" spans="11:19">
      <c r="K1300" s="45">
        <v>71321</v>
      </c>
      <c r="L1300" s="45" t="s">
        <v>557</v>
      </c>
      <c r="M1300" s="45">
        <v>2018</v>
      </c>
      <c r="N1300" s="45" t="s">
        <v>621</v>
      </c>
      <c r="O1300" s="45" t="s">
        <v>570</v>
      </c>
      <c r="P1300" s="45" t="s">
        <v>560</v>
      </c>
      <c r="Q1300" s="45" t="s">
        <v>622</v>
      </c>
      <c r="R1300" s="45" t="s">
        <v>565</v>
      </c>
    </row>
    <row r="1301" spans="11:19">
      <c r="K1301" s="45">
        <v>71322</v>
      </c>
      <c r="L1301" s="45" t="s">
        <v>557</v>
      </c>
      <c r="M1301" s="45">
        <v>2018</v>
      </c>
      <c r="N1301" s="45" t="s">
        <v>621</v>
      </c>
      <c r="O1301" s="45" t="s">
        <v>570</v>
      </c>
      <c r="P1301" s="45" t="s">
        <v>560</v>
      </c>
      <c r="Q1301" s="45" t="s">
        <v>622</v>
      </c>
      <c r="R1301" s="45" t="s">
        <v>623</v>
      </c>
    </row>
    <row r="1302" spans="11:19">
      <c r="K1302" s="45">
        <v>71323</v>
      </c>
      <c r="L1302" s="45" t="s">
        <v>557</v>
      </c>
      <c r="M1302" s="45">
        <v>2018</v>
      </c>
      <c r="N1302" s="45" t="s">
        <v>621</v>
      </c>
      <c r="O1302" s="45" t="s">
        <v>571</v>
      </c>
      <c r="P1302" s="45" t="s">
        <v>560</v>
      </c>
      <c r="Q1302" s="45" t="s">
        <v>622</v>
      </c>
      <c r="R1302" s="45" t="s">
        <v>562</v>
      </c>
    </row>
    <row r="1303" spans="11:19">
      <c r="K1303" s="45">
        <v>71324</v>
      </c>
      <c r="L1303" s="45" t="s">
        <v>557</v>
      </c>
      <c r="M1303" s="45">
        <v>2018</v>
      </c>
      <c r="N1303" s="45" t="s">
        <v>621</v>
      </c>
      <c r="O1303" s="45" t="s">
        <v>571</v>
      </c>
      <c r="P1303" s="45" t="s">
        <v>560</v>
      </c>
      <c r="Q1303" s="45" t="s">
        <v>622</v>
      </c>
      <c r="R1303" s="45" t="s">
        <v>563</v>
      </c>
    </row>
    <row r="1304" spans="11:19">
      <c r="K1304" s="45">
        <v>71325</v>
      </c>
      <c r="L1304" s="45" t="s">
        <v>557</v>
      </c>
      <c r="M1304" s="45">
        <v>2018</v>
      </c>
      <c r="N1304" s="45" t="s">
        <v>621</v>
      </c>
      <c r="O1304" s="45" t="s">
        <v>571</v>
      </c>
      <c r="P1304" s="45" t="s">
        <v>560</v>
      </c>
      <c r="Q1304" s="45" t="s">
        <v>622</v>
      </c>
      <c r="R1304" s="45" t="s">
        <v>564</v>
      </c>
      <c r="S1304" s="45">
        <v>55252012.035837702</v>
      </c>
    </row>
    <row r="1305" spans="11:19">
      <c r="K1305" s="45">
        <v>71326</v>
      </c>
      <c r="L1305" s="45" t="s">
        <v>557</v>
      </c>
      <c r="M1305" s="45">
        <v>2018</v>
      </c>
      <c r="N1305" s="45" t="s">
        <v>621</v>
      </c>
      <c r="O1305" s="45" t="s">
        <v>571</v>
      </c>
      <c r="P1305" s="45" t="s">
        <v>560</v>
      </c>
      <c r="Q1305" s="45" t="s">
        <v>622</v>
      </c>
      <c r="R1305" s="45" t="s">
        <v>565</v>
      </c>
    </row>
    <row r="1306" spans="11:19">
      <c r="K1306" s="45">
        <v>71327</v>
      </c>
      <c r="L1306" s="45" t="s">
        <v>557</v>
      </c>
      <c r="M1306" s="45">
        <v>2018</v>
      </c>
      <c r="N1306" s="45" t="s">
        <v>621</v>
      </c>
      <c r="O1306" s="45" t="s">
        <v>571</v>
      </c>
      <c r="P1306" s="45" t="s">
        <v>560</v>
      </c>
      <c r="Q1306" s="45" t="s">
        <v>622</v>
      </c>
      <c r="R1306" s="45" t="s">
        <v>623</v>
      </c>
    </row>
    <row r="1307" spans="11:19">
      <c r="K1307" s="45">
        <v>71328</v>
      </c>
      <c r="L1307" s="45" t="s">
        <v>557</v>
      </c>
      <c r="M1307" s="45">
        <v>2018</v>
      </c>
      <c r="N1307" s="45" t="s">
        <v>621</v>
      </c>
      <c r="O1307" s="45" t="s">
        <v>572</v>
      </c>
      <c r="P1307" s="45" t="s">
        <v>560</v>
      </c>
      <c r="Q1307" s="45" t="s">
        <v>622</v>
      </c>
      <c r="R1307" s="45" t="s">
        <v>562</v>
      </c>
    </row>
    <row r="1308" spans="11:19">
      <c r="K1308" s="45">
        <v>71329</v>
      </c>
      <c r="L1308" s="45" t="s">
        <v>557</v>
      </c>
      <c r="M1308" s="45">
        <v>2018</v>
      </c>
      <c r="N1308" s="45" t="s">
        <v>621</v>
      </c>
      <c r="O1308" s="45" t="s">
        <v>572</v>
      </c>
      <c r="P1308" s="45" t="s">
        <v>560</v>
      </c>
      <c r="Q1308" s="45" t="s">
        <v>622</v>
      </c>
      <c r="R1308" s="45" t="s">
        <v>563</v>
      </c>
    </row>
    <row r="1309" spans="11:19">
      <c r="K1309" s="45">
        <v>71330</v>
      </c>
      <c r="L1309" s="45" t="s">
        <v>557</v>
      </c>
      <c r="M1309" s="45">
        <v>2018</v>
      </c>
      <c r="N1309" s="45" t="s">
        <v>621</v>
      </c>
      <c r="O1309" s="45" t="s">
        <v>572</v>
      </c>
      <c r="P1309" s="45" t="s">
        <v>560</v>
      </c>
      <c r="Q1309" s="45" t="s">
        <v>622</v>
      </c>
      <c r="R1309" s="45" t="s">
        <v>564</v>
      </c>
      <c r="S1309" s="45">
        <v>16370966.561487701</v>
      </c>
    </row>
    <row r="1310" spans="11:19">
      <c r="K1310" s="45">
        <v>71331</v>
      </c>
      <c r="L1310" s="45" t="s">
        <v>557</v>
      </c>
      <c r="M1310" s="45">
        <v>2018</v>
      </c>
      <c r="N1310" s="45" t="s">
        <v>621</v>
      </c>
      <c r="O1310" s="45" t="s">
        <v>572</v>
      </c>
      <c r="P1310" s="45" t="s">
        <v>560</v>
      </c>
      <c r="Q1310" s="45" t="s">
        <v>622</v>
      </c>
      <c r="R1310" s="45" t="s">
        <v>565</v>
      </c>
    </row>
    <row r="1311" spans="11:19">
      <c r="K1311" s="45">
        <v>71332</v>
      </c>
      <c r="L1311" s="45" t="s">
        <v>557</v>
      </c>
      <c r="M1311" s="45">
        <v>2018</v>
      </c>
      <c r="N1311" s="45" t="s">
        <v>621</v>
      </c>
      <c r="O1311" s="45" t="s">
        <v>572</v>
      </c>
      <c r="P1311" s="45" t="s">
        <v>560</v>
      </c>
      <c r="Q1311" s="45" t="s">
        <v>622</v>
      </c>
      <c r="R1311" s="45" t="s">
        <v>623</v>
      </c>
    </row>
    <row r="1312" spans="11:19">
      <c r="K1312" s="45">
        <v>71333</v>
      </c>
      <c r="L1312" s="45" t="s">
        <v>557</v>
      </c>
      <c r="M1312" s="45">
        <v>2018</v>
      </c>
      <c r="N1312" s="45" t="s">
        <v>621</v>
      </c>
      <c r="O1312" s="45" t="s">
        <v>573</v>
      </c>
      <c r="P1312" s="45" t="s">
        <v>560</v>
      </c>
      <c r="Q1312" s="45" t="s">
        <v>622</v>
      </c>
      <c r="R1312" s="45" t="s">
        <v>562</v>
      </c>
    </row>
    <row r="1313" spans="11:19">
      <c r="K1313" s="45">
        <v>71334</v>
      </c>
      <c r="L1313" s="45" t="s">
        <v>557</v>
      </c>
      <c r="M1313" s="45">
        <v>2018</v>
      </c>
      <c r="N1313" s="45" t="s">
        <v>621</v>
      </c>
      <c r="O1313" s="45" t="s">
        <v>573</v>
      </c>
      <c r="P1313" s="45" t="s">
        <v>560</v>
      </c>
      <c r="Q1313" s="45" t="s">
        <v>622</v>
      </c>
      <c r="R1313" s="45" t="s">
        <v>563</v>
      </c>
    </row>
    <row r="1314" spans="11:19">
      <c r="K1314" s="45">
        <v>71335</v>
      </c>
      <c r="L1314" s="45" t="s">
        <v>557</v>
      </c>
      <c r="M1314" s="45">
        <v>2018</v>
      </c>
      <c r="N1314" s="45" t="s">
        <v>621</v>
      </c>
      <c r="O1314" s="45" t="s">
        <v>573</v>
      </c>
      <c r="P1314" s="45" t="s">
        <v>560</v>
      </c>
      <c r="Q1314" s="45" t="s">
        <v>622</v>
      </c>
      <c r="R1314" s="45" t="s">
        <v>564</v>
      </c>
      <c r="S1314" s="45">
        <v>2864919.1351597998</v>
      </c>
    </row>
    <row r="1315" spans="11:19">
      <c r="K1315" s="45">
        <v>71336</v>
      </c>
      <c r="L1315" s="45" t="s">
        <v>557</v>
      </c>
      <c r="M1315" s="45">
        <v>2018</v>
      </c>
      <c r="N1315" s="45" t="s">
        <v>621</v>
      </c>
      <c r="O1315" s="45" t="s">
        <v>573</v>
      </c>
      <c r="P1315" s="45" t="s">
        <v>560</v>
      </c>
      <c r="Q1315" s="45" t="s">
        <v>622</v>
      </c>
      <c r="R1315" s="45" t="s">
        <v>565</v>
      </c>
    </row>
    <row r="1316" spans="11:19">
      <c r="K1316" s="45">
        <v>71337</v>
      </c>
      <c r="L1316" s="45" t="s">
        <v>557</v>
      </c>
      <c r="M1316" s="45">
        <v>2018</v>
      </c>
      <c r="N1316" s="45" t="s">
        <v>621</v>
      </c>
      <c r="O1316" s="45" t="s">
        <v>573</v>
      </c>
      <c r="P1316" s="45" t="s">
        <v>560</v>
      </c>
      <c r="Q1316" s="45" t="s">
        <v>622</v>
      </c>
      <c r="R1316" s="45" t="s">
        <v>623</v>
      </c>
    </row>
    <row r="1317" spans="11:19">
      <c r="K1317" s="45">
        <v>71338</v>
      </c>
      <c r="L1317" s="45" t="s">
        <v>557</v>
      </c>
      <c r="M1317" s="45">
        <v>2018</v>
      </c>
      <c r="N1317" s="45" t="s">
        <v>621</v>
      </c>
      <c r="O1317" s="45" t="s">
        <v>574</v>
      </c>
      <c r="P1317" s="45" t="s">
        <v>560</v>
      </c>
      <c r="Q1317" s="45" t="s">
        <v>622</v>
      </c>
      <c r="R1317" s="45" t="s">
        <v>562</v>
      </c>
    </row>
    <row r="1318" spans="11:19">
      <c r="K1318" s="45">
        <v>71339</v>
      </c>
      <c r="L1318" s="45" t="s">
        <v>557</v>
      </c>
      <c r="M1318" s="45">
        <v>2018</v>
      </c>
      <c r="N1318" s="45" t="s">
        <v>621</v>
      </c>
      <c r="O1318" s="45" t="s">
        <v>574</v>
      </c>
      <c r="P1318" s="45" t="s">
        <v>560</v>
      </c>
      <c r="Q1318" s="45" t="s">
        <v>622</v>
      </c>
      <c r="R1318" s="45" t="s">
        <v>563</v>
      </c>
    </row>
    <row r="1319" spans="11:19">
      <c r="K1319" s="45">
        <v>71340</v>
      </c>
      <c r="L1319" s="45" t="s">
        <v>557</v>
      </c>
      <c r="M1319" s="45">
        <v>2018</v>
      </c>
      <c r="N1319" s="45" t="s">
        <v>621</v>
      </c>
      <c r="O1319" s="45" t="s">
        <v>574</v>
      </c>
      <c r="P1319" s="45" t="s">
        <v>560</v>
      </c>
      <c r="Q1319" s="45" t="s">
        <v>622</v>
      </c>
      <c r="R1319" s="45" t="s">
        <v>564</v>
      </c>
      <c r="S1319" s="45">
        <v>9352274.9020807594</v>
      </c>
    </row>
    <row r="1320" spans="11:19">
      <c r="K1320" s="45">
        <v>71341</v>
      </c>
      <c r="L1320" s="45" t="s">
        <v>557</v>
      </c>
      <c r="M1320" s="45">
        <v>2018</v>
      </c>
      <c r="N1320" s="45" t="s">
        <v>621</v>
      </c>
      <c r="O1320" s="45" t="s">
        <v>574</v>
      </c>
      <c r="P1320" s="45" t="s">
        <v>560</v>
      </c>
      <c r="Q1320" s="45" t="s">
        <v>622</v>
      </c>
      <c r="R1320" s="45" t="s">
        <v>565</v>
      </c>
    </row>
    <row r="1321" spans="11:19">
      <c r="K1321" s="45">
        <v>71342</v>
      </c>
      <c r="L1321" s="45" t="s">
        <v>557</v>
      </c>
      <c r="M1321" s="45">
        <v>2018</v>
      </c>
      <c r="N1321" s="45" t="s">
        <v>621</v>
      </c>
      <c r="O1321" s="45" t="s">
        <v>574</v>
      </c>
      <c r="P1321" s="45" t="s">
        <v>560</v>
      </c>
      <c r="Q1321" s="45" t="s">
        <v>622</v>
      </c>
      <c r="R1321" s="45" t="s">
        <v>623</v>
      </c>
    </row>
    <row r="1322" spans="11:19">
      <c r="K1322" s="45">
        <v>71343</v>
      </c>
      <c r="L1322" s="45" t="s">
        <v>557</v>
      </c>
      <c r="M1322" s="45">
        <v>2018</v>
      </c>
      <c r="N1322" s="45" t="s">
        <v>621</v>
      </c>
      <c r="O1322" s="45" t="s">
        <v>575</v>
      </c>
      <c r="P1322" s="45" t="s">
        <v>560</v>
      </c>
      <c r="Q1322" s="45" t="s">
        <v>622</v>
      </c>
      <c r="R1322" s="45" t="s">
        <v>562</v>
      </c>
    </row>
    <row r="1323" spans="11:19">
      <c r="K1323" s="45">
        <v>71344</v>
      </c>
      <c r="L1323" s="45" t="s">
        <v>557</v>
      </c>
      <c r="M1323" s="45">
        <v>2018</v>
      </c>
      <c r="N1323" s="45" t="s">
        <v>621</v>
      </c>
      <c r="O1323" s="45" t="s">
        <v>575</v>
      </c>
      <c r="P1323" s="45" t="s">
        <v>560</v>
      </c>
      <c r="Q1323" s="45" t="s">
        <v>622</v>
      </c>
      <c r="R1323" s="45" t="s">
        <v>563</v>
      </c>
    </row>
    <row r="1324" spans="11:19">
      <c r="K1324" s="45">
        <v>71345</v>
      </c>
      <c r="L1324" s="45" t="s">
        <v>557</v>
      </c>
      <c r="M1324" s="45">
        <v>2018</v>
      </c>
      <c r="N1324" s="45" t="s">
        <v>621</v>
      </c>
      <c r="O1324" s="45" t="s">
        <v>575</v>
      </c>
      <c r="P1324" s="45" t="s">
        <v>560</v>
      </c>
      <c r="Q1324" s="45" t="s">
        <v>622</v>
      </c>
      <c r="R1324" s="45" t="s">
        <v>564</v>
      </c>
      <c r="S1324" s="45">
        <v>252931433.584604</v>
      </c>
    </row>
    <row r="1325" spans="11:19">
      <c r="K1325" s="45">
        <v>71346</v>
      </c>
      <c r="L1325" s="45" t="s">
        <v>557</v>
      </c>
      <c r="M1325" s="45">
        <v>2018</v>
      </c>
      <c r="N1325" s="45" t="s">
        <v>621</v>
      </c>
      <c r="O1325" s="45" t="s">
        <v>575</v>
      </c>
      <c r="P1325" s="45" t="s">
        <v>560</v>
      </c>
      <c r="Q1325" s="45" t="s">
        <v>622</v>
      </c>
      <c r="R1325" s="45" t="s">
        <v>565</v>
      </c>
    </row>
    <row r="1326" spans="11:19">
      <c r="K1326" s="45">
        <v>71347</v>
      </c>
      <c r="L1326" s="45" t="s">
        <v>557</v>
      </c>
      <c r="M1326" s="45">
        <v>2018</v>
      </c>
      <c r="N1326" s="45" t="s">
        <v>621</v>
      </c>
      <c r="O1326" s="45" t="s">
        <v>575</v>
      </c>
      <c r="P1326" s="45" t="s">
        <v>560</v>
      </c>
      <c r="Q1326" s="45" t="s">
        <v>622</v>
      </c>
      <c r="R1326" s="45" t="s">
        <v>623</v>
      </c>
    </row>
    <row r="1327" spans="11:19">
      <c r="K1327" s="45">
        <v>71348</v>
      </c>
      <c r="L1327" s="45" t="s">
        <v>557</v>
      </c>
      <c r="M1327" s="45">
        <v>2018</v>
      </c>
      <c r="N1327" s="45" t="s">
        <v>621</v>
      </c>
      <c r="O1327" s="45" t="s">
        <v>576</v>
      </c>
      <c r="P1327" s="45" t="s">
        <v>560</v>
      </c>
      <c r="Q1327" s="45" t="s">
        <v>622</v>
      </c>
      <c r="R1327" s="45" t="s">
        <v>562</v>
      </c>
    </row>
    <row r="1328" spans="11:19">
      <c r="K1328" s="45">
        <v>71349</v>
      </c>
      <c r="L1328" s="45" t="s">
        <v>557</v>
      </c>
      <c r="M1328" s="45">
        <v>2018</v>
      </c>
      <c r="N1328" s="45" t="s">
        <v>621</v>
      </c>
      <c r="O1328" s="45" t="s">
        <v>576</v>
      </c>
      <c r="P1328" s="45" t="s">
        <v>560</v>
      </c>
      <c r="Q1328" s="45" t="s">
        <v>622</v>
      </c>
      <c r="R1328" s="45" t="s">
        <v>563</v>
      </c>
    </row>
    <row r="1329" spans="11:19">
      <c r="K1329" s="45">
        <v>71350</v>
      </c>
      <c r="L1329" s="45" t="s">
        <v>557</v>
      </c>
      <c r="M1329" s="45">
        <v>2018</v>
      </c>
      <c r="N1329" s="45" t="s">
        <v>621</v>
      </c>
      <c r="O1329" s="45" t="s">
        <v>576</v>
      </c>
      <c r="P1329" s="45" t="s">
        <v>560</v>
      </c>
      <c r="Q1329" s="45" t="s">
        <v>622</v>
      </c>
      <c r="R1329" s="45" t="s">
        <v>564</v>
      </c>
      <c r="S1329" s="45">
        <v>152249988.899542</v>
      </c>
    </row>
    <row r="1330" spans="11:19">
      <c r="K1330" s="45">
        <v>71351</v>
      </c>
      <c r="L1330" s="45" t="s">
        <v>557</v>
      </c>
      <c r="M1330" s="45">
        <v>2018</v>
      </c>
      <c r="N1330" s="45" t="s">
        <v>621</v>
      </c>
      <c r="O1330" s="45" t="s">
        <v>576</v>
      </c>
      <c r="P1330" s="45" t="s">
        <v>560</v>
      </c>
      <c r="Q1330" s="45" t="s">
        <v>622</v>
      </c>
      <c r="R1330" s="45" t="s">
        <v>565</v>
      </c>
    </row>
    <row r="1331" spans="11:19">
      <c r="K1331" s="45">
        <v>71352</v>
      </c>
      <c r="L1331" s="45" t="s">
        <v>557</v>
      </c>
      <c r="M1331" s="45">
        <v>2018</v>
      </c>
      <c r="N1331" s="45" t="s">
        <v>621</v>
      </c>
      <c r="O1331" s="45" t="s">
        <v>576</v>
      </c>
      <c r="P1331" s="45" t="s">
        <v>560</v>
      </c>
      <c r="Q1331" s="45" t="s">
        <v>622</v>
      </c>
      <c r="R1331" s="45" t="s">
        <v>623</v>
      </c>
    </row>
    <row r="1332" spans="11:19">
      <c r="K1332" s="45">
        <v>71353</v>
      </c>
      <c r="L1332" s="45" t="s">
        <v>557</v>
      </c>
      <c r="M1332" s="45">
        <v>2018</v>
      </c>
      <c r="N1332" s="45" t="s">
        <v>621</v>
      </c>
      <c r="O1332" s="45" t="s">
        <v>577</v>
      </c>
      <c r="P1332" s="45" t="s">
        <v>560</v>
      </c>
      <c r="Q1332" s="45" t="s">
        <v>622</v>
      </c>
      <c r="R1332" s="45" t="s">
        <v>562</v>
      </c>
    </row>
    <row r="1333" spans="11:19">
      <c r="K1333" s="45">
        <v>71354</v>
      </c>
      <c r="L1333" s="45" t="s">
        <v>557</v>
      </c>
      <c r="M1333" s="45">
        <v>2018</v>
      </c>
      <c r="N1333" s="45" t="s">
        <v>621</v>
      </c>
      <c r="O1333" s="45" t="s">
        <v>577</v>
      </c>
      <c r="P1333" s="45" t="s">
        <v>560</v>
      </c>
      <c r="Q1333" s="45" t="s">
        <v>622</v>
      </c>
      <c r="R1333" s="45" t="s">
        <v>563</v>
      </c>
    </row>
    <row r="1334" spans="11:19">
      <c r="K1334" s="45">
        <v>71355</v>
      </c>
      <c r="L1334" s="45" t="s">
        <v>557</v>
      </c>
      <c r="M1334" s="45">
        <v>2018</v>
      </c>
      <c r="N1334" s="45" t="s">
        <v>621</v>
      </c>
      <c r="O1334" s="45" t="s">
        <v>577</v>
      </c>
      <c r="P1334" s="45" t="s">
        <v>560</v>
      </c>
      <c r="Q1334" s="45" t="s">
        <v>622</v>
      </c>
      <c r="R1334" s="45" t="s">
        <v>564</v>
      </c>
      <c r="S1334" s="45">
        <v>818548.29313594801</v>
      </c>
    </row>
    <row r="1335" spans="11:19">
      <c r="K1335" s="45">
        <v>71356</v>
      </c>
      <c r="L1335" s="45" t="s">
        <v>557</v>
      </c>
      <c r="M1335" s="45">
        <v>2018</v>
      </c>
      <c r="N1335" s="45" t="s">
        <v>621</v>
      </c>
      <c r="O1335" s="45" t="s">
        <v>577</v>
      </c>
      <c r="P1335" s="45" t="s">
        <v>560</v>
      </c>
      <c r="Q1335" s="45" t="s">
        <v>622</v>
      </c>
      <c r="R1335" s="45" t="s">
        <v>565</v>
      </c>
    </row>
    <row r="1336" spans="11:19">
      <c r="K1336" s="45">
        <v>71357</v>
      </c>
      <c r="L1336" s="45" t="s">
        <v>557</v>
      </c>
      <c r="M1336" s="45">
        <v>2018</v>
      </c>
      <c r="N1336" s="45" t="s">
        <v>621</v>
      </c>
      <c r="O1336" s="45" t="s">
        <v>577</v>
      </c>
      <c r="P1336" s="45" t="s">
        <v>560</v>
      </c>
      <c r="Q1336" s="45" t="s">
        <v>622</v>
      </c>
      <c r="R1336" s="45" t="s">
        <v>623</v>
      </c>
    </row>
    <row r="1337" spans="11:19">
      <c r="K1337" s="45">
        <v>71358</v>
      </c>
      <c r="L1337" s="45" t="s">
        <v>557</v>
      </c>
      <c r="M1337" s="45">
        <v>2018</v>
      </c>
      <c r="N1337" s="45" t="s">
        <v>621</v>
      </c>
      <c r="O1337" s="45" t="s">
        <v>578</v>
      </c>
      <c r="P1337" s="45" t="s">
        <v>560</v>
      </c>
      <c r="Q1337" s="45" t="s">
        <v>622</v>
      </c>
      <c r="R1337" s="45" t="s">
        <v>562</v>
      </c>
    </row>
    <row r="1338" spans="11:19">
      <c r="K1338" s="45">
        <v>71359</v>
      </c>
      <c r="L1338" s="45" t="s">
        <v>557</v>
      </c>
      <c r="M1338" s="45">
        <v>2018</v>
      </c>
      <c r="N1338" s="45" t="s">
        <v>621</v>
      </c>
      <c r="O1338" s="45" t="s">
        <v>578</v>
      </c>
      <c r="P1338" s="45" t="s">
        <v>560</v>
      </c>
      <c r="Q1338" s="45" t="s">
        <v>622</v>
      </c>
      <c r="R1338" s="45" t="s">
        <v>563</v>
      </c>
    </row>
    <row r="1339" spans="11:19">
      <c r="K1339" s="45">
        <v>71360</v>
      </c>
      <c r="L1339" s="45" t="s">
        <v>557</v>
      </c>
      <c r="M1339" s="45">
        <v>2018</v>
      </c>
      <c r="N1339" s="45" t="s">
        <v>621</v>
      </c>
      <c r="O1339" s="45" t="s">
        <v>578</v>
      </c>
      <c r="P1339" s="45" t="s">
        <v>560</v>
      </c>
      <c r="Q1339" s="45" t="s">
        <v>622</v>
      </c>
      <c r="R1339" s="45" t="s">
        <v>564</v>
      </c>
      <c r="S1339" s="45">
        <v>24965724.141653601</v>
      </c>
    </row>
    <row r="1340" spans="11:19">
      <c r="K1340" s="45">
        <v>71361</v>
      </c>
      <c r="L1340" s="45" t="s">
        <v>557</v>
      </c>
      <c r="M1340" s="45">
        <v>2018</v>
      </c>
      <c r="N1340" s="45" t="s">
        <v>621</v>
      </c>
      <c r="O1340" s="45" t="s">
        <v>578</v>
      </c>
      <c r="P1340" s="45" t="s">
        <v>560</v>
      </c>
      <c r="Q1340" s="45" t="s">
        <v>622</v>
      </c>
      <c r="R1340" s="45" t="s">
        <v>565</v>
      </c>
    </row>
    <row r="1341" spans="11:19">
      <c r="K1341" s="45">
        <v>71362</v>
      </c>
      <c r="L1341" s="45" t="s">
        <v>557</v>
      </c>
      <c r="M1341" s="45">
        <v>2018</v>
      </c>
      <c r="N1341" s="45" t="s">
        <v>621</v>
      </c>
      <c r="O1341" s="45" t="s">
        <v>578</v>
      </c>
      <c r="P1341" s="45" t="s">
        <v>560</v>
      </c>
      <c r="Q1341" s="45" t="s">
        <v>622</v>
      </c>
      <c r="R1341" s="45" t="s">
        <v>623</v>
      </c>
    </row>
    <row r="1342" spans="11:19">
      <c r="K1342" s="45">
        <v>71363</v>
      </c>
      <c r="L1342" s="45" t="s">
        <v>557</v>
      </c>
      <c r="M1342" s="45">
        <v>2018</v>
      </c>
      <c r="N1342" s="45" t="s">
        <v>621</v>
      </c>
      <c r="O1342" s="45" t="s">
        <v>579</v>
      </c>
      <c r="P1342" s="45" t="s">
        <v>560</v>
      </c>
      <c r="Q1342" s="45" t="s">
        <v>622</v>
      </c>
      <c r="R1342" s="45" t="s">
        <v>562</v>
      </c>
    </row>
    <row r="1343" spans="11:19">
      <c r="K1343" s="45">
        <v>71364</v>
      </c>
      <c r="L1343" s="45" t="s">
        <v>557</v>
      </c>
      <c r="M1343" s="45">
        <v>2018</v>
      </c>
      <c r="N1343" s="45" t="s">
        <v>621</v>
      </c>
      <c r="O1343" s="45" t="s">
        <v>579</v>
      </c>
      <c r="P1343" s="45" t="s">
        <v>560</v>
      </c>
      <c r="Q1343" s="45" t="s">
        <v>622</v>
      </c>
      <c r="R1343" s="45" t="s">
        <v>563</v>
      </c>
    </row>
    <row r="1344" spans="11:19">
      <c r="K1344" s="45">
        <v>71365</v>
      </c>
      <c r="L1344" s="45" t="s">
        <v>557</v>
      </c>
      <c r="M1344" s="45">
        <v>2018</v>
      </c>
      <c r="N1344" s="45" t="s">
        <v>621</v>
      </c>
      <c r="O1344" s="45" t="s">
        <v>579</v>
      </c>
      <c r="P1344" s="45" t="s">
        <v>560</v>
      </c>
      <c r="Q1344" s="45" t="s">
        <v>622</v>
      </c>
      <c r="R1344" s="45" t="s">
        <v>564</v>
      </c>
      <c r="S1344" s="45">
        <v>201772163.10179901</v>
      </c>
    </row>
    <row r="1345" spans="11:19">
      <c r="K1345" s="45">
        <v>71366</v>
      </c>
      <c r="L1345" s="45" t="s">
        <v>557</v>
      </c>
      <c r="M1345" s="45">
        <v>2018</v>
      </c>
      <c r="N1345" s="45" t="s">
        <v>621</v>
      </c>
      <c r="O1345" s="45" t="s">
        <v>579</v>
      </c>
      <c r="P1345" s="45" t="s">
        <v>560</v>
      </c>
      <c r="Q1345" s="45" t="s">
        <v>622</v>
      </c>
      <c r="R1345" s="45" t="s">
        <v>565</v>
      </c>
    </row>
    <row r="1346" spans="11:19">
      <c r="K1346" s="45">
        <v>71367</v>
      </c>
      <c r="L1346" s="45" t="s">
        <v>557</v>
      </c>
      <c r="M1346" s="45">
        <v>2018</v>
      </c>
      <c r="N1346" s="45" t="s">
        <v>621</v>
      </c>
      <c r="O1346" s="45" t="s">
        <v>579</v>
      </c>
      <c r="P1346" s="45" t="s">
        <v>560</v>
      </c>
      <c r="Q1346" s="45" t="s">
        <v>622</v>
      </c>
      <c r="R1346" s="45" t="s">
        <v>623</v>
      </c>
    </row>
    <row r="1347" spans="11:19">
      <c r="K1347" s="45">
        <v>71368</v>
      </c>
      <c r="L1347" s="45" t="s">
        <v>557</v>
      </c>
      <c r="M1347" s="45">
        <v>2018</v>
      </c>
      <c r="N1347" s="45" t="s">
        <v>621</v>
      </c>
      <c r="O1347" s="45" t="s">
        <v>580</v>
      </c>
      <c r="P1347" s="45" t="s">
        <v>560</v>
      </c>
      <c r="Q1347" s="45" t="s">
        <v>622</v>
      </c>
      <c r="R1347" s="45" t="s">
        <v>562</v>
      </c>
    </row>
    <row r="1348" spans="11:19">
      <c r="K1348" s="45">
        <v>71369</v>
      </c>
      <c r="L1348" s="45" t="s">
        <v>557</v>
      </c>
      <c r="M1348" s="45">
        <v>2018</v>
      </c>
      <c r="N1348" s="45" t="s">
        <v>621</v>
      </c>
      <c r="O1348" s="45" t="s">
        <v>580</v>
      </c>
      <c r="P1348" s="45" t="s">
        <v>560</v>
      </c>
      <c r="Q1348" s="45" t="s">
        <v>622</v>
      </c>
      <c r="R1348" s="45" t="s">
        <v>563</v>
      </c>
    </row>
    <row r="1349" spans="11:19">
      <c r="K1349" s="45">
        <v>71370</v>
      </c>
      <c r="L1349" s="45" t="s">
        <v>557</v>
      </c>
      <c r="M1349" s="45">
        <v>2018</v>
      </c>
      <c r="N1349" s="45" t="s">
        <v>621</v>
      </c>
      <c r="O1349" s="45" t="s">
        <v>580</v>
      </c>
      <c r="P1349" s="45" t="s">
        <v>560</v>
      </c>
      <c r="Q1349" s="45" t="s">
        <v>622</v>
      </c>
      <c r="R1349" s="45" t="s">
        <v>564</v>
      </c>
      <c r="S1349" s="45">
        <v>136288296.593795</v>
      </c>
    </row>
    <row r="1350" spans="11:19">
      <c r="K1350" s="45">
        <v>71371</v>
      </c>
      <c r="L1350" s="45" t="s">
        <v>557</v>
      </c>
      <c r="M1350" s="45">
        <v>2018</v>
      </c>
      <c r="N1350" s="45" t="s">
        <v>621</v>
      </c>
      <c r="O1350" s="45" t="s">
        <v>580</v>
      </c>
      <c r="P1350" s="45" t="s">
        <v>560</v>
      </c>
      <c r="Q1350" s="45" t="s">
        <v>622</v>
      </c>
      <c r="R1350" s="45" t="s">
        <v>565</v>
      </c>
    </row>
    <row r="1351" spans="11:19">
      <c r="K1351" s="45">
        <v>71372</v>
      </c>
      <c r="L1351" s="45" t="s">
        <v>557</v>
      </c>
      <c r="M1351" s="45">
        <v>2018</v>
      </c>
      <c r="N1351" s="45" t="s">
        <v>621</v>
      </c>
      <c r="O1351" s="45" t="s">
        <v>580</v>
      </c>
      <c r="P1351" s="45" t="s">
        <v>560</v>
      </c>
      <c r="Q1351" s="45" t="s">
        <v>622</v>
      </c>
      <c r="R1351" s="45" t="s">
        <v>623</v>
      </c>
    </row>
    <row r="1352" spans="11:19">
      <c r="K1352" s="45">
        <v>71373</v>
      </c>
      <c r="L1352" s="45" t="s">
        <v>557</v>
      </c>
      <c r="M1352" s="45">
        <v>2018</v>
      </c>
      <c r="N1352" s="45" t="s">
        <v>621</v>
      </c>
      <c r="O1352" s="45" t="s">
        <v>581</v>
      </c>
      <c r="P1352" s="45" t="s">
        <v>560</v>
      </c>
      <c r="Q1352" s="45" t="s">
        <v>622</v>
      </c>
      <c r="R1352" s="45" t="s">
        <v>562</v>
      </c>
    </row>
    <row r="1353" spans="11:19">
      <c r="K1353" s="45">
        <v>71374</v>
      </c>
      <c r="L1353" s="45" t="s">
        <v>557</v>
      </c>
      <c r="M1353" s="45">
        <v>2018</v>
      </c>
      <c r="N1353" s="45" t="s">
        <v>621</v>
      </c>
      <c r="O1353" s="45" t="s">
        <v>581</v>
      </c>
      <c r="P1353" s="45" t="s">
        <v>560</v>
      </c>
      <c r="Q1353" s="45" t="s">
        <v>622</v>
      </c>
      <c r="R1353" s="45" t="s">
        <v>563</v>
      </c>
    </row>
    <row r="1354" spans="11:19">
      <c r="K1354" s="45">
        <v>71375</v>
      </c>
      <c r="L1354" s="45" t="s">
        <v>557</v>
      </c>
      <c r="M1354" s="45">
        <v>2018</v>
      </c>
      <c r="N1354" s="45" t="s">
        <v>621</v>
      </c>
      <c r="O1354" s="45" t="s">
        <v>581</v>
      </c>
      <c r="P1354" s="45" t="s">
        <v>560</v>
      </c>
      <c r="Q1354" s="45" t="s">
        <v>622</v>
      </c>
      <c r="R1354" s="45" t="s">
        <v>564</v>
      </c>
      <c r="S1354" s="45">
        <v>56889108.884171002</v>
      </c>
    </row>
    <row r="1355" spans="11:19">
      <c r="K1355" s="45">
        <v>71376</v>
      </c>
      <c r="L1355" s="45" t="s">
        <v>557</v>
      </c>
      <c r="M1355" s="45">
        <v>2018</v>
      </c>
      <c r="N1355" s="45" t="s">
        <v>621</v>
      </c>
      <c r="O1355" s="45" t="s">
        <v>581</v>
      </c>
      <c r="P1355" s="45" t="s">
        <v>560</v>
      </c>
      <c r="Q1355" s="45" t="s">
        <v>622</v>
      </c>
      <c r="R1355" s="45" t="s">
        <v>565</v>
      </c>
    </row>
    <row r="1356" spans="11:19">
      <c r="K1356" s="45">
        <v>71377</v>
      </c>
      <c r="L1356" s="45" t="s">
        <v>557</v>
      </c>
      <c r="M1356" s="45">
        <v>2018</v>
      </c>
      <c r="N1356" s="45" t="s">
        <v>621</v>
      </c>
      <c r="O1356" s="45" t="s">
        <v>581</v>
      </c>
      <c r="P1356" s="45" t="s">
        <v>560</v>
      </c>
      <c r="Q1356" s="45" t="s">
        <v>622</v>
      </c>
      <c r="R1356" s="45" t="s">
        <v>623</v>
      </c>
    </row>
    <row r="1357" spans="11:19">
      <c r="K1357" s="45">
        <v>71378</v>
      </c>
      <c r="L1357" s="45" t="s">
        <v>557</v>
      </c>
      <c r="M1357" s="45">
        <v>2018</v>
      </c>
      <c r="N1357" s="45" t="s">
        <v>621</v>
      </c>
      <c r="O1357" s="45" t="s">
        <v>582</v>
      </c>
      <c r="P1357" s="45" t="s">
        <v>560</v>
      </c>
      <c r="Q1357" s="45" t="s">
        <v>622</v>
      </c>
      <c r="R1357" s="45" t="s">
        <v>562</v>
      </c>
    </row>
    <row r="1358" spans="11:19">
      <c r="K1358" s="45">
        <v>71379</v>
      </c>
      <c r="L1358" s="45" t="s">
        <v>557</v>
      </c>
      <c r="M1358" s="45">
        <v>2018</v>
      </c>
      <c r="N1358" s="45" t="s">
        <v>621</v>
      </c>
      <c r="O1358" s="45" t="s">
        <v>582</v>
      </c>
      <c r="P1358" s="45" t="s">
        <v>560</v>
      </c>
      <c r="Q1358" s="45" t="s">
        <v>622</v>
      </c>
      <c r="R1358" s="45" t="s">
        <v>563</v>
      </c>
    </row>
    <row r="1359" spans="11:19">
      <c r="K1359" s="45">
        <v>71380</v>
      </c>
      <c r="L1359" s="45" t="s">
        <v>557</v>
      </c>
      <c r="M1359" s="45">
        <v>2018</v>
      </c>
      <c r="N1359" s="45" t="s">
        <v>621</v>
      </c>
      <c r="O1359" s="45" t="s">
        <v>582</v>
      </c>
      <c r="P1359" s="45" t="s">
        <v>560</v>
      </c>
      <c r="Q1359" s="45" t="s">
        <v>622</v>
      </c>
      <c r="R1359" s="45" t="s">
        <v>564</v>
      </c>
      <c r="S1359" s="45">
        <v>63437495.360254303</v>
      </c>
    </row>
    <row r="1360" spans="11:19">
      <c r="K1360" s="45">
        <v>71381</v>
      </c>
      <c r="L1360" s="45" t="s">
        <v>557</v>
      </c>
      <c r="M1360" s="45">
        <v>2018</v>
      </c>
      <c r="N1360" s="45" t="s">
        <v>621</v>
      </c>
      <c r="O1360" s="45" t="s">
        <v>582</v>
      </c>
      <c r="P1360" s="45" t="s">
        <v>560</v>
      </c>
      <c r="Q1360" s="45" t="s">
        <v>622</v>
      </c>
      <c r="R1360" s="45" t="s">
        <v>565</v>
      </c>
    </row>
    <row r="1361" spans="11:19">
      <c r="K1361" s="45">
        <v>71382</v>
      </c>
      <c r="L1361" s="45" t="s">
        <v>557</v>
      </c>
      <c r="M1361" s="45">
        <v>2018</v>
      </c>
      <c r="N1361" s="45" t="s">
        <v>621</v>
      </c>
      <c r="O1361" s="45" t="s">
        <v>582</v>
      </c>
      <c r="P1361" s="45" t="s">
        <v>560</v>
      </c>
      <c r="Q1361" s="45" t="s">
        <v>622</v>
      </c>
      <c r="R1361" s="45" t="s">
        <v>623</v>
      </c>
    </row>
    <row r="1362" spans="11:19">
      <c r="K1362" s="45">
        <v>71383</v>
      </c>
      <c r="L1362" s="45" t="s">
        <v>557</v>
      </c>
      <c r="M1362" s="45">
        <v>2018</v>
      </c>
      <c r="N1362" s="45" t="s">
        <v>621</v>
      </c>
      <c r="O1362" s="45" t="s">
        <v>583</v>
      </c>
      <c r="P1362" s="45" t="s">
        <v>560</v>
      </c>
      <c r="Q1362" s="45" t="s">
        <v>622</v>
      </c>
      <c r="R1362" s="45" t="s">
        <v>562</v>
      </c>
    </row>
    <row r="1363" spans="11:19">
      <c r="K1363" s="45">
        <v>71384</v>
      </c>
      <c r="L1363" s="45" t="s">
        <v>557</v>
      </c>
      <c r="M1363" s="45">
        <v>2018</v>
      </c>
      <c r="N1363" s="45" t="s">
        <v>621</v>
      </c>
      <c r="O1363" s="45" t="s">
        <v>583</v>
      </c>
      <c r="P1363" s="45" t="s">
        <v>560</v>
      </c>
      <c r="Q1363" s="45" t="s">
        <v>622</v>
      </c>
      <c r="R1363" s="45" t="s">
        <v>563</v>
      </c>
    </row>
    <row r="1364" spans="11:19">
      <c r="K1364" s="45">
        <v>71385</v>
      </c>
      <c r="L1364" s="45" t="s">
        <v>557</v>
      </c>
      <c r="M1364" s="45">
        <v>2018</v>
      </c>
      <c r="N1364" s="45" t="s">
        <v>621</v>
      </c>
      <c r="O1364" s="45" t="s">
        <v>583</v>
      </c>
      <c r="P1364" s="45" t="s">
        <v>560</v>
      </c>
      <c r="Q1364" s="45" t="s">
        <v>622</v>
      </c>
      <c r="R1364" s="45" t="s">
        <v>564</v>
      </c>
      <c r="S1364" s="45">
        <v>67120963.050584197</v>
      </c>
    </row>
    <row r="1365" spans="11:19">
      <c r="K1365" s="45">
        <v>71386</v>
      </c>
      <c r="L1365" s="45" t="s">
        <v>557</v>
      </c>
      <c r="M1365" s="45">
        <v>2018</v>
      </c>
      <c r="N1365" s="45" t="s">
        <v>621</v>
      </c>
      <c r="O1365" s="45" t="s">
        <v>583</v>
      </c>
      <c r="P1365" s="45" t="s">
        <v>560</v>
      </c>
      <c r="Q1365" s="45" t="s">
        <v>622</v>
      </c>
      <c r="R1365" s="45" t="s">
        <v>565</v>
      </c>
    </row>
    <row r="1366" spans="11:19">
      <c r="K1366" s="45">
        <v>71387</v>
      </c>
      <c r="L1366" s="45" t="s">
        <v>557</v>
      </c>
      <c r="M1366" s="45">
        <v>2018</v>
      </c>
      <c r="N1366" s="45" t="s">
        <v>621</v>
      </c>
      <c r="O1366" s="45" t="s">
        <v>583</v>
      </c>
      <c r="P1366" s="45" t="s">
        <v>560</v>
      </c>
      <c r="Q1366" s="45" t="s">
        <v>622</v>
      </c>
      <c r="R1366" s="45" t="s">
        <v>623</v>
      </c>
    </row>
    <row r="1367" spans="11:19">
      <c r="K1367" s="45">
        <v>71388</v>
      </c>
      <c r="L1367" s="45" t="s">
        <v>557</v>
      </c>
      <c r="M1367" s="45">
        <v>2018</v>
      </c>
      <c r="N1367" s="45" t="s">
        <v>621</v>
      </c>
      <c r="O1367" s="45" t="s">
        <v>584</v>
      </c>
      <c r="P1367" s="45" t="s">
        <v>560</v>
      </c>
      <c r="Q1367" s="45" t="s">
        <v>622</v>
      </c>
      <c r="R1367" s="45" t="s">
        <v>562</v>
      </c>
    </row>
    <row r="1368" spans="11:19">
      <c r="K1368" s="45">
        <v>71389</v>
      </c>
      <c r="L1368" s="45" t="s">
        <v>557</v>
      </c>
      <c r="M1368" s="45">
        <v>2018</v>
      </c>
      <c r="N1368" s="45" t="s">
        <v>621</v>
      </c>
      <c r="O1368" s="45" t="s">
        <v>584</v>
      </c>
      <c r="P1368" s="45" t="s">
        <v>560</v>
      </c>
      <c r="Q1368" s="45" t="s">
        <v>622</v>
      </c>
      <c r="R1368" s="45" t="s">
        <v>563</v>
      </c>
    </row>
    <row r="1369" spans="11:19">
      <c r="K1369" s="45">
        <v>71390</v>
      </c>
      <c r="L1369" s="45" t="s">
        <v>557</v>
      </c>
      <c r="M1369" s="45">
        <v>2018</v>
      </c>
      <c r="N1369" s="45" t="s">
        <v>621</v>
      </c>
      <c r="O1369" s="45" t="s">
        <v>584</v>
      </c>
      <c r="P1369" s="45" t="s">
        <v>560</v>
      </c>
      <c r="Q1369" s="45" t="s">
        <v>622</v>
      </c>
      <c r="R1369" s="45" t="s">
        <v>564</v>
      </c>
      <c r="S1369" s="45">
        <v>84310477.992552802</v>
      </c>
    </row>
    <row r="1370" spans="11:19">
      <c r="K1370" s="45">
        <v>71391</v>
      </c>
      <c r="L1370" s="45" t="s">
        <v>557</v>
      </c>
      <c r="M1370" s="45">
        <v>2018</v>
      </c>
      <c r="N1370" s="45" t="s">
        <v>621</v>
      </c>
      <c r="O1370" s="45" t="s">
        <v>584</v>
      </c>
      <c r="P1370" s="45" t="s">
        <v>560</v>
      </c>
      <c r="Q1370" s="45" t="s">
        <v>622</v>
      </c>
      <c r="R1370" s="45" t="s">
        <v>565</v>
      </c>
    </row>
    <row r="1371" spans="11:19">
      <c r="K1371" s="45">
        <v>71392</v>
      </c>
      <c r="L1371" s="45" t="s">
        <v>557</v>
      </c>
      <c r="M1371" s="45">
        <v>2018</v>
      </c>
      <c r="N1371" s="45" t="s">
        <v>621</v>
      </c>
      <c r="O1371" s="45" t="s">
        <v>584</v>
      </c>
      <c r="P1371" s="45" t="s">
        <v>560</v>
      </c>
      <c r="Q1371" s="45" t="s">
        <v>622</v>
      </c>
      <c r="R1371" s="45" t="s">
        <v>623</v>
      </c>
    </row>
    <row r="1372" spans="11:19">
      <c r="K1372" s="45">
        <v>71393</v>
      </c>
      <c r="L1372" s="45" t="s">
        <v>557</v>
      </c>
      <c r="M1372" s="45">
        <v>2018</v>
      </c>
      <c r="N1372" s="45" t="s">
        <v>621</v>
      </c>
      <c r="O1372" s="45" t="s">
        <v>585</v>
      </c>
      <c r="P1372" s="45" t="s">
        <v>560</v>
      </c>
      <c r="Q1372" s="45" t="s">
        <v>622</v>
      </c>
      <c r="R1372" s="45" t="s">
        <v>562</v>
      </c>
    </row>
    <row r="1373" spans="11:19">
      <c r="K1373" s="45">
        <v>71394</v>
      </c>
      <c r="L1373" s="45" t="s">
        <v>557</v>
      </c>
      <c r="M1373" s="45">
        <v>2018</v>
      </c>
      <c r="N1373" s="45" t="s">
        <v>621</v>
      </c>
      <c r="O1373" s="45" t="s">
        <v>585</v>
      </c>
      <c r="P1373" s="45" t="s">
        <v>560</v>
      </c>
      <c r="Q1373" s="45" t="s">
        <v>622</v>
      </c>
      <c r="R1373" s="45" t="s">
        <v>563</v>
      </c>
    </row>
    <row r="1374" spans="11:19">
      <c r="K1374" s="45">
        <v>71395</v>
      </c>
      <c r="L1374" s="45" t="s">
        <v>557</v>
      </c>
      <c r="M1374" s="45">
        <v>2018</v>
      </c>
      <c r="N1374" s="45" t="s">
        <v>621</v>
      </c>
      <c r="O1374" s="45" t="s">
        <v>585</v>
      </c>
      <c r="P1374" s="45" t="s">
        <v>560</v>
      </c>
      <c r="Q1374" s="45" t="s">
        <v>622</v>
      </c>
      <c r="R1374" s="45" t="s">
        <v>564</v>
      </c>
      <c r="S1374" s="45">
        <v>11050402.4595752</v>
      </c>
    </row>
    <row r="1375" spans="11:19">
      <c r="K1375" s="45">
        <v>71396</v>
      </c>
      <c r="L1375" s="45" t="s">
        <v>557</v>
      </c>
      <c r="M1375" s="45">
        <v>2018</v>
      </c>
      <c r="N1375" s="45" t="s">
        <v>621</v>
      </c>
      <c r="O1375" s="45" t="s">
        <v>585</v>
      </c>
      <c r="P1375" s="45" t="s">
        <v>560</v>
      </c>
      <c r="Q1375" s="45" t="s">
        <v>622</v>
      </c>
      <c r="R1375" s="45" t="s">
        <v>565</v>
      </c>
    </row>
    <row r="1376" spans="11:19">
      <c r="K1376" s="45">
        <v>71397</v>
      </c>
      <c r="L1376" s="45" t="s">
        <v>557</v>
      </c>
      <c r="M1376" s="45">
        <v>2018</v>
      </c>
      <c r="N1376" s="45" t="s">
        <v>621</v>
      </c>
      <c r="O1376" s="45" t="s">
        <v>585</v>
      </c>
      <c r="P1376" s="45" t="s">
        <v>560</v>
      </c>
      <c r="Q1376" s="45" t="s">
        <v>622</v>
      </c>
      <c r="R1376" s="45" t="s">
        <v>623</v>
      </c>
    </row>
    <row r="1377" spans="11:19">
      <c r="K1377" s="45">
        <v>71398</v>
      </c>
      <c r="L1377" s="45" t="s">
        <v>557</v>
      </c>
      <c r="M1377" s="45">
        <v>2018</v>
      </c>
      <c r="N1377" s="45" t="s">
        <v>621</v>
      </c>
      <c r="O1377" s="45" t="s">
        <v>586</v>
      </c>
      <c r="P1377" s="45" t="s">
        <v>560</v>
      </c>
      <c r="Q1377" s="45" t="s">
        <v>622</v>
      </c>
      <c r="R1377" s="45" t="s">
        <v>562</v>
      </c>
    </row>
    <row r="1378" spans="11:19">
      <c r="K1378" s="45">
        <v>71399</v>
      </c>
      <c r="L1378" s="45" t="s">
        <v>557</v>
      </c>
      <c r="M1378" s="45">
        <v>2018</v>
      </c>
      <c r="N1378" s="45" t="s">
        <v>621</v>
      </c>
      <c r="O1378" s="45" t="s">
        <v>586</v>
      </c>
      <c r="P1378" s="45" t="s">
        <v>560</v>
      </c>
      <c r="Q1378" s="45" t="s">
        <v>622</v>
      </c>
      <c r="R1378" s="45" t="s">
        <v>563</v>
      </c>
    </row>
    <row r="1379" spans="11:19">
      <c r="K1379" s="45">
        <v>71400</v>
      </c>
      <c r="L1379" s="45" t="s">
        <v>557</v>
      </c>
      <c r="M1379" s="45">
        <v>2018</v>
      </c>
      <c r="N1379" s="45" t="s">
        <v>621</v>
      </c>
      <c r="O1379" s="45" t="s">
        <v>586</v>
      </c>
      <c r="P1379" s="45" t="s">
        <v>560</v>
      </c>
      <c r="Q1379" s="45" t="s">
        <v>622</v>
      </c>
      <c r="R1379" s="45" t="s">
        <v>564</v>
      </c>
      <c r="S1379" s="45">
        <v>40108868.154269002</v>
      </c>
    </row>
    <row r="1380" spans="11:19">
      <c r="K1380" s="45">
        <v>71401</v>
      </c>
      <c r="L1380" s="45" t="s">
        <v>557</v>
      </c>
      <c r="M1380" s="45">
        <v>2018</v>
      </c>
      <c r="N1380" s="45" t="s">
        <v>621</v>
      </c>
      <c r="O1380" s="45" t="s">
        <v>586</v>
      </c>
      <c r="P1380" s="45" t="s">
        <v>560</v>
      </c>
      <c r="Q1380" s="45" t="s">
        <v>622</v>
      </c>
      <c r="R1380" s="45" t="s">
        <v>565</v>
      </c>
    </row>
    <row r="1381" spans="11:19">
      <c r="K1381" s="45">
        <v>71402</v>
      </c>
      <c r="L1381" s="45" t="s">
        <v>557</v>
      </c>
      <c r="M1381" s="45">
        <v>2018</v>
      </c>
      <c r="N1381" s="45" t="s">
        <v>621</v>
      </c>
      <c r="O1381" s="45" t="s">
        <v>586</v>
      </c>
      <c r="P1381" s="45" t="s">
        <v>560</v>
      </c>
      <c r="Q1381" s="45" t="s">
        <v>622</v>
      </c>
      <c r="R1381" s="45" t="s">
        <v>623</v>
      </c>
    </row>
    <row r="1382" spans="11:19">
      <c r="K1382" s="45">
        <v>71403</v>
      </c>
      <c r="L1382" s="45" t="s">
        <v>557</v>
      </c>
      <c r="M1382" s="45">
        <v>2018</v>
      </c>
      <c r="N1382" s="45" t="s">
        <v>621</v>
      </c>
      <c r="O1382" s="45" t="s">
        <v>587</v>
      </c>
      <c r="P1382" s="45" t="s">
        <v>560</v>
      </c>
      <c r="Q1382" s="45" t="s">
        <v>622</v>
      </c>
      <c r="R1382" s="45" t="s">
        <v>562</v>
      </c>
    </row>
    <row r="1383" spans="11:19">
      <c r="K1383" s="45">
        <v>71404</v>
      </c>
      <c r="L1383" s="45" t="s">
        <v>557</v>
      </c>
      <c r="M1383" s="45">
        <v>2018</v>
      </c>
      <c r="N1383" s="45" t="s">
        <v>621</v>
      </c>
      <c r="O1383" s="45" t="s">
        <v>587</v>
      </c>
      <c r="P1383" s="45" t="s">
        <v>560</v>
      </c>
      <c r="Q1383" s="45" t="s">
        <v>622</v>
      </c>
      <c r="R1383" s="45" t="s">
        <v>563</v>
      </c>
    </row>
    <row r="1384" spans="11:19">
      <c r="K1384" s="45">
        <v>71405</v>
      </c>
      <c r="L1384" s="45" t="s">
        <v>557</v>
      </c>
      <c r="M1384" s="45">
        <v>2018</v>
      </c>
      <c r="N1384" s="45" t="s">
        <v>621</v>
      </c>
      <c r="O1384" s="45" t="s">
        <v>587</v>
      </c>
      <c r="P1384" s="45" t="s">
        <v>560</v>
      </c>
      <c r="Q1384" s="45" t="s">
        <v>622</v>
      </c>
      <c r="R1384" s="45" t="s">
        <v>564</v>
      </c>
      <c r="S1384" s="45">
        <v>29467739.819412101</v>
      </c>
    </row>
    <row r="1385" spans="11:19">
      <c r="K1385" s="45">
        <v>71406</v>
      </c>
      <c r="L1385" s="45" t="s">
        <v>557</v>
      </c>
      <c r="M1385" s="45">
        <v>2018</v>
      </c>
      <c r="N1385" s="45" t="s">
        <v>621</v>
      </c>
      <c r="O1385" s="45" t="s">
        <v>587</v>
      </c>
      <c r="P1385" s="45" t="s">
        <v>560</v>
      </c>
      <c r="Q1385" s="45" t="s">
        <v>622</v>
      </c>
      <c r="R1385" s="45" t="s">
        <v>565</v>
      </c>
    </row>
    <row r="1386" spans="11:19">
      <c r="K1386" s="45">
        <v>71407</v>
      </c>
      <c r="L1386" s="45" t="s">
        <v>557</v>
      </c>
      <c r="M1386" s="45">
        <v>2018</v>
      </c>
      <c r="N1386" s="45" t="s">
        <v>621</v>
      </c>
      <c r="O1386" s="45" t="s">
        <v>587</v>
      </c>
      <c r="P1386" s="45" t="s">
        <v>560</v>
      </c>
      <c r="Q1386" s="45" t="s">
        <v>622</v>
      </c>
      <c r="R1386" s="45" t="s">
        <v>623</v>
      </c>
    </row>
    <row r="1387" spans="11:19">
      <c r="K1387" s="45">
        <v>71408</v>
      </c>
      <c r="L1387" s="45" t="s">
        <v>557</v>
      </c>
      <c r="M1387" s="45">
        <v>2018</v>
      </c>
      <c r="N1387" s="45" t="s">
        <v>621</v>
      </c>
      <c r="O1387" s="45" t="s">
        <v>588</v>
      </c>
      <c r="P1387" s="45" t="s">
        <v>560</v>
      </c>
      <c r="Q1387" s="45" t="s">
        <v>622</v>
      </c>
      <c r="R1387" s="45" t="s">
        <v>562</v>
      </c>
    </row>
    <row r="1388" spans="11:19">
      <c r="K1388" s="45">
        <v>71409</v>
      </c>
      <c r="L1388" s="45" t="s">
        <v>557</v>
      </c>
      <c r="M1388" s="45">
        <v>2018</v>
      </c>
      <c r="N1388" s="45" t="s">
        <v>621</v>
      </c>
      <c r="O1388" s="45" t="s">
        <v>588</v>
      </c>
      <c r="P1388" s="45" t="s">
        <v>560</v>
      </c>
      <c r="Q1388" s="45" t="s">
        <v>622</v>
      </c>
      <c r="R1388" s="45" t="s">
        <v>563</v>
      </c>
    </row>
    <row r="1389" spans="11:19">
      <c r="K1389" s="45">
        <v>71410</v>
      </c>
      <c r="L1389" s="45" t="s">
        <v>557</v>
      </c>
      <c r="M1389" s="45">
        <v>2018</v>
      </c>
      <c r="N1389" s="45" t="s">
        <v>621</v>
      </c>
      <c r="O1389" s="45" t="s">
        <v>588</v>
      </c>
      <c r="P1389" s="45" t="s">
        <v>560</v>
      </c>
      <c r="Q1389" s="45" t="s">
        <v>622</v>
      </c>
      <c r="R1389" s="45" t="s">
        <v>564</v>
      </c>
      <c r="S1389" s="45">
        <v>110094750.296342</v>
      </c>
    </row>
    <row r="1390" spans="11:19">
      <c r="K1390" s="45">
        <v>71411</v>
      </c>
      <c r="L1390" s="45" t="s">
        <v>557</v>
      </c>
      <c r="M1390" s="45">
        <v>2018</v>
      </c>
      <c r="N1390" s="45" t="s">
        <v>621</v>
      </c>
      <c r="O1390" s="45" t="s">
        <v>588</v>
      </c>
      <c r="P1390" s="45" t="s">
        <v>560</v>
      </c>
      <c r="Q1390" s="45" t="s">
        <v>622</v>
      </c>
      <c r="R1390" s="45" t="s">
        <v>565</v>
      </c>
    </row>
    <row r="1391" spans="11:19">
      <c r="K1391" s="45">
        <v>71412</v>
      </c>
      <c r="L1391" s="45" t="s">
        <v>557</v>
      </c>
      <c r="M1391" s="45">
        <v>2018</v>
      </c>
      <c r="N1391" s="45" t="s">
        <v>621</v>
      </c>
      <c r="O1391" s="45" t="s">
        <v>588</v>
      </c>
      <c r="P1391" s="45" t="s">
        <v>560</v>
      </c>
      <c r="Q1391" s="45" t="s">
        <v>622</v>
      </c>
      <c r="R1391" s="45" t="s">
        <v>623</v>
      </c>
    </row>
    <row r="1392" spans="11:19">
      <c r="K1392" s="45">
        <v>71413</v>
      </c>
      <c r="L1392" s="45" t="s">
        <v>557</v>
      </c>
      <c r="M1392" s="45">
        <v>2018</v>
      </c>
      <c r="N1392" s="45" t="s">
        <v>621</v>
      </c>
      <c r="O1392" s="45" t="s">
        <v>589</v>
      </c>
      <c r="P1392" s="45" t="s">
        <v>560</v>
      </c>
      <c r="Q1392" s="45" t="s">
        <v>622</v>
      </c>
      <c r="R1392" s="45" t="s">
        <v>562</v>
      </c>
    </row>
    <row r="1393" spans="11:19">
      <c r="K1393" s="45">
        <v>71414</v>
      </c>
      <c r="L1393" s="45" t="s">
        <v>557</v>
      </c>
      <c r="M1393" s="45">
        <v>2018</v>
      </c>
      <c r="N1393" s="45" t="s">
        <v>621</v>
      </c>
      <c r="O1393" s="45" t="s">
        <v>589</v>
      </c>
      <c r="P1393" s="45" t="s">
        <v>560</v>
      </c>
      <c r="Q1393" s="45" t="s">
        <v>622</v>
      </c>
      <c r="R1393" s="45" t="s">
        <v>563</v>
      </c>
    </row>
    <row r="1394" spans="11:19">
      <c r="K1394" s="45">
        <v>71415</v>
      </c>
      <c r="L1394" s="45" t="s">
        <v>557</v>
      </c>
      <c r="M1394" s="45">
        <v>2018</v>
      </c>
      <c r="N1394" s="45" t="s">
        <v>621</v>
      </c>
      <c r="O1394" s="45" t="s">
        <v>589</v>
      </c>
      <c r="P1394" s="45" t="s">
        <v>560</v>
      </c>
      <c r="Q1394" s="45" t="s">
        <v>622</v>
      </c>
      <c r="R1394" s="45" t="s">
        <v>564</v>
      </c>
      <c r="S1394" s="45">
        <v>45838706.4682457</v>
      </c>
    </row>
    <row r="1395" spans="11:19">
      <c r="K1395" s="45">
        <v>71416</v>
      </c>
      <c r="L1395" s="45" t="s">
        <v>557</v>
      </c>
      <c r="M1395" s="45">
        <v>2018</v>
      </c>
      <c r="N1395" s="45" t="s">
        <v>621</v>
      </c>
      <c r="O1395" s="45" t="s">
        <v>589</v>
      </c>
      <c r="P1395" s="45" t="s">
        <v>560</v>
      </c>
      <c r="Q1395" s="45" t="s">
        <v>622</v>
      </c>
      <c r="R1395" s="45" t="s">
        <v>565</v>
      </c>
    </row>
    <row r="1396" spans="11:19">
      <c r="K1396" s="45">
        <v>71417</v>
      </c>
      <c r="L1396" s="45" t="s">
        <v>557</v>
      </c>
      <c r="M1396" s="45">
        <v>2018</v>
      </c>
      <c r="N1396" s="45" t="s">
        <v>621</v>
      </c>
      <c r="O1396" s="45" t="s">
        <v>589</v>
      </c>
      <c r="P1396" s="45" t="s">
        <v>560</v>
      </c>
      <c r="Q1396" s="45" t="s">
        <v>622</v>
      </c>
      <c r="R1396" s="45" t="s">
        <v>623</v>
      </c>
    </row>
    <row r="1397" spans="11:19">
      <c r="K1397" s="45">
        <v>71418</v>
      </c>
      <c r="L1397" s="45" t="s">
        <v>557</v>
      </c>
      <c r="M1397" s="45">
        <v>2018</v>
      </c>
      <c r="N1397" s="45" t="s">
        <v>621</v>
      </c>
      <c r="O1397" s="45" t="s">
        <v>590</v>
      </c>
      <c r="P1397" s="45" t="s">
        <v>560</v>
      </c>
      <c r="Q1397" s="45" t="s">
        <v>622</v>
      </c>
      <c r="R1397" s="45" t="s">
        <v>562</v>
      </c>
    </row>
    <row r="1398" spans="11:19">
      <c r="K1398" s="45">
        <v>71419</v>
      </c>
      <c r="L1398" s="45" t="s">
        <v>557</v>
      </c>
      <c r="M1398" s="45">
        <v>2018</v>
      </c>
      <c r="N1398" s="45" t="s">
        <v>621</v>
      </c>
      <c r="O1398" s="45" t="s">
        <v>590</v>
      </c>
      <c r="P1398" s="45" t="s">
        <v>560</v>
      </c>
      <c r="Q1398" s="45" t="s">
        <v>622</v>
      </c>
      <c r="R1398" s="45" t="s">
        <v>563</v>
      </c>
    </row>
    <row r="1399" spans="11:19">
      <c r="K1399" s="45">
        <v>71420</v>
      </c>
      <c r="L1399" s="45" t="s">
        <v>557</v>
      </c>
      <c r="M1399" s="45">
        <v>2018</v>
      </c>
      <c r="N1399" s="45" t="s">
        <v>621</v>
      </c>
      <c r="O1399" s="45" t="s">
        <v>590</v>
      </c>
      <c r="P1399" s="45" t="s">
        <v>560</v>
      </c>
      <c r="Q1399" s="45" t="s">
        <v>622</v>
      </c>
      <c r="R1399" s="45" t="s">
        <v>564</v>
      </c>
      <c r="S1399" s="45">
        <v>71213704.516262606</v>
      </c>
    </row>
    <row r="1400" spans="11:19">
      <c r="K1400" s="45">
        <v>71421</v>
      </c>
      <c r="L1400" s="45" t="s">
        <v>557</v>
      </c>
      <c r="M1400" s="45">
        <v>2018</v>
      </c>
      <c r="N1400" s="45" t="s">
        <v>621</v>
      </c>
      <c r="O1400" s="45" t="s">
        <v>590</v>
      </c>
      <c r="P1400" s="45" t="s">
        <v>560</v>
      </c>
      <c r="Q1400" s="45" t="s">
        <v>622</v>
      </c>
      <c r="R1400" s="45" t="s">
        <v>565</v>
      </c>
    </row>
    <row r="1401" spans="11:19">
      <c r="K1401" s="45">
        <v>71422</v>
      </c>
      <c r="L1401" s="45" t="s">
        <v>557</v>
      </c>
      <c r="M1401" s="45">
        <v>2018</v>
      </c>
      <c r="N1401" s="45" t="s">
        <v>621</v>
      </c>
      <c r="O1401" s="45" t="s">
        <v>590</v>
      </c>
      <c r="P1401" s="45" t="s">
        <v>560</v>
      </c>
      <c r="Q1401" s="45" t="s">
        <v>622</v>
      </c>
      <c r="R1401" s="45" t="s">
        <v>623</v>
      </c>
    </row>
    <row r="1402" spans="11:19">
      <c r="K1402" s="45">
        <v>71423</v>
      </c>
      <c r="L1402" s="45" t="s">
        <v>557</v>
      </c>
      <c r="M1402" s="45">
        <v>2018</v>
      </c>
      <c r="N1402" s="45" t="s">
        <v>621</v>
      </c>
      <c r="O1402" s="45" t="s">
        <v>591</v>
      </c>
      <c r="P1402" s="45" t="s">
        <v>560</v>
      </c>
      <c r="Q1402" s="45" t="s">
        <v>622</v>
      </c>
      <c r="R1402" s="45" t="s">
        <v>562</v>
      </c>
    </row>
    <row r="1403" spans="11:19">
      <c r="K1403" s="45">
        <v>71424</v>
      </c>
      <c r="L1403" s="45" t="s">
        <v>557</v>
      </c>
      <c r="M1403" s="45">
        <v>2018</v>
      </c>
      <c r="N1403" s="45" t="s">
        <v>621</v>
      </c>
      <c r="O1403" s="45" t="s">
        <v>591</v>
      </c>
      <c r="P1403" s="45" t="s">
        <v>560</v>
      </c>
      <c r="Q1403" s="45" t="s">
        <v>622</v>
      </c>
      <c r="R1403" s="45" t="s">
        <v>563</v>
      </c>
    </row>
    <row r="1404" spans="11:19">
      <c r="K1404" s="45">
        <v>71425</v>
      </c>
      <c r="L1404" s="45" t="s">
        <v>557</v>
      </c>
      <c r="M1404" s="45">
        <v>2018</v>
      </c>
      <c r="N1404" s="45" t="s">
        <v>621</v>
      </c>
      <c r="O1404" s="45" t="s">
        <v>591</v>
      </c>
      <c r="P1404" s="45" t="s">
        <v>560</v>
      </c>
      <c r="Q1404" s="45" t="s">
        <v>622</v>
      </c>
      <c r="R1404" s="45" t="s">
        <v>564</v>
      </c>
      <c r="S1404" s="45">
        <v>151022166.743725</v>
      </c>
    </row>
    <row r="1405" spans="11:19">
      <c r="K1405" s="45">
        <v>71426</v>
      </c>
      <c r="L1405" s="45" t="s">
        <v>557</v>
      </c>
      <c r="M1405" s="45">
        <v>2018</v>
      </c>
      <c r="N1405" s="45" t="s">
        <v>621</v>
      </c>
      <c r="O1405" s="45" t="s">
        <v>591</v>
      </c>
      <c r="P1405" s="45" t="s">
        <v>560</v>
      </c>
      <c r="Q1405" s="45" t="s">
        <v>622</v>
      </c>
      <c r="R1405" s="45" t="s">
        <v>565</v>
      </c>
    </row>
    <row r="1406" spans="11:19">
      <c r="K1406" s="45">
        <v>71427</v>
      </c>
      <c r="L1406" s="45" t="s">
        <v>557</v>
      </c>
      <c r="M1406" s="45">
        <v>2018</v>
      </c>
      <c r="N1406" s="45" t="s">
        <v>621</v>
      </c>
      <c r="O1406" s="45" t="s">
        <v>591</v>
      </c>
      <c r="P1406" s="45" t="s">
        <v>560</v>
      </c>
      <c r="Q1406" s="45" t="s">
        <v>622</v>
      </c>
      <c r="R1406" s="45" t="s">
        <v>623</v>
      </c>
    </row>
    <row r="1407" spans="11:19">
      <c r="K1407" s="45">
        <v>71428</v>
      </c>
      <c r="L1407" s="45" t="s">
        <v>557</v>
      </c>
      <c r="M1407" s="45">
        <v>2018</v>
      </c>
      <c r="N1407" s="45" t="s">
        <v>621</v>
      </c>
      <c r="O1407" s="45" t="s">
        <v>592</v>
      </c>
      <c r="P1407" s="45" t="s">
        <v>560</v>
      </c>
      <c r="Q1407" s="45" t="s">
        <v>622</v>
      </c>
      <c r="R1407" s="45" t="s">
        <v>562</v>
      </c>
    </row>
    <row r="1408" spans="11:19">
      <c r="K1408" s="45">
        <v>71429</v>
      </c>
      <c r="L1408" s="45" t="s">
        <v>557</v>
      </c>
      <c r="M1408" s="45">
        <v>2018</v>
      </c>
      <c r="N1408" s="45" t="s">
        <v>621</v>
      </c>
      <c r="O1408" s="45" t="s">
        <v>592</v>
      </c>
      <c r="P1408" s="45" t="s">
        <v>560</v>
      </c>
      <c r="Q1408" s="45" t="s">
        <v>622</v>
      </c>
      <c r="R1408" s="45" t="s">
        <v>563</v>
      </c>
    </row>
    <row r="1409" spans="11:19">
      <c r="K1409" s="45">
        <v>71430</v>
      </c>
      <c r="L1409" s="45" t="s">
        <v>557</v>
      </c>
      <c r="M1409" s="45">
        <v>2018</v>
      </c>
      <c r="N1409" s="45" t="s">
        <v>621</v>
      </c>
      <c r="O1409" s="45" t="s">
        <v>592</v>
      </c>
      <c r="P1409" s="45" t="s">
        <v>560</v>
      </c>
      <c r="Q1409" s="45" t="s">
        <v>622</v>
      </c>
      <c r="R1409" s="45" t="s">
        <v>564</v>
      </c>
      <c r="S1409" s="45">
        <v>20872982.4139366</v>
      </c>
    </row>
    <row r="1410" spans="11:19">
      <c r="K1410" s="45">
        <v>71431</v>
      </c>
      <c r="L1410" s="45" t="s">
        <v>557</v>
      </c>
      <c r="M1410" s="45">
        <v>2018</v>
      </c>
      <c r="N1410" s="45" t="s">
        <v>621</v>
      </c>
      <c r="O1410" s="45" t="s">
        <v>592</v>
      </c>
      <c r="P1410" s="45" t="s">
        <v>560</v>
      </c>
      <c r="Q1410" s="45" t="s">
        <v>622</v>
      </c>
      <c r="R1410" s="45" t="s">
        <v>565</v>
      </c>
    </row>
    <row r="1411" spans="11:19">
      <c r="K1411" s="45">
        <v>71432</v>
      </c>
      <c r="L1411" s="45" t="s">
        <v>557</v>
      </c>
      <c r="M1411" s="45">
        <v>2018</v>
      </c>
      <c r="N1411" s="45" t="s">
        <v>621</v>
      </c>
      <c r="O1411" s="45" t="s">
        <v>592</v>
      </c>
      <c r="P1411" s="45" t="s">
        <v>560</v>
      </c>
      <c r="Q1411" s="45" t="s">
        <v>622</v>
      </c>
      <c r="R1411" s="45" t="s">
        <v>623</v>
      </c>
    </row>
    <row r="1412" spans="11:19">
      <c r="K1412" s="45">
        <v>71433</v>
      </c>
      <c r="L1412" s="45" t="s">
        <v>557</v>
      </c>
      <c r="M1412" s="45">
        <v>2018</v>
      </c>
      <c r="N1412" s="45" t="s">
        <v>621</v>
      </c>
      <c r="O1412" s="45" t="s">
        <v>593</v>
      </c>
      <c r="P1412" s="45" t="s">
        <v>560</v>
      </c>
      <c r="Q1412" s="45" t="s">
        <v>622</v>
      </c>
      <c r="R1412" s="45" t="s">
        <v>562</v>
      </c>
    </row>
    <row r="1413" spans="11:19">
      <c r="K1413" s="45">
        <v>71434</v>
      </c>
      <c r="L1413" s="45" t="s">
        <v>557</v>
      </c>
      <c r="M1413" s="45">
        <v>2018</v>
      </c>
      <c r="N1413" s="45" t="s">
        <v>621</v>
      </c>
      <c r="O1413" s="45" t="s">
        <v>593</v>
      </c>
      <c r="P1413" s="45" t="s">
        <v>560</v>
      </c>
      <c r="Q1413" s="45" t="s">
        <v>622</v>
      </c>
      <c r="R1413" s="45" t="s">
        <v>563</v>
      </c>
    </row>
    <row r="1414" spans="11:19">
      <c r="K1414" s="45">
        <v>71435</v>
      </c>
      <c r="L1414" s="45" t="s">
        <v>557</v>
      </c>
      <c r="M1414" s="45">
        <v>2018</v>
      </c>
      <c r="N1414" s="45" t="s">
        <v>621</v>
      </c>
      <c r="O1414" s="45" t="s">
        <v>593</v>
      </c>
      <c r="P1414" s="45" t="s">
        <v>560</v>
      </c>
      <c r="Q1414" s="45" t="s">
        <v>622</v>
      </c>
      <c r="R1414" s="45" t="s">
        <v>564</v>
      </c>
      <c r="S1414" s="45">
        <v>44201609.838300802</v>
      </c>
    </row>
    <row r="1415" spans="11:19">
      <c r="K1415" s="45">
        <v>71436</v>
      </c>
      <c r="L1415" s="45" t="s">
        <v>557</v>
      </c>
      <c r="M1415" s="45">
        <v>2018</v>
      </c>
      <c r="N1415" s="45" t="s">
        <v>621</v>
      </c>
      <c r="O1415" s="45" t="s">
        <v>593</v>
      </c>
      <c r="P1415" s="45" t="s">
        <v>560</v>
      </c>
      <c r="Q1415" s="45" t="s">
        <v>622</v>
      </c>
      <c r="R1415" s="45" t="s">
        <v>565</v>
      </c>
    </row>
    <row r="1416" spans="11:19">
      <c r="K1416" s="45">
        <v>71437</v>
      </c>
      <c r="L1416" s="45" t="s">
        <v>557</v>
      </c>
      <c r="M1416" s="45">
        <v>2018</v>
      </c>
      <c r="N1416" s="45" t="s">
        <v>621</v>
      </c>
      <c r="O1416" s="45" t="s">
        <v>593</v>
      </c>
      <c r="P1416" s="45" t="s">
        <v>560</v>
      </c>
      <c r="Q1416" s="45" t="s">
        <v>622</v>
      </c>
      <c r="R1416" s="45" t="s">
        <v>623</v>
      </c>
    </row>
    <row r="1417" spans="11:19">
      <c r="K1417" s="45">
        <v>71438</v>
      </c>
      <c r="L1417" s="45" t="s">
        <v>557</v>
      </c>
      <c r="M1417" s="45">
        <v>2018</v>
      </c>
      <c r="N1417" s="45" t="s">
        <v>621</v>
      </c>
      <c r="O1417" s="45" t="s">
        <v>594</v>
      </c>
      <c r="P1417" s="45" t="s">
        <v>560</v>
      </c>
      <c r="Q1417" s="45" t="s">
        <v>622</v>
      </c>
      <c r="R1417" s="45" t="s">
        <v>562</v>
      </c>
    </row>
    <row r="1418" spans="11:19">
      <c r="K1418" s="45">
        <v>71439</v>
      </c>
      <c r="L1418" s="45" t="s">
        <v>557</v>
      </c>
      <c r="M1418" s="45">
        <v>2018</v>
      </c>
      <c r="N1418" s="45" t="s">
        <v>621</v>
      </c>
      <c r="O1418" s="45" t="s">
        <v>594</v>
      </c>
      <c r="P1418" s="45" t="s">
        <v>560</v>
      </c>
      <c r="Q1418" s="45" t="s">
        <v>622</v>
      </c>
      <c r="R1418" s="45" t="s">
        <v>563</v>
      </c>
    </row>
    <row r="1419" spans="11:19">
      <c r="K1419" s="45">
        <v>71440</v>
      </c>
      <c r="L1419" s="45" t="s">
        <v>557</v>
      </c>
      <c r="M1419" s="45">
        <v>2018</v>
      </c>
      <c r="N1419" s="45" t="s">
        <v>621</v>
      </c>
      <c r="O1419" s="45" t="s">
        <v>594</v>
      </c>
      <c r="P1419" s="45" t="s">
        <v>560</v>
      </c>
      <c r="Q1419" s="45" t="s">
        <v>622</v>
      </c>
      <c r="R1419" s="45" t="s">
        <v>564</v>
      </c>
      <c r="S1419" s="45">
        <v>34788303.965018503</v>
      </c>
    </row>
    <row r="1420" spans="11:19">
      <c r="K1420" s="45">
        <v>71441</v>
      </c>
      <c r="L1420" s="45" t="s">
        <v>557</v>
      </c>
      <c r="M1420" s="45">
        <v>2018</v>
      </c>
      <c r="N1420" s="45" t="s">
        <v>621</v>
      </c>
      <c r="O1420" s="45" t="s">
        <v>594</v>
      </c>
      <c r="P1420" s="45" t="s">
        <v>560</v>
      </c>
      <c r="Q1420" s="45" t="s">
        <v>622</v>
      </c>
      <c r="R1420" s="45" t="s">
        <v>565</v>
      </c>
    </row>
    <row r="1421" spans="11:19">
      <c r="K1421" s="45">
        <v>71442</v>
      </c>
      <c r="L1421" s="45" t="s">
        <v>557</v>
      </c>
      <c r="M1421" s="45">
        <v>2018</v>
      </c>
      <c r="N1421" s="45" t="s">
        <v>621</v>
      </c>
      <c r="O1421" s="45" t="s">
        <v>594</v>
      </c>
      <c r="P1421" s="45" t="s">
        <v>560</v>
      </c>
      <c r="Q1421" s="45" t="s">
        <v>622</v>
      </c>
      <c r="R1421" s="45" t="s">
        <v>623</v>
      </c>
    </row>
    <row r="1422" spans="11:19">
      <c r="K1422" s="45">
        <v>71443</v>
      </c>
      <c r="L1422" s="45" t="s">
        <v>557</v>
      </c>
      <c r="M1422" s="45">
        <v>2018</v>
      </c>
      <c r="N1422" s="45" t="s">
        <v>621</v>
      </c>
      <c r="O1422" s="45" t="s">
        <v>595</v>
      </c>
      <c r="P1422" s="45" t="s">
        <v>560</v>
      </c>
      <c r="Q1422" s="45" t="s">
        <v>622</v>
      </c>
      <c r="R1422" s="45" t="s">
        <v>562</v>
      </c>
    </row>
    <row r="1423" spans="11:19">
      <c r="K1423" s="45">
        <v>71444</v>
      </c>
      <c r="L1423" s="45" t="s">
        <v>557</v>
      </c>
      <c r="M1423" s="45">
        <v>2018</v>
      </c>
      <c r="N1423" s="45" t="s">
        <v>621</v>
      </c>
      <c r="O1423" s="45" t="s">
        <v>595</v>
      </c>
      <c r="P1423" s="45" t="s">
        <v>560</v>
      </c>
      <c r="Q1423" s="45" t="s">
        <v>622</v>
      </c>
      <c r="R1423" s="45" t="s">
        <v>563</v>
      </c>
    </row>
    <row r="1424" spans="11:19">
      <c r="K1424" s="45">
        <v>71445</v>
      </c>
      <c r="L1424" s="45" t="s">
        <v>557</v>
      </c>
      <c r="M1424" s="45">
        <v>2018</v>
      </c>
      <c r="N1424" s="45" t="s">
        <v>621</v>
      </c>
      <c r="O1424" s="45" t="s">
        <v>595</v>
      </c>
      <c r="P1424" s="45" t="s">
        <v>560</v>
      </c>
      <c r="Q1424" s="45" t="s">
        <v>622</v>
      </c>
      <c r="R1424" s="45" t="s">
        <v>564</v>
      </c>
      <c r="S1424" s="45">
        <v>5320564.1892583901</v>
      </c>
    </row>
    <row r="1425" spans="11:19">
      <c r="K1425" s="45">
        <v>71446</v>
      </c>
      <c r="L1425" s="45" t="s">
        <v>557</v>
      </c>
      <c r="M1425" s="45">
        <v>2018</v>
      </c>
      <c r="N1425" s="45" t="s">
        <v>621</v>
      </c>
      <c r="O1425" s="45" t="s">
        <v>595</v>
      </c>
      <c r="P1425" s="45" t="s">
        <v>560</v>
      </c>
      <c r="Q1425" s="45" t="s">
        <v>622</v>
      </c>
      <c r="R1425" s="45" t="s">
        <v>565</v>
      </c>
    </row>
    <row r="1426" spans="11:19">
      <c r="K1426" s="45">
        <v>71447</v>
      </c>
      <c r="L1426" s="45" t="s">
        <v>557</v>
      </c>
      <c r="M1426" s="45">
        <v>2018</v>
      </c>
      <c r="N1426" s="45" t="s">
        <v>621</v>
      </c>
      <c r="O1426" s="45" t="s">
        <v>595</v>
      </c>
      <c r="P1426" s="45" t="s">
        <v>560</v>
      </c>
      <c r="Q1426" s="45" t="s">
        <v>622</v>
      </c>
      <c r="R1426" s="45" t="s">
        <v>623</v>
      </c>
    </row>
    <row r="1427" spans="11:19">
      <c r="K1427" s="45">
        <v>71448</v>
      </c>
      <c r="L1427" s="45" t="s">
        <v>557</v>
      </c>
      <c r="M1427" s="45">
        <v>2018</v>
      </c>
      <c r="N1427" s="45" t="s">
        <v>621</v>
      </c>
      <c r="O1427" s="45" t="s">
        <v>596</v>
      </c>
      <c r="P1427" s="45" t="s">
        <v>560</v>
      </c>
      <c r="Q1427" s="45" t="s">
        <v>622</v>
      </c>
      <c r="R1427" s="45" t="s">
        <v>562</v>
      </c>
    </row>
    <row r="1428" spans="11:19">
      <c r="K1428" s="45">
        <v>71449</v>
      </c>
      <c r="L1428" s="45" t="s">
        <v>557</v>
      </c>
      <c r="M1428" s="45">
        <v>2018</v>
      </c>
      <c r="N1428" s="45" t="s">
        <v>621</v>
      </c>
      <c r="O1428" s="45" t="s">
        <v>596</v>
      </c>
      <c r="P1428" s="45" t="s">
        <v>560</v>
      </c>
      <c r="Q1428" s="45" t="s">
        <v>622</v>
      </c>
      <c r="R1428" s="45" t="s">
        <v>563</v>
      </c>
    </row>
    <row r="1429" spans="11:19">
      <c r="K1429" s="45">
        <v>71450</v>
      </c>
      <c r="L1429" s="45" t="s">
        <v>557</v>
      </c>
      <c r="M1429" s="45">
        <v>2018</v>
      </c>
      <c r="N1429" s="45" t="s">
        <v>621</v>
      </c>
      <c r="O1429" s="45" t="s">
        <v>596</v>
      </c>
      <c r="P1429" s="45" t="s">
        <v>560</v>
      </c>
      <c r="Q1429" s="45" t="s">
        <v>622</v>
      </c>
      <c r="R1429" s="45" t="s">
        <v>564</v>
      </c>
      <c r="S1429" s="45">
        <v>36425400.594941601</v>
      </c>
    </row>
    <row r="1430" spans="11:19">
      <c r="K1430" s="45">
        <v>71451</v>
      </c>
      <c r="L1430" s="45" t="s">
        <v>557</v>
      </c>
      <c r="M1430" s="45">
        <v>2018</v>
      </c>
      <c r="N1430" s="45" t="s">
        <v>621</v>
      </c>
      <c r="O1430" s="45" t="s">
        <v>596</v>
      </c>
      <c r="P1430" s="45" t="s">
        <v>560</v>
      </c>
      <c r="Q1430" s="45" t="s">
        <v>622</v>
      </c>
      <c r="R1430" s="45" t="s">
        <v>565</v>
      </c>
    </row>
    <row r="1431" spans="11:19">
      <c r="K1431" s="45">
        <v>71452</v>
      </c>
      <c r="L1431" s="45" t="s">
        <v>557</v>
      </c>
      <c r="M1431" s="45">
        <v>2018</v>
      </c>
      <c r="N1431" s="45" t="s">
        <v>621</v>
      </c>
      <c r="O1431" s="45" t="s">
        <v>596</v>
      </c>
      <c r="P1431" s="45" t="s">
        <v>560</v>
      </c>
      <c r="Q1431" s="45" t="s">
        <v>622</v>
      </c>
      <c r="R1431" s="45" t="s">
        <v>623</v>
      </c>
    </row>
    <row r="1432" spans="11:19">
      <c r="K1432" s="45">
        <v>71453</v>
      </c>
      <c r="L1432" s="45" t="s">
        <v>557</v>
      </c>
      <c r="M1432" s="45">
        <v>2018</v>
      </c>
      <c r="N1432" s="45" t="s">
        <v>621</v>
      </c>
      <c r="O1432" s="45" t="s">
        <v>597</v>
      </c>
      <c r="P1432" s="45" t="s">
        <v>560</v>
      </c>
      <c r="Q1432" s="45" t="s">
        <v>622</v>
      </c>
      <c r="R1432" s="45" t="s">
        <v>562</v>
      </c>
    </row>
    <row r="1433" spans="11:19">
      <c r="K1433" s="45">
        <v>71454</v>
      </c>
      <c r="L1433" s="45" t="s">
        <v>557</v>
      </c>
      <c r="M1433" s="45">
        <v>2018</v>
      </c>
      <c r="N1433" s="45" t="s">
        <v>621</v>
      </c>
      <c r="O1433" s="45" t="s">
        <v>597</v>
      </c>
      <c r="P1433" s="45" t="s">
        <v>560</v>
      </c>
      <c r="Q1433" s="45" t="s">
        <v>622</v>
      </c>
      <c r="R1433" s="45" t="s">
        <v>563</v>
      </c>
    </row>
    <row r="1434" spans="11:19">
      <c r="K1434" s="45">
        <v>71455</v>
      </c>
      <c r="L1434" s="45" t="s">
        <v>557</v>
      </c>
      <c r="M1434" s="45">
        <v>2018</v>
      </c>
      <c r="N1434" s="45" t="s">
        <v>621</v>
      </c>
      <c r="O1434" s="45" t="s">
        <v>597</v>
      </c>
      <c r="P1434" s="45" t="s">
        <v>560</v>
      </c>
      <c r="Q1434" s="45" t="s">
        <v>622</v>
      </c>
      <c r="R1434" s="45" t="s">
        <v>564</v>
      </c>
      <c r="S1434" s="45">
        <v>62209673.0297326</v>
      </c>
    </row>
    <row r="1435" spans="11:19">
      <c r="K1435" s="45">
        <v>71456</v>
      </c>
      <c r="L1435" s="45" t="s">
        <v>557</v>
      </c>
      <c r="M1435" s="45">
        <v>2018</v>
      </c>
      <c r="N1435" s="45" t="s">
        <v>621</v>
      </c>
      <c r="O1435" s="45" t="s">
        <v>597</v>
      </c>
      <c r="P1435" s="45" t="s">
        <v>560</v>
      </c>
      <c r="Q1435" s="45" t="s">
        <v>622</v>
      </c>
      <c r="R1435" s="45" t="s">
        <v>565</v>
      </c>
    </row>
    <row r="1436" spans="11:19">
      <c r="K1436" s="45">
        <v>71457</v>
      </c>
      <c r="L1436" s="45" t="s">
        <v>557</v>
      </c>
      <c r="M1436" s="45">
        <v>2018</v>
      </c>
      <c r="N1436" s="45" t="s">
        <v>621</v>
      </c>
      <c r="O1436" s="45" t="s">
        <v>597</v>
      </c>
      <c r="P1436" s="45" t="s">
        <v>560</v>
      </c>
      <c r="Q1436" s="45" t="s">
        <v>622</v>
      </c>
      <c r="R1436" s="45" t="s">
        <v>623</v>
      </c>
    </row>
    <row r="1437" spans="11:19">
      <c r="K1437" s="45">
        <v>71458</v>
      </c>
      <c r="L1437" s="45" t="s">
        <v>557</v>
      </c>
      <c r="M1437" s="45">
        <v>2018</v>
      </c>
      <c r="N1437" s="45" t="s">
        <v>621</v>
      </c>
      <c r="O1437" s="45" t="s">
        <v>598</v>
      </c>
      <c r="P1437" s="45" t="s">
        <v>560</v>
      </c>
      <c r="Q1437" s="45" t="s">
        <v>622</v>
      </c>
      <c r="R1437" s="45" t="s">
        <v>562</v>
      </c>
    </row>
    <row r="1438" spans="11:19">
      <c r="K1438" s="45">
        <v>71459</v>
      </c>
      <c r="L1438" s="45" t="s">
        <v>557</v>
      </c>
      <c r="M1438" s="45">
        <v>2018</v>
      </c>
      <c r="N1438" s="45" t="s">
        <v>621</v>
      </c>
      <c r="O1438" s="45" t="s">
        <v>598</v>
      </c>
      <c r="P1438" s="45" t="s">
        <v>560</v>
      </c>
      <c r="Q1438" s="45" t="s">
        <v>622</v>
      </c>
      <c r="R1438" s="45" t="s">
        <v>563</v>
      </c>
    </row>
    <row r="1439" spans="11:19">
      <c r="K1439" s="45">
        <v>71460</v>
      </c>
      <c r="L1439" s="45" t="s">
        <v>557</v>
      </c>
      <c r="M1439" s="45">
        <v>2018</v>
      </c>
      <c r="N1439" s="45" t="s">
        <v>621</v>
      </c>
      <c r="O1439" s="45" t="s">
        <v>598</v>
      </c>
      <c r="P1439" s="45" t="s">
        <v>560</v>
      </c>
      <c r="Q1439" s="45" t="s">
        <v>622</v>
      </c>
      <c r="R1439" s="45" t="s">
        <v>564</v>
      </c>
      <c r="S1439" s="45">
        <v>146929425.05970299</v>
      </c>
    </row>
    <row r="1440" spans="11:19">
      <c r="K1440" s="45">
        <v>71461</v>
      </c>
      <c r="L1440" s="45" t="s">
        <v>557</v>
      </c>
      <c r="M1440" s="45">
        <v>2018</v>
      </c>
      <c r="N1440" s="45" t="s">
        <v>621</v>
      </c>
      <c r="O1440" s="45" t="s">
        <v>598</v>
      </c>
      <c r="P1440" s="45" t="s">
        <v>560</v>
      </c>
      <c r="Q1440" s="45" t="s">
        <v>622</v>
      </c>
      <c r="R1440" s="45" t="s">
        <v>565</v>
      </c>
    </row>
    <row r="1441" spans="11:19">
      <c r="K1441" s="45">
        <v>71462</v>
      </c>
      <c r="L1441" s="45" t="s">
        <v>557</v>
      </c>
      <c r="M1441" s="45">
        <v>2018</v>
      </c>
      <c r="N1441" s="45" t="s">
        <v>621</v>
      </c>
      <c r="O1441" s="45" t="s">
        <v>598</v>
      </c>
      <c r="P1441" s="45" t="s">
        <v>560</v>
      </c>
      <c r="Q1441" s="45" t="s">
        <v>622</v>
      </c>
      <c r="R1441" s="45" t="s">
        <v>623</v>
      </c>
    </row>
    <row r="1442" spans="11:19">
      <c r="K1442" s="45">
        <v>71463</v>
      </c>
      <c r="L1442" s="45" t="s">
        <v>557</v>
      </c>
      <c r="M1442" s="45">
        <v>2018</v>
      </c>
      <c r="N1442" s="45" t="s">
        <v>621</v>
      </c>
      <c r="O1442" s="45" t="s">
        <v>599</v>
      </c>
      <c r="P1442" s="45" t="s">
        <v>560</v>
      </c>
      <c r="Q1442" s="45" t="s">
        <v>622</v>
      </c>
      <c r="R1442" s="45" t="s">
        <v>562</v>
      </c>
    </row>
    <row r="1443" spans="11:19">
      <c r="K1443" s="45">
        <v>71464</v>
      </c>
      <c r="L1443" s="45" t="s">
        <v>557</v>
      </c>
      <c r="M1443" s="45">
        <v>2018</v>
      </c>
      <c r="N1443" s="45" t="s">
        <v>621</v>
      </c>
      <c r="O1443" s="45" t="s">
        <v>599</v>
      </c>
      <c r="P1443" s="45" t="s">
        <v>560</v>
      </c>
      <c r="Q1443" s="45" t="s">
        <v>622</v>
      </c>
      <c r="R1443" s="45" t="s">
        <v>563</v>
      </c>
    </row>
    <row r="1444" spans="11:19">
      <c r="K1444" s="45">
        <v>71465</v>
      </c>
      <c r="L1444" s="45" t="s">
        <v>557</v>
      </c>
      <c r="M1444" s="45">
        <v>2018</v>
      </c>
      <c r="N1444" s="45" t="s">
        <v>621</v>
      </c>
      <c r="O1444" s="45" t="s">
        <v>599</v>
      </c>
      <c r="P1444" s="45" t="s">
        <v>560</v>
      </c>
      <c r="Q1444" s="45" t="s">
        <v>622</v>
      </c>
      <c r="R1444" s="45" t="s">
        <v>564</v>
      </c>
      <c r="S1444" s="45">
        <v>94542331.984303996</v>
      </c>
    </row>
    <row r="1445" spans="11:19">
      <c r="K1445" s="45">
        <v>71466</v>
      </c>
      <c r="L1445" s="45" t="s">
        <v>557</v>
      </c>
      <c r="M1445" s="45">
        <v>2018</v>
      </c>
      <c r="N1445" s="45" t="s">
        <v>621</v>
      </c>
      <c r="O1445" s="45" t="s">
        <v>599</v>
      </c>
      <c r="P1445" s="45" t="s">
        <v>560</v>
      </c>
      <c r="Q1445" s="45" t="s">
        <v>622</v>
      </c>
      <c r="R1445" s="45" t="s">
        <v>565</v>
      </c>
    </row>
    <row r="1446" spans="11:19">
      <c r="K1446" s="45">
        <v>71467</v>
      </c>
      <c r="L1446" s="45" t="s">
        <v>557</v>
      </c>
      <c r="M1446" s="45">
        <v>2018</v>
      </c>
      <c r="N1446" s="45" t="s">
        <v>621</v>
      </c>
      <c r="O1446" s="45" t="s">
        <v>599</v>
      </c>
      <c r="P1446" s="45" t="s">
        <v>560</v>
      </c>
      <c r="Q1446" s="45" t="s">
        <v>622</v>
      </c>
      <c r="R1446" s="45" t="s">
        <v>623</v>
      </c>
    </row>
    <row r="1447" spans="11:19">
      <c r="K1447" s="45">
        <v>71468</v>
      </c>
      <c r="L1447" s="45" t="s">
        <v>557</v>
      </c>
      <c r="M1447" s="45">
        <v>2018</v>
      </c>
      <c r="N1447" s="45" t="s">
        <v>621</v>
      </c>
      <c r="O1447" s="45" t="s">
        <v>600</v>
      </c>
      <c r="P1447" s="45" t="s">
        <v>560</v>
      </c>
      <c r="Q1447" s="45" t="s">
        <v>622</v>
      </c>
      <c r="R1447" s="45" t="s">
        <v>562</v>
      </c>
    </row>
    <row r="1448" spans="11:19">
      <c r="K1448" s="45">
        <v>71469</v>
      </c>
      <c r="L1448" s="45" t="s">
        <v>557</v>
      </c>
      <c r="M1448" s="45">
        <v>2018</v>
      </c>
      <c r="N1448" s="45" t="s">
        <v>621</v>
      </c>
      <c r="O1448" s="45" t="s">
        <v>600</v>
      </c>
      <c r="P1448" s="45" t="s">
        <v>560</v>
      </c>
      <c r="Q1448" s="45" t="s">
        <v>622</v>
      </c>
      <c r="R1448" s="45" t="s">
        <v>563</v>
      </c>
    </row>
    <row r="1449" spans="11:19">
      <c r="K1449" s="45">
        <v>71470</v>
      </c>
      <c r="L1449" s="45" t="s">
        <v>557</v>
      </c>
      <c r="M1449" s="45">
        <v>2018</v>
      </c>
      <c r="N1449" s="45" t="s">
        <v>621</v>
      </c>
      <c r="O1449" s="45" t="s">
        <v>600</v>
      </c>
      <c r="P1449" s="45" t="s">
        <v>560</v>
      </c>
      <c r="Q1449" s="45" t="s">
        <v>622</v>
      </c>
      <c r="R1449" s="45" t="s">
        <v>564</v>
      </c>
      <c r="S1449" s="45">
        <v>31104836.449357301</v>
      </c>
    </row>
    <row r="1450" spans="11:19">
      <c r="K1450" s="45">
        <v>71471</v>
      </c>
      <c r="L1450" s="45" t="s">
        <v>557</v>
      </c>
      <c r="M1450" s="45">
        <v>2018</v>
      </c>
      <c r="N1450" s="45" t="s">
        <v>621</v>
      </c>
      <c r="O1450" s="45" t="s">
        <v>600</v>
      </c>
      <c r="P1450" s="45" t="s">
        <v>560</v>
      </c>
      <c r="Q1450" s="45" t="s">
        <v>622</v>
      </c>
      <c r="R1450" s="45" t="s">
        <v>565</v>
      </c>
    </row>
    <row r="1451" spans="11:19">
      <c r="K1451" s="45">
        <v>71472</v>
      </c>
      <c r="L1451" s="45" t="s">
        <v>557</v>
      </c>
      <c r="M1451" s="45">
        <v>2018</v>
      </c>
      <c r="N1451" s="45" t="s">
        <v>621</v>
      </c>
      <c r="O1451" s="45" t="s">
        <v>600</v>
      </c>
      <c r="P1451" s="45" t="s">
        <v>560</v>
      </c>
      <c r="Q1451" s="45" t="s">
        <v>622</v>
      </c>
      <c r="R1451" s="45" t="s">
        <v>623</v>
      </c>
    </row>
    <row r="1452" spans="11:19">
      <c r="K1452" s="45">
        <v>71473</v>
      </c>
      <c r="L1452" s="45" t="s">
        <v>557</v>
      </c>
      <c r="M1452" s="45">
        <v>2018</v>
      </c>
      <c r="N1452" s="45" t="s">
        <v>621</v>
      </c>
      <c r="O1452" s="45" t="s">
        <v>601</v>
      </c>
      <c r="P1452" s="45" t="s">
        <v>560</v>
      </c>
      <c r="Q1452" s="45" t="s">
        <v>622</v>
      </c>
      <c r="R1452" s="45" t="s">
        <v>562</v>
      </c>
    </row>
    <row r="1453" spans="11:19">
      <c r="K1453" s="45">
        <v>71474</v>
      </c>
      <c r="L1453" s="45" t="s">
        <v>557</v>
      </c>
      <c r="M1453" s="45">
        <v>2018</v>
      </c>
      <c r="N1453" s="45" t="s">
        <v>621</v>
      </c>
      <c r="O1453" s="45" t="s">
        <v>601</v>
      </c>
      <c r="P1453" s="45" t="s">
        <v>560</v>
      </c>
      <c r="Q1453" s="45" t="s">
        <v>622</v>
      </c>
      <c r="R1453" s="45" t="s">
        <v>563</v>
      </c>
    </row>
    <row r="1454" spans="11:19">
      <c r="K1454" s="45">
        <v>71475</v>
      </c>
      <c r="L1454" s="45" t="s">
        <v>557</v>
      </c>
      <c r="M1454" s="45">
        <v>2018</v>
      </c>
      <c r="N1454" s="45" t="s">
        <v>621</v>
      </c>
      <c r="O1454" s="45" t="s">
        <v>601</v>
      </c>
      <c r="P1454" s="45" t="s">
        <v>560</v>
      </c>
      <c r="Q1454" s="45" t="s">
        <v>622</v>
      </c>
      <c r="R1454" s="45" t="s">
        <v>564</v>
      </c>
      <c r="S1454" s="45">
        <v>216915307.15807599</v>
      </c>
    </row>
    <row r="1455" spans="11:19">
      <c r="K1455" s="45">
        <v>71476</v>
      </c>
      <c r="L1455" s="45" t="s">
        <v>557</v>
      </c>
      <c r="M1455" s="45">
        <v>2018</v>
      </c>
      <c r="N1455" s="45" t="s">
        <v>621</v>
      </c>
      <c r="O1455" s="45" t="s">
        <v>601</v>
      </c>
      <c r="P1455" s="45" t="s">
        <v>560</v>
      </c>
      <c r="Q1455" s="45" t="s">
        <v>622</v>
      </c>
      <c r="R1455" s="45" t="s">
        <v>565</v>
      </c>
    </row>
    <row r="1456" spans="11:19">
      <c r="K1456" s="45">
        <v>71477</v>
      </c>
      <c r="L1456" s="45" t="s">
        <v>557</v>
      </c>
      <c r="M1456" s="45">
        <v>2018</v>
      </c>
      <c r="N1456" s="45" t="s">
        <v>621</v>
      </c>
      <c r="O1456" s="45" t="s">
        <v>601</v>
      </c>
      <c r="P1456" s="45" t="s">
        <v>560</v>
      </c>
      <c r="Q1456" s="45" t="s">
        <v>622</v>
      </c>
      <c r="R1456" s="45" t="s">
        <v>623</v>
      </c>
    </row>
    <row r="1457" spans="11:19">
      <c r="K1457" s="45">
        <v>71478</v>
      </c>
      <c r="L1457" s="45" t="s">
        <v>557</v>
      </c>
      <c r="M1457" s="45">
        <v>2018</v>
      </c>
      <c r="N1457" s="45" t="s">
        <v>621</v>
      </c>
      <c r="O1457" s="45" t="s">
        <v>602</v>
      </c>
      <c r="P1457" s="45" t="s">
        <v>560</v>
      </c>
      <c r="Q1457" s="45" t="s">
        <v>622</v>
      </c>
      <c r="R1457" s="45" t="s">
        <v>562</v>
      </c>
    </row>
    <row r="1458" spans="11:19">
      <c r="K1458" s="45">
        <v>71479</v>
      </c>
      <c r="L1458" s="45" t="s">
        <v>557</v>
      </c>
      <c r="M1458" s="45">
        <v>2018</v>
      </c>
      <c r="N1458" s="45" t="s">
        <v>621</v>
      </c>
      <c r="O1458" s="45" t="s">
        <v>602</v>
      </c>
      <c r="P1458" s="45" t="s">
        <v>560</v>
      </c>
      <c r="Q1458" s="45" t="s">
        <v>622</v>
      </c>
      <c r="R1458" s="45" t="s">
        <v>563</v>
      </c>
    </row>
    <row r="1459" spans="11:19">
      <c r="K1459" s="45">
        <v>71480</v>
      </c>
      <c r="L1459" s="45" t="s">
        <v>557</v>
      </c>
      <c r="M1459" s="45">
        <v>2018</v>
      </c>
      <c r="N1459" s="45" t="s">
        <v>621</v>
      </c>
      <c r="O1459" s="45" t="s">
        <v>602</v>
      </c>
      <c r="P1459" s="45" t="s">
        <v>560</v>
      </c>
      <c r="Q1459" s="45" t="s">
        <v>622</v>
      </c>
      <c r="R1459" s="45" t="s">
        <v>564</v>
      </c>
      <c r="S1459" s="45">
        <v>98635073.537333295</v>
      </c>
    </row>
    <row r="1460" spans="11:19">
      <c r="K1460" s="45">
        <v>71481</v>
      </c>
      <c r="L1460" s="45" t="s">
        <v>557</v>
      </c>
      <c r="M1460" s="45">
        <v>2018</v>
      </c>
      <c r="N1460" s="45" t="s">
        <v>621</v>
      </c>
      <c r="O1460" s="45" t="s">
        <v>602</v>
      </c>
      <c r="P1460" s="45" t="s">
        <v>560</v>
      </c>
      <c r="Q1460" s="45" t="s">
        <v>622</v>
      </c>
      <c r="R1460" s="45" t="s">
        <v>565</v>
      </c>
    </row>
    <row r="1461" spans="11:19">
      <c r="K1461" s="45">
        <v>71482</v>
      </c>
      <c r="L1461" s="45" t="s">
        <v>557</v>
      </c>
      <c r="M1461" s="45">
        <v>2018</v>
      </c>
      <c r="N1461" s="45" t="s">
        <v>621</v>
      </c>
      <c r="O1461" s="45" t="s">
        <v>602</v>
      </c>
      <c r="P1461" s="45" t="s">
        <v>560</v>
      </c>
      <c r="Q1461" s="45" t="s">
        <v>622</v>
      </c>
      <c r="R1461" s="45" t="s">
        <v>623</v>
      </c>
    </row>
    <row r="1462" spans="11:19">
      <c r="K1462" s="45">
        <v>71483</v>
      </c>
      <c r="L1462" s="45" t="s">
        <v>557</v>
      </c>
      <c r="M1462" s="45">
        <v>2018</v>
      </c>
      <c r="N1462" s="45" t="s">
        <v>621</v>
      </c>
      <c r="O1462" s="45" t="s">
        <v>603</v>
      </c>
      <c r="P1462" s="45" t="s">
        <v>560</v>
      </c>
      <c r="Q1462" s="45" t="s">
        <v>622</v>
      </c>
      <c r="R1462" s="45" t="s">
        <v>562</v>
      </c>
    </row>
    <row r="1463" spans="11:19">
      <c r="K1463" s="45">
        <v>71484</v>
      </c>
      <c r="L1463" s="45" t="s">
        <v>557</v>
      </c>
      <c r="M1463" s="45">
        <v>2018</v>
      </c>
      <c r="N1463" s="45" t="s">
        <v>621</v>
      </c>
      <c r="O1463" s="45" t="s">
        <v>603</v>
      </c>
      <c r="P1463" s="45" t="s">
        <v>560</v>
      </c>
      <c r="Q1463" s="45" t="s">
        <v>622</v>
      </c>
      <c r="R1463" s="45" t="s">
        <v>563</v>
      </c>
    </row>
    <row r="1464" spans="11:19">
      <c r="K1464" s="45">
        <v>71485</v>
      </c>
      <c r="L1464" s="45" t="s">
        <v>557</v>
      </c>
      <c r="M1464" s="45">
        <v>2018</v>
      </c>
      <c r="N1464" s="45" t="s">
        <v>621</v>
      </c>
      <c r="O1464" s="45" t="s">
        <v>603</v>
      </c>
      <c r="P1464" s="45" t="s">
        <v>560</v>
      </c>
      <c r="Q1464" s="45" t="s">
        <v>622</v>
      </c>
      <c r="R1464" s="45" t="s">
        <v>564</v>
      </c>
      <c r="S1464" s="45">
        <v>60981850.524522103</v>
      </c>
    </row>
    <row r="1465" spans="11:19">
      <c r="K1465" s="45">
        <v>71486</v>
      </c>
      <c r="L1465" s="45" t="s">
        <v>557</v>
      </c>
      <c r="M1465" s="45">
        <v>2018</v>
      </c>
      <c r="N1465" s="45" t="s">
        <v>621</v>
      </c>
      <c r="O1465" s="45" t="s">
        <v>603</v>
      </c>
      <c r="P1465" s="45" t="s">
        <v>560</v>
      </c>
      <c r="Q1465" s="45" t="s">
        <v>622</v>
      </c>
      <c r="R1465" s="45" t="s">
        <v>565</v>
      </c>
    </row>
    <row r="1466" spans="11:19">
      <c r="K1466" s="45">
        <v>71487</v>
      </c>
      <c r="L1466" s="45" t="s">
        <v>557</v>
      </c>
      <c r="M1466" s="45">
        <v>2018</v>
      </c>
      <c r="N1466" s="45" t="s">
        <v>621</v>
      </c>
      <c r="O1466" s="45" t="s">
        <v>603</v>
      </c>
      <c r="P1466" s="45" t="s">
        <v>560</v>
      </c>
      <c r="Q1466" s="45" t="s">
        <v>622</v>
      </c>
      <c r="R1466" s="45" t="s">
        <v>623</v>
      </c>
    </row>
    <row r="1467" spans="11:19">
      <c r="K1467" s="45">
        <v>71488</v>
      </c>
      <c r="L1467" s="45" t="s">
        <v>557</v>
      </c>
      <c r="M1467" s="45">
        <v>2018</v>
      </c>
      <c r="N1467" s="45" t="s">
        <v>621</v>
      </c>
      <c r="O1467" s="45" t="s">
        <v>604</v>
      </c>
      <c r="P1467" s="45" t="s">
        <v>560</v>
      </c>
      <c r="Q1467" s="45" t="s">
        <v>622</v>
      </c>
      <c r="R1467" s="45" t="s">
        <v>562</v>
      </c>
    </row>
    <row r="1468" spans="11:19">
      <c r="K1468" s="45">
        <v>71489</v>
      </c>
      <c r="L1468" s="45" t="s">
        <v>557</v>
      </c>
      <c r="M1468" s="45">
        <v>2018</v>
      </c>
      <c r="N1468" s="45" t="s">
        <v>621</v>
      </c>
      <c r="O1468" s="45" t="s">
        <v>604</v>
      </c>
      <c r="P1468" s="45" t="s">
        <v>560</v>
      </c>
      <c r="Q1468" s="45" t="s">
        <v>622</v>
      </c>
      <c r="R1468" s="45" t="s">
        <v>563</v>
      </c>
    </row>
    <row r="1469" spans="11:19">
      <c r="K1469" s="45">
        <v>71490</v>
      </c>
      <c r="L1469" s="45" t="s">
        <v>557</v>
      </c>
      <c r="M1469" s="45">
        <v>2018</v>
      </c>
      <c r="N1469" s="45" t="s">
        <v>621</v>
      </c>
      <c r="O1469" s="45" t="s">
        <v>604</v>
      </c>
      <c r="P1469" s="45" t="s">
        <v>560</v>
      </c>
      <c r="Q1469" s="45" t="s">
        <v>622</v>
      </c>
      <c r="R1469" s="45" t="s">
        <v>564</v>
      </c>
      <c r="S1469" s="45">
        <v>126874990.982566</v>
      </c>
    </row>
    <row r="1470" spans="11:19">
      <c r="K1470" s="45">
        <v>71491</v>
      </c>
      <c r="L1470" s="45" t="s">
        <v>557</v>
      </c>
      <c r="M1470" s="45">
        <v>2018</v>
      </c>
      <c r="N1470" s="45" t="s">
        <v>621</v>
      </c>
      <c r="O1470" s="45" t="s">
        <v>604</v>
      </c>
      <c r="P1470" s="45" t="s">
        <v>560</v>
      </c>
      <c r="Q1470" s="45" t="s">
        <v>622</v>
      </c>
      <c r="R1470" s="45" t="s">
        <v>565</v>
      </c>
    </row>
    <row r="1471" spans="11:19">
      <c r="K1471" s="45">
        <v>71492</v>
      </c>
      <c r="L1471" s="45" t="s">
        <v>557</v>
      </c>
      <c r="M1471" s="45">
        <v>2018</v>
      </c>
      <c r="N1471" s="45" t="s">
        <v>621</v>
      </c>
      <c r="O1471" s="45" t="s">
        <v>604</v>
      </c>
      <c r="P1471" s="45" t="s">
        <v>560</v>
      </c>
      <c r="Q1471" s="45" t="s">
        <v>622</v>
      </c>
      <c r="R1471" s="45" t="s">
        <v>623</v>
      </c>
    </row>
    <row r="1472" spans="11:19">
      <c r="K1472" s="45">
        <v>71493</v>
      </c>
      <c r="L1472" s="45" t="s">
        <v>557</v>
      </c>
      <c r="M1472" s="45">
        <v>2018</v>
      </c>
      <c r="N1472" s="45" t="s">
        <v>621</v>
      </c>
      <c r="O1472" s="45" t="s">
        <v>605</v>
      </c>
      <c r="P1472" s="45" t="s">
        <v>560</v>
      </c>
      <c r="Q1472" s="45" t="s">
        <v>622</v>
      </c>
      <c r="R1472" s="45" t="s">
        <v>562</v>
      </c>
    </row>
    <row r="1473" spans="11:19">
      <c r="K1473" s="45">
        <v>71494</v>
      </c>
      <c r="L1473" s="45" t="s">
        <v>557</v>
      </c>
      <c r="M1473" s="45">
        <v>2018</v>
      </c>
      <c r="N1473" s="45" t="s">
        <v>621</v>
      </c>
      <c r="O1473" s="45" t="s">
        <v>605</v>
      </c>
      <c r="P1473" s="45" t="s">
        <v>560</v>
      </c>
      <c r="Q1473" s="45" t="s">
        <v>622</v>
      </c>
      <c r="R1473" s="45" t="s">
        <v>563</v>
      </c>
    </row>
    <row r="1474" spans="11:19">
      <c r="K1474" s="45">
        <v>71495</v>
      </c>
      <c r="L1474" s="45" t="s">
        <v>557</v>
      </c>
      <c r="M1474" s="45">
        <v>2018</v>
      </c>
      <c r="N1474" s="45" t="s">
        <v>621</v>
      </c>
      <c r="O1474" s="45" t="s">
        <v>605</v>
      </c>
      <c r="P1474" s="45" t="s">
        <v>560</v>
      </c>
      <c r="Q1474" s="45" t="s">
        <v>622</v>
      </c>
      <c r="R1474" s="45" t="s">
        <v>564</v>
      </c>
      <c r="S1474" s="45">
        <v>4092741.5966988401</v>
      </c>
    </row>
    <row r="1475" spans="11:19">
      <c r="K1475" s="45">
        <v>71496</v>
      </c>
      <c r="L1475" s="45" t="s">
        <v>557</v>
      </c>
      <c r="M1475" s="45">
        <v>2018</v>
      </c>
      <c r="N1475" s="45" t="s">
        <v>621</v>
      </c>
      <c r="O1475" s="45" t="s">
        <v>605</v>
      </c>
      <c r="P1475" s="45" t="s">
        <v>560</v>
      </c>
      <c r="Q1475" s="45" t="s">
        <v>622</v>
      </c>
      <c r="R1475" s="45" t="s">
        <v>565</v>
      </c>
    </row>
    <row r="1476" spans="11:19">
      <c r="K1476" s="45">
        <v>71497</v>
      </c>
      <c r="L1476" s="45" t="s">
        <v>557</v>
      </c>
      <c r="M1476" s="45">
        <v>2018</v>
      </c>
      <c r="N1476" s="45" t="s">
        <v>621</v>
      </c>
      <c r="O1476" s="45" t="s">
        <v>605</v>
      </c>
      <c r="P1476" s="45" t="s">
        <v>560</v>
      </c>
      <c r="Q1476" s="45" t="s">
        <v>622</v>
      </c>
      <c r="R1476" s="45" t="s">
        <v>623</v>
      </c>
    </row>
    <row r="1477" spans="11:19">
      <c r="K1477" s="45">
        <v>71498</v>
      </c>
      <c r="L1477" s="45" t="s">
        <v>557</v>
      </c>
      <c r="M1477" s="45">
        <v>2018</v>
      </c>
      <c r="N1477" s="45" t="s">
        <v>621</v>
      </c>
      <c r="O1477" s="45" t="s">
        <v>606</v>
      </c>
      <c r="P1477" s="45" t="s">
        <v>560</v>
      </c>
      <c r="Q1477" s="45" t="s">
        <v>622</v>
      </c>
      <c r="R1477" s="45" t="s">
        <v>562</v>
      </c>
    </row>
    <row r="1478" spans="11:19">
      <c r="K1478" s="45">
        <v>71499</v>
      </c>
      <c r="L1478" s="45" t="s">
        <v>557</v>
      </c>
      <c r="M1478" s="45">
        <v>2018</v>
      </c>
      <c r="N1478" s="45" t="s">
        <v>621</v>
      </c>
      <c r="O1478" s="45" t="s">
        <v>606</v>
      </c>
      <c r="P1478" s="45" t="s">
        <v>560</v>
      </c>
      <c r="Q1478" s="45" t="s">
        <v>622</v>
      </c>
      <c r="R1478" s="45" t="s">
        <v>563</v>
      </c>
    </row>
    <row r="1479" spans="11:19">
      <c r="K1479" s="45">
        <v>71500</v>
      </c>
      <c r="L1479" s="45" t="s">
        <v>557</v>
      </c>
      <c r="M1479" s="45">
        <v>2018</v>
      </c>
      <c r="N1479" s="45" t="s">
        <v>621</v>
      </c>
      <c r="O1479" s="45" t="s">
        <v>606</v>
      </c>
      <c r="P1479" s="45" t="s">
        <v>560</v>
      </c>
      <c r="Q1479" s="45" t="s">
        <v>622</v>
      </c>
      <c r="R1479" s="45" t="s">
        <v>564</v>
      </c>
      <c r="S1479" s="45">
        <v>49112899.684464201</v>
      </c>
    </row>
    <row r="1480" spans="11:19">
      <c r="K1480" s="45">
        <v>71501</v>
      </c>
      <c r="L1480" s="45" t="s">
        <v>557</v>
      </c>
      <c r="M1480" s="45">
        <v>2018</v>
      </c>
      <c r="N1480" s="45" t="s">
        <v>621</v>
      </c>
      <c r="O1480" s="45" t="s">
        <v>606</v>
      </c>
      <c r="P1480" s="45" t="s">
        <v>560</v>
      </c>
      <c r="Q1480" s="45" t="s">
        <v>622</v>
      </c>
      <c r="R1480" s="45" t="s">
        <v>565</v>
      </c>
    </row>
    <row r="1481" spans="11:19">
      <c r="K1481" s="45">
        <v>71502</v>
      </c>
      <c r="L1481" s="45" t="s">
        <v>557</v>
      </c>
      <c r="M1481" s="45">
        <v>2018</v>
      </c>
      <c r="N1481" s="45" t="s">
        <v>621</v>
      </c>
      <c r="O1481" s="45" t="s">
        <v>606</v>
      </c>
      <c r="P1481" s="45" t="s">
        <v>560</v>
      </c>
      <c r="Q1481" s="45" t="s">
        <v>622</v>
      </c>
      <c r="R1481" s="45" t="s">
        <v>623</v>
      </c>
    </row>
    <row r="1482" spans="11:19">
      <c r="K1482" s="45">
        <v>71503</v>
      </c>
      <c r="L1482" s="45" t="s">
        <v>557</v>
      </c>
      <c r="M1482" s="45">
        <v>2018</v>
      </c>
      <c r="N1482" s="45" t="s">
        <v>621</v>
      </c>
      <c r="O1482" s="45" t="s">
        <v>607</v>
      </c>
      <c r="P1482" s="45" t="s">
        <v>560</v>
      </c>
      <c r="Q1482" s="45" t="s">
        <v>622</v>
      </c>
      <c r="R1482" s="45" t="s">
        <v>562</v>
      </c>
    </row>
    <row r="1483" spans="11:19">
      <c r="K1483" s="45">
        <v>71504</v>
      </c>
      <c r="L1483" s="45" t="s">
        <v>557</v>
      </c>
      <c r="M1483" s="45">
        <v>2018</v>
      </c>
      <c r="N1483" s="45" t="s">
        <v>621</v>
      </c>
      <c r="O1483" s="45" t="s">
        <v>607</v>
      </c>
      <c r="P1483" s="45" t="s">
        <v>560</v>
      </c>
      <c r="Q1483" s="45" t="s">
        <v>622</v>
      </c>
      <c r="R1483" s="45" t="s">
        <v>563</v>
      </c>
    </row>
    <row r="1484" spans="11:19">
      <c r="K1484" s="45">
        <v>71505</v>
      </c>
      <c r="L1484" s="45" t="s">
        <v>557</v>
      </c>
      <c r="M1484" s="45">
        <v>2018</v>
      </c>
      <c r="N1484" s="45" t="s">
        <v>621</v>
      </c>
      <c r="O1484" s="45" t="s">
        <v>607</v>
      </c>
      <c r="P1484" s="45" t="s">
        <v>560</v>
      </c>
      <c r="Q1484" s="45" t="s">
        <v>622</v>
      </c>
      <c r="R1484" s="45" t="s">
        <v>564</v>
      </c>
      <c r="S1484" s="45">
        <v>19235885.827665798</v>
      </c>
    </row>
    <row r="1485" spans="11:19">
      <c r="K1485" s="45">
        <v>71506</v>
      </c>
      <c r="L1485" s="45" t="s">
        <v>557</v>
      </c>
      <c r="M1485" s="45">
        <v>2018</v>
      </c>
      <c r="N1485" s="45" t="s">
        <v>621</v>
      </c>
      <c r="O1485" s="45" t="s">
        <v>607</v>
      </c>
      <c r="P1485" s="45" t="s">
        <v>560</v>
      </c>
      <c r="Q1485" s="45" t="s">
        <v>622</v>
      </c>
      <c r="R1485" s="45" t="s">
        <v>565</v>
      </c>
    </row>
    <row r="1486" spans="11:19">
      <c r="K1486" s="45">
        <v>71507</v>
      </c>
      <c r="L1486" s="45" t="s">
        <v>557</v>
      </c>
      <c r="M1486" s="45">
        <v>2018</v>
      </c>
      <c r="N1486" s="45" t="s">
        <v>621</v>
      </c>
      <c r="O1486" s="45" t="s">
        <v>607</v>
      </c>
      <c r="P1486" s="45" t="s">
        <v>560</v>
      </c>
      <c r="Q1486" s="45" t="s">
        <v>622</v>
      </c>
      <c r="R1486" s="45" t="s">
        <v>623</v>
      </c>
    </row>
    <row r="1487" spans="11:19">
      <c r="K1487" s="45">
        <v>71508</v>
      </c>
      <c r="L1487" s="45" t="s">
        <v>557</v>
      </c>
      <c r="M1487" s="45">
        <v>2018</v>
      </c>
      <c r="N1487" s="45" t="s">
        <v>621</v>
      </c>
      <c r="O1487" s="45" t="s">
        <v>608</v>
      </c>
      <c r="P1487" s="45" t="s">
        <v>560</v>
      </c>
      <c r="Q1487" s="45" t="s">
        <v>622</v>
      </c>
      <c r="R1487" s="45" t="s">
        <v>562</v>
      </c>
    </row>
    <row r="1488" spans="11:19">
      <c r="K1488" s="45">
        <v>71509</v>
      </c>
      <c r="L1488" s="45" t="s">
        <v>557</v>
      </c>
      <c r="M1488" s="45">
        <v>2018</v>
      </c>
      <c r="N1488" s="45" t="s">
        <v>621</v>
      </c>
      <c r="O1488" s="45" t="s">
        <v>608</v>
      </c>
      <c r="P1488" s="45" t="s">
        <v>560</v>
      </c>
      <c r="Q1488" s="45" t="s">
        <v>622</v>
      </c>
      <c r="R1488" s="45" t="s">
        <v>563</v>
      </c>
    </row>
    <row r="1489" spans="11:19">
      <c r="K1489" s="45">
        <v>71510</v>
      </c>
      <c r="L1489" s="45" t="s">
        <v>557</v>
      </c>
      <c r="M1489" s="45">
        <v>2018</v>
      </c>
      <c r="N1489" s="45" t="s">
        <v>621</v>
      </c>
      <c r="O1489" s="45" t="s">
        <v>608</v>
      </c>
      <c r="P1489" s="45" t="s">
        <v>560</v>
      </c>
      <c r="Q1489" s="45" t="s">
        <v>622</v>
      </c>
      <c r="R1489" s="45" t="s">
        <v>564</v>
      </c>
      <c r="S1489" s="45">
        <v>108048379.323282</v>
      </c>
    </row>
    <row r="1490" spans="11:19">
      <c r="K1490" s="45">
        <v>71511</v>
      </c>
      <c r="L1490" s="45" t="s">
        <v>557</v>
      </c>
      <c r="M1490" s="45">
        <v>2018</v>
      </c>
      <c r="N1490" s="45" t="s">
        <v>621</v>
      </c>
      <c r="O1490" s="45" t="s">
        <v>608</v>
      </c>
      <c r="P1490" s="45" t="s">
        <v>560</v>
      </c>
      <c r="Q1490" s="45" t="s">
        <v>622</v>
      </c>
      <c r="R1490" s="45" t="s">
        <v>565</v>
      </c>
    </row>
    <row r="1491" spans="11:19">
      <c r="K1491" s="45">
        <v>71512</v>
      </c>
      <c r="L1491" s="45" t="s">
        <v>557</v>
      </c>
      <c r="M1491" s="45">
        <v>2018</v>
      </c>
      <c r="N1491" s="45" t="s">
        <v>621</v>
      </c>
      <c r="O1491" s="45" t="s">
        <v>608</v>
      </c>
      <c r="P1491" s="45" t="s">
        <v>560</v>
      </c>
      <c r="Q1491" s="45" t="s">
        <v>622</v>
      </c>
      <c r="R1491" s="45" t="s">
        <v>623</v>
      </c>
    </row>
    <row r="1492" spans="11:19">
      <c r="K1492" s="45">
        <v>71513</v>
      </c>
      <c r="L1492" s="45" t="s">
        <v>557</v>
      </c>
      <c r="M1492" s="45">
        <v>2018</v>
      </c>
      <c r="N1492" s="45" t="s">
        <v>621</v>
      </c>
      <c r="O1492" s="45" t="s">
        <v>609</v>
      </c>
      <c r="P1492" s="45" t="s">
        <v>560</v>
      </c>
      <c r="Q1492" s="45" t="s">
        <v>622</v>
      </c>
      <c r="R1492" s="45" t="s">
        <v>562</v>
      </c>
    </row>
    <row r="1493" spans="11:19">
      <c r="K1493" s="45">
        <v>71514</v>
      </c>
      <c r="L1493" s="45" t="s">
        <v>557</v>
      </c>
      <c r="M1493" s="45">
        <v>2018</v>
      </c>
      <c r="N1493" s="45" t="s">
        <v>621</v>
      </c>
      <c r="O1493" s="45" t="s">
        <v>609</v>
      </c>
      <c r="P1493" s="45" t="s">
        <v>560</v>
      </c>
      <c r="Q1493" s="45" t="s">
        <v>622</v>
      </c>
      <c r="R1493" s="45" t="s">
        <v>563</v>
      </c>
    </row>
    <row r="1494" spans="11:19">
      <c r="K1494" s="45">
        <v>71515</v>
      </c>
      <c r="L1494" s="45" t="s">
        <v>557</v>
      </c>
      <c r="M1494" s="45">
        <v>2018</v>
      </c>
      <c r="N1494" s="45" t="s">
        <v>621</v>
      </c>
      <c r="O1494" s="45" t="s">
        <v>609</v>
      </c>
      <c r="P1494" s="45" t="s">
        <v>560</v>
      </c>
      <c r="Q1494" s="45" t="s">
        <v>622</v>
      </c>
      <c r="R1494" s="45" t="s">
        <v>564</v>
      </c>
      <c r="S1494" s="45">
        <v>575848748.13224101</v>
      </c>
    </row>
    <row r="1495" spans="11:19">
      <c r="K1495" s="45">
        <v>71516</v>
      </c>
      <c r="L1495" s="45" t="s">
        <v>557</v>
      </c>
      <c r="M1495" s="45">
        <v>2018</v>
      </c>
      <c r="N1495" s="45" t="s">
        <v>621</v>
      </c>
      <c r="O1495" s="45" t="s">
        <v>609</v>
      </c>
      <c r="P1495" s="45" t="s">
        <v>560</v>
      </c>
      <c r="Q1495" s="45" t="s">
        <v>622</v>
      </c>
      <c r="R1495" s="45" t="s">
        <v>565</v>
      </c>
    </row>
    <row r="1496" spans="11:19">
      <c r="K1496" s="45">
        <v>71517</v>
      </c>
      <c r="L1496" s="45" t="s">
        <v>557</v>
      </c>
      <c r="M1496" s="45">
        <v>2018</v>
      </c>
      <c r="N1496" s="45" t="s">
        <v>621</v>
      </c>
      <c r="O1496" s="45" t="s">
        <v>609</v>
      </c>
      <c r="P1496" s="45" t="s">
        <v>560</v>
      </c>
      <c r="Q1496" s="45" t="s">
        <v>622</v>
      </c>
      <c r="R1496" s="45" t="s">
        <v>623</v>
      </c>
    </row>
    <row r="1497" spans="11:19">
      <c r="K1497" s="45">
        <v>71518</v>
      </c>
      <c r="L1497" s="45" t="s">
        <v>557</v>
      </c>
      <c r="M1497" s="45">
        <v>2018</v>
      </c>
      <c r="N1497" s="45" t="s">
        <v>621</v>
      </c>
      <c r="O1497" s="45" t="s">
        <v>610</v>
      </c>
      <c r="P1497" s="45" t="s">
        <v>560</v>
      </c>
      <c r="Q1497" s="45" t="s">
        <v>622</v>
      </c>
      <c r="R1497" s="45" t="s">
        <v>562</v>
      </c>
    </row>
    <row r="1498" spans="11:19">
      <c r="K1498" s="45">
        <v>71519</v>
      </c>
      <c r="L1498" s="45" t="s">
        <v>557</v>
      </c>
      <c r="M1498" s="45">
        <v>2018</v>
      </c>
      <c r="N1498" s="45" t="s">
        <v>621</v>
      </c>
      <c r="O1498" s="45" t="s">
        <v>610</v>
      </c>
      <c r="P1498" s="45" t="s">
        <v>560</v>
      </c>
      <c r="Q1498" s="45" t="s">
        <v>622</v>
      </c>
      <c r="R1498" s="45" t="s">
        <v>563</v>
      </c>
    </row>
    <row r="1499" spans="11:19">
      <c r="K1499" s="45">
        <v>71520</v>
      </c>
      <c r="L1499" s="45" t="s">
        <v>557</v>
      </c>
      <c r="M1499" s="45">
        <v>2018</v>
      </c>
      <c r="N1499" s="45" t="s">
        <v>621</v>
      </c>
      <c r="O1499" s="45" t="s">
        <v>610</v>
      </c>
      <c r="P1499" s="45" t="s">
        <v>560</v>
      </c>
      <c r="Q1499" s="45" t="s">
        <v>622</v>
      </c>
      <c r="R1499" s="45" t="s">
        <v>564</v>
      </c>
      <c r="S1499" s="45">
        <v>50749996.445425801</v>
      </c>
    </row>
    <row r="1500" spans="11:19">
      <c r="K1500" s="45">
        <v>71521</v>
      </c>
      <c r="L1500" s="45" t="s">
        <v>557</v>
      </c>
      <c r="M1500" s="45">
        <v>2018</v>
      </c>
      <c r="N1500" s="45" t="s">
        <v>621</v>
      </c>
      <c r="O1500" s="45" t="s">
        <v>610</v>
      </c>
      <c r="P1500" s="45" t="s">
        <v>560</v>
      </c>
      <c r="Q1500" s="45" t="s">
        <v>622</v>
      </c>
      <c r="R1500" s="45" t="s">
        <v>565</v>
      </c>
    </row>
    <row r="1501" spans="11:19">
      <c r="K1501" s="45">
        <v>71522</v>
      </c>
      <c r="L1501" s="45" t="s">
        <v>557</v>
      </c>
      <c r="M1501" s="45">
        <v>2018</v>
      </c>
      <c r="N1501" s="45" t="s">
        <v>621</v>
      </c>
      <c r="O1501" s="45" t="s">
        <v>610</v>
      </c>
      <c r="P1501" s="45" t="s">
        <v>560</v>
      </c>
      <c r="Q1501" s="45" t="s">
        <v>622</v>
      </c>
      <c r="R1501" s="45" t="s">
        <v>623</v>
      </c>
    </row>
    <row r="1502" spans="11:19">
      <c r="K1502" s="45">
        <v>71523</v>
      </c>
      <c r="L1502" s="45" t="s">
        <v>557</v>
      </c>
      <c r="M1502" s="45">
        <v>2018</v>
      </c>
      <c r="N1502" s="45" t="s">
        <v>621</v>
      </c>
      <c r="O1502" s="45" t="s">
        <v>611</v>
      </c>
      <c r="P1502" s="45" t="s">
        <v>560</v>
      </c>
      <c r="Q1502" s="45" t="s">
        <v>622</v>
      </c>
      <c r="R1502" s="45" t="s">
        <v>562</v>
      </c>
    </row>
    <row r="1503" spans="11:19">
      <c r="K1503" s="45">
        <v>71524</v>
      </c>
      <c r="L1503" s="45" t="s">
        <v>557</v>
      </c>
      <c r="M1503" s="45">
        <v>2018</v>
      </c>
      <c r="N1503" s="45" t="s">
        <v>621</v>
      </c>
      <c r="O1503" s="45" t="s">
        <v>611</v>
      </c>
      <c r="P1503" s="45" t="s">
        <v>560</v>
      </c>
      <c r="Q1503" s="45" t="s">
        <v>622</v>
      </c>
      <c r="R1503" s="45" t="s">
        <v>563</v>
      </c>
    </row>
    <row r="1504" spans="11:19">
      <c r="K1504" s="45">
        <v>71525</v>
      </c>
      <c r="L1504" s="45" t="s">
        <v>557</v>
      </c>
      <c r="M1504" s="45">
        <v>2018</v>
      </c>
      <c r="N1504" s="45" t="s">
        <v>621</v>
      </c>
      <c r="O1504" s="45" t="s">
        <v>611</v>
      </c>
      <c r="P1504" s="45" t="s">
        <v>560</v>
      </c>
      <c r="Q1504" s="45" t="s">
        <v>622</v>
      </c>
      <c r="R1504" s="45" t="s">
        <v>564</v>
      </c>
      <c r="S1504" s="45">
        <v>3274193.3035627399</v>
      </c>
    </row>
    <row r="1505" spans="11:19">
      <c r="K1505" s="45">
        <v>71526</v>
      </c>
      <c r="L1505" s="45" t="s">
        <v>557</v>
      </c>
      <c r="M1505" s="45">
        <v>2018</v>
      </c>
      <c r="N1505" s="45" t="s">
        <v>621</v>
      </c>
      <c r="O1505" s="45" t="s">
        <v>611</v>
      </c>
      <c r="P1505" s="45" t="s">
        <v>560</v>
      </c>
      <c r="Q1505" s="45" t="s">
        <v>622</v>
      </c>
      <c r="R1505" s="45" t="s">
        <v>565</v>
      </c>
    </row>
    <row r="1506" spans="11:19">
      <c r="K1506" s="45">
        <v>71527</v>
      </c>
      <c r="L1506" s="45" t="s">
        <v>557</v>
      </c>
      <c r="M1506" s="45">
        <v>2018</v>
      </c>
      <c r="N1506" s="45" t="s">
        <v>621</v>
      </c>
      <c r="O1506" s="45" t="s">
        <v>611</v>
      </c>
      <c r="P1506" s="45" t="s">
        <v>560</v>
      </c>
      <c r="Q1506" s="45" t="s">
        <v>622</v>
      </c>
      <c r="R1506" s="45" t="s">
        <v>623</v>
      </c>
    </row>
    <row r="1507" spans="11:19">
      <c r="K1507" s="45">
        <v>71528</v>
      </c>
      <c r="L1507" s="45" t="s">
        <v>557</v>
      </c>
      <c r="M1507" s="45">
        <v>2018</v>
      </c>
      <c r="N1507" s="45" t="s">
        <v>621</v>
      </c>
      <c r="O1507" s="45" t="s">
        <v>612</v>
      </c>
      <c r="P1507" s="45" t="s">
        <v>560</v>
      </c>
      <c r="Q1507" s="45" t="s">
        <v>622</v>
      </c>
      <c r="R1507" s="45" t="s">
        <v>562</v>
      </c>
    </row>
    <row r="1508" spans="11:19">
      <c r="K1508" s="45">
        <v>71529</v>
      </c>
      <c r="L1508" s="45" t="s">
        <v>557</v>
      </c>
      <c r="M1508" s="45">
        <v>2018</v>
      </c>
      <c r="N1508" s="45" t="s">
        <v>621</v>
      </c>
      <c r="O1508" s="45" t="s">
        <v>612</v>
      </c>
      <c r="P1508" s="45" t="s">
        <v>560</v>
      </c>
      <c r="Q1508" s="45" t="s">
        <v>622</v>
      </c>
      <c r="R1508" s="45" t="s">
        <v>563</v>
      </c>
    </row>
    <row r="1509" spans="11:19">
      <c r="K1509" s="45">
        <v>71530</v>
      </c>
      <c r="L1509" s="45" t="s">
        <v>557</v>
      </c>
      <c r="M1509" s="45">
        <v>2018</v>
      </c>
      <c r="N1509" s="45" t="s">
        <v>621</v>
      </c>
      <c r="O1509" s="45" t="s">
        <v>612</v>
      </c>
      <c r="P1509" s="45" t="s">
        <v>560</v>
      </c>
      <c r="Q1509" s="45" t="s">
        <v>622</v>
      </c>
      <c r="R1509" s="45" t="s">
        <v>564</v>
      </c>
      <c r="S1509" s="45">
        <v>91677412.892811507</v>
      </c>
    </row>
    <row r="1510" spans="11:19">
      <c r="K1510" s="45">
        <v>71531</v>
      </c>
      <c r="L1510" s="45" t="s">
        <v>557</v>
      </c>
      <c r="M1510" s="45">
        <v>2018</v>
      </c>
      <c r="N1510" s="45" t="s">
        <v>621</v>
      </c>
      <c r="O1510" s="45" t="s">
        <v>612</v>
      </c>
      <c r="P1510" s="45" t="s">
        <v>560</v>
      </c>
      <c r="Q1510" s="45" t="s">
        <v>622</v>
      </c>
      <c r="R1510" s="45" t="s">
        <v>565</v>
      </c>
    </row>
    <row r="1511" spans="11:19">
      <c r="K1511" s="45">
        <v>71532</v>
      </c>
      <c r="L1511" s="45" t="s">
        <v>557</v>
      </c>
      <c r="M1511" s="45">
        <v>2018</v>
      </c>
      <c r="N1511" s="45" t="s">
        <v>621</v>
      </c>
      <c r="O1511" s="45" t="s">
        <v>612</v>
      </c>
      <c r="P1511" s="45" t="s">
        <v>560</v>
      </c>
      <c r="Q1511" s="45" t="s">
        <v>622</v>
      </c>
      <c r="R1511" s="45" t="s">
        <v>623</v>
      </c>
    </row>
    <row r="1512" spans="11:19">
      <c r="K1512" s="45">
        <v>71533</v>
      </c>
      <c r="L1512" s="45" t="s">
        <v>557</v>
      </c>
      <c r="M1512" s="45">
        <v>2018</v>
      </c>
      <c r="N1512" s="45" t="s">
        <v>621</v>
      </c>
      <c r="O1512" s="45" t="s">
        <v>613</v>
      </c>
      <c r="P1512" s="45" t="s">
        <v>560</v>
      </c>
      <c r="Q1512" s="45" t="s">
        <v>622</v>
      </c>
      <c r="R1512" s="45" t="s">
        <v>562</v>
      </c>
    </row>
    <row r="1513" spans="11:19">
      <c r="K1513" s="45">
        <v>71534</v>
      </c>
      <c r="L1513" s="45" t="s">
        <v>557</v>
      </c>
      <c r="M1513" s="45">
        <v>2018</v>
      </c>
      <c r="N1513" s="45" t="s">
        <v>621</v>
      </c>
      <c r="O1513" s="45" t="s">
        <v>613</v>
      </c>
      <c r="P1513" s="45" t="s">
        <v>560</v>
      </c>
      <c r="Q1513" s="45" t="s">
        <v>622</v>
      </c>
      <c r="R1513" s="45" t="s">
        <v>563</v>
      </c>
    </row>
    <row r="1514" spans="11:19">
      <c r="K1514" s="45">
        <v>71535</v>
      </c>
      <c r="L1514" s="45" t="s">
        <v>557</v>
      </c>
      <c r="M1514" s="45">
        <v>2018</v>
      </c>
      <c r="N1514" s="45" t="s">
        <v>621</v>
      </c>
      <c r="O1514" s="45" t="s">
        <v>613</v>
      </c>
      <c r="P1514" s="45" t="s">
        <v>560</v>
      </c>
      <c r="Q1514" s="45" t="s">
        <v>622</v>
      </c>
      <c r="R1514" s="45" t="s">
        <v>564</v>
      </c>
      <c r="S1514" s="45">
        <v>60572576.399788298</v>
      </c>
    </row>
    <row r="1515" spans="11:19">
      <c r="K1515" s="45">
        <v>71536</v>
      </c>
      <c r="L1515" s="45" t="s">
        <v>557</v>
      </c>
      <c r="M1515" s="45">
        <v>2018</v>
      </c>
      <c r="N1515" s="45" t="s">
        <v>621</v>
      </c>
      <c r="O1515" s="45" t="s">
        <v>613</v>
      </c>
      <c r="P1515" s="45" t="s">
        <v>560</v>
      </c>
      <c r="Q1515" s="45" t="s">
        <v>622</v>
      </c>
      <c r="R1515" s="45" t="s">
        <v>565</v>
      </c>
    </row>
    <row r="1516" spans="11:19">
      <c r="K1516" s="45">
        <v>71537</v>
      </c>
      <c r="L1516" s="45" t="s">
        <v>557</v>
      </c>
      <c r="M1516" s="45">
        <v>2018</v>
      </c>
      <c r="N1516" s="45" t="s">
        <v>621</v>
      </c>
      <c r="O1516" s="45" t="s">
        <v>613</v>
      </c>
      <c r="P1516" s="45" t="s">
        <v>560</v>
      </c>
      <c r="Q1516" s="45" t="s">
        <v>622</v>
      </c>
      <c r="R1516" s="45" t="s">
        <v>623</v>
      </c>
    </row>
    <row r="1517" spans="11:19">
      <c r="K1517" s="45">
        <v>71538</v>
      </c>
      <c r="L1517" s="45" t="s">
        <v>557</v>
      </c>
      <c r="M1517" s="45">
        <v>2018</v>
      </c>
      <c r="N1517" s="45" t="s">
        <v>621</v>
      </c>
      <c r="O1517" s="45" t="s">
        <v>614</v>
      </c>
      <c r="P1517" s="45" t="s">
        <v>560</v>
      </c>
      <c r="Q1517" s="45" t="s">
        <v>622</v>
      </c>
      <c r="R1517" s="45" t="s">
        <v>562</v>
      </c>
    </row>
    <row r="1518" spans="11:19">
      <c r="K1518" s="45">
        <v>71539</v>
      </c>
      <c r="L1518" s="45" t="s">
        <v>557</v>
      </c>
      <c r="M1518" s="45">
        <v>2018</v>
      </c>
      <c r="N1518" s="45" t="s">
        <v>621</v>
      </c>
      <c r="O1518" s="45" t="s">
        <v>614</v>
      </c>
      <c r="P1518" s="45" t="s">
        <v>560</v>
      </c>
      <c r="Q1518" s="45" t="s">
        <v>622</v>
      </c>
      <c r="R1518" s="45" t="s">
        <v>563</v>
      </c>
    </row>
    <row r="1519" spans="11:19">
      <c r="K1519" s="45">
        <v>71540</v>
      </c>
      <c r="L1519" s="45" t="s">
        <v>557</v>
      </c>
      <c r="M1519" s="45">
        <v>2018</v>
      </c>
      <c r="N1519" s="45" t="s">
        <v>621</v>
      </c>
      <c r="O1519" s="45" t="s">
        <v>614</v>
      </c>
      <c r="P1519" s="45" t="s">
        <v>560</v>
      </c>
      <c r="Q1519" s="45" t="s">
        <v>622</v>
      </c>
      <c r="R1519" s="45" t="s">
        <v>564</v>
      </c>
      <c r="S1519" s="45">
        <v>24556449.885905001</v>
      </c>
    </row>
    <row r="1520" spans="11:19">
      <c r="K1520" s="45">
        <v>71541</v>
      </c>
      <c r="L1520" s="45" t="s">
        <v>557</v>
      </c>
      <c r="M1520" s="45">
        <v>2018</v>
      </c>
      <c r="N1520" s="45" t="s">
        <v>621</v>
      </c>
      <c r="O1520" s="45" t="s">
        <v>614</v>
      </c>
      <c r="P1520" s="45" t="s">
        <v>560</v>
      </c>
      <c r="Q1520" s="45" t="s">
        <v>622</v>
      </c>
      <c r="R1520" s="45" t="s">
        <v>565</v>
      </c>
    </row>
    <row r="1521" spans="11:19">
      <c r="K1521" s="45">
        <v>71542</v>
      </c>
      <c r="L1521" s="45" t="s">
        <v>557</v>
      </c>
      <c r="M1521" s="45">
        <v>2018</v>
      </c>
      <c r="N1521" s="45" t="s">
        <v>621</v>
      </c>
      <c r="O1521" s="45" t="s">
        <v>614</v>
      </c>
      <c r="P1521" s="45" t="s">
        <v>560</v>
      </c>
      <c r="Q1521" s="45" t="s">
        <v>622</v>
      </c>
      <c r="R1521" s="45" t="s">
        <v>623</v>
      </c>
    </row>
    <row r="1522" spans="11:19">
      <c r="K1522" s="45">
        <v>71543</v>
      </c>
      <c r="L1522" s="45" t="s">
        <v>557</v>
      </c>
      <c r="M1522" s="45">
        <v>2018</v>
      </c>
      <c r="N1522" s="45" t="s">
        <v>621</v>
      </c>
      <c r="O1522" s="45" t="s">
        <v>615</v>
      </c>
      <c r="P1522" s="45" t="s">
        <v>560</v>
      </c>
      <c r="Q1522" s="45" t="s">
        <v>622</v>
      </c>
      <c r="R1522" s="45" t="s">
        <v>562</v>
      </c>
    </row>
    <row r="1523" spans="11:19">
      <c r="K1523" s="45">
        <v>71544</v>
      </c>
      <c r="L1523" s="45" t="s">
        <v>557</v>
      </c>
      <c r="M1523" s="45">
        <v>2018</v>
      </c>
      <c r="N1523" s="45" t="s">
        <v>621</v>
      </c>
      <c r="O1523" s="45" t="s">
        <v>615</v>
      </c>
      <c r="P1523" s="45" t="s">
        <v>560</v>
      </c>
      <c r="Q1523" s="45" t="s">
        <v>622</v>
      </c>
      <c r="R1523" s="45" t="s">
        <v>563</v>
      </c>
    </row>
    <row r="1524" spans="11:19">
      <c r="K1524" s="45">
        <v>71545</v>
      </c>
      <c r="L1524" s="45" t="s">
        <v>557</v>
      </c>
      <c r="M1524" s="45">
        <v>2018</v>
      </c>
      <c r="N1524" s="45" t="s">
        <v>621</v>
      </c>
      <c r="O1524" s="45" t="s">
        <v>615</v>
      </c>
      <c r="P1524" s="45" t="s">
        <v>560</v>
      </c>
      <c r="Q1524" s="45" t="s">
        <v>622</v>
      </c>
      <c r="R1524" s="45" t="s">
        <v>564</v>
      </c>
      <c r="S1524" s="45">
        <v>69576608.017339602</v>
      </c>
    </row>
    <row r="1525" spans="11:19">
      <c r="K1525" s="45">
        <v>71546</v>
      </c>
      <c r="L1525" s="45" t="s">
        <v>557</v>
      </c>
      <c r="M1525" s="45">
        <v>2018</v>
      </c>
      <c r="N1525" s="45" t="s">
        <v>621</v>
      </c>
      <c r="O1525" s="45" t="s">
        <v>615</v>
      </c>
      <c r="P1525" s="45" t="s">
        <v>560</v>
      </c>
      <c r="Q1525" s="45" t="s">
        <v>622</v>
      </c>
      <c r="R1525" s="45" t="s">
        <v>565</v>
      </c>
    </row>
    <row r="1526" spans="11:19">
      <c r="K1526" s="45">
        <v>71547</v>
      </c>
      <c r="L1526" s="45" t="s">
        <v>557</v>
      </c>
      <c r="M1526" s="45">
        <v>2018</v>
      </c>
      <c r="N1526" s="45" t="s">
        <v>621</v>
      </c>
      <c r="O1526" s="45" t="s">
        <v>615</v>
      </c>
      <c r="P1526" s="45" t="s">
        <v>560</v>
      </c>
      <c r="Q1526" s="45" t="s">
        <v>622</v>
      </c>
      <c r="R1526" s="45" t="s">
        <v>623</v>
      </c>
    </row>
    <row r="1527" spans="11:19">
      <c r="K1527" s="45">
        <v>71548</v>
      </c>
      <c r="L1527" s="45" t="s">
        <v>557</v>
      </c>
      <c r="M1527" s="45">
        <v>2018</v>
      </c>
      <c r="N1527" s="45" t="s">
        <v>621</v>
      </c>
      <c r="O1527" s="45" t="s">
        <v>616</v>
      </c>
      <c r="P1527" s="45" t="s">
        <v>560</v>
      </c>
      <c r="Q1527" s="45" t="s">
        <v>622</v>
      </c>
      <c r="R1527" s="45" t="s">
        <v>562</v>
      </c>
    </row>
    <row r="1528" spans="11:19">
      <c r="K1528" s="45">
        <v>71549</v>
      </c>
      <c r="L1528" s="45" t="s">
        <v>557</v>
      </c>
      <c r="M1528" s="45">
        <v>2018</v>
      </c>
      <c r="N1528" s="45" t="s">
        <v>621</v>
      </c>
      <c r="O1528" s="45" t="s">
        <v>616</v>
      </c>
      <c r="P1528" s="45" t="s">
        <v>560</v>
      </c>
      <c r="Q1528" s="45" t="s">
        <v>622</v>
      </c>
      <c r="R1528" s="45" t="s">
        <v>563</v>
      </c>
    </row>
    <row r="1529" spans="11:19">
      <c r="K1529" s="45">
        <v>71550</v>
      </c>
      <c r="L1529" s="45" t="s">
        <v>557</v>
      </c>
      <c r="M1529" s="45">
        <v>2018</v>
      </c>
      <c r="N1529" s="45" t="s">
        <v>621</v>
      </c>
      <c r="O1529" s="45" t="s">
        <v>616</v>
      </c>
      <c r="P1529" s="45" t="s">
        <v>560</v>
      </c>
      <c r="Q1529" s="45" t="s">
        <v>622</v>
      </c>
      <c r="R1529" s="45" t="s">
        <v>564</v>
      </c>
      <c r="S1529" s="45">
        <v>21691530.7944143</v>
      </c>
    </row>
    <row r="1530" spans="11:19">
      <c r="K1530" s="45">
        <v>71551</v>
      </c>
      <c r="L1530" s="45" t="s">
        <v>557</v>
      </c>
      <c r="M1530" s="45">
        <v>2018</v>
      </c>
      <c r="N1530" s="45" t="s">
        <v>621</v>
      </c>
      <c r="O1530" s="45" t="s">
        <v>616</v>
      </c>
      <c r="P1530" s="45" t="s">
        <v>560</v>
      </c>
      <c r="Q1530" s="45" t="s">
        <v>622</v>
      </c>
      <c r="R1530" s="45" t="s">
        <v>565</v>
      </c>
    </row>
    <row r="1531" spans="11:19">
      <c r="K1531" s="45">
        <v>71552</v>
      </c>
      <c r="L1531" s="45" t="s">
        <v>557</v>
      </c>
      <c r="M1531" s="45">
        <v>2018</v>
      </c>
      <c r="N1531" s="45" t="s">
        <v>621</v>
      </c>
      <c r="O1531" s="45" t="s">
        <v>616</v>
      </c>
      <c r="P1531" s="45" t="s">
        <v>560</v>
      </c>
      <c r="Q1531" s="45" t="s">
        <v>622</v>
      </c>
      <c r="R1531" s="45" t="s">
        <v>623</v>
      </c>
    </row>
    <row r="1532" spans="11:19">
      <c r="K1532" s="45">
        <v>71553</v>
      </c>
      <c r="L1532" s="45" t="s">
        <v>557</v>
      </c>
      <c r="M1532" s="45">
        <v>2018</v>
      </c>
      <c r="N1532" s="45" t="s">
        <v>624</v>
      </c>
      <c r="O1532" s="45" t="s">
        <v>559</v>
      </c>
      <c r="P1532" s="45" t="s">
        <v>560</v>
      </c>
      <c r="Q1532" s="45" t="s">
        <v>622</v>
      </c>
      <c r="R1532" s="45" t="s">
        <v>562</v>
      </c>
    </row>
    <row r="1533" spans="11:19">
      <c r="K1533" s="45">
        <v>71554</v>
      </c>
      <c r="L1533" s="45" t="s">
        <v>557</v>
      </c>
      <c r="M1533" s="45">
        <v>2018</v>
      </c>
      <c r="N1533" s="45" t="s">
        <v>624</v>
      </c>
      <c r="O1533" s="45" t="s">
        <v>559</v>
      </c>
      <c r="P1533" s="45" t="s">
        <v>560</v>
      </c>
      <c r="Q1533" s="45" t="s">
        <v>622</v>
      </c>
      <c r="R1533" s="45" t="s">
        <v>563</v>
      </c>
    </row>
    <row r="1534" spans="11:19">
      <c r="K1534" s="45">
        <v>71555</v>
      </c>
      <c r="L1534" s="45" t="s">
        <v>557</v>
      </c>
      <c r="M1534" s="45">
        <v>2018</v>
      </c>
      <c r="N1534" s="45" t="s">
        <v>624</v>
      </c>
      <c r="O1534" s="45" t="s">
        <v>559</v>
      </c>
      <c r="P1534" s="45" t="s">
        <v>560</v>
      </c>
      <c r="Q1534" s="45" t="s">
        <v>622</v>
      </c>
      <c r="R1534" s="45" t="s">
        <v>564</v>
      </c>
    </row>
    <row r="1535" spans="11:19">
      <c r="K1535" s="45">
        <v>71556</v>
      </c>
      <c r="L1535" s="45" t="s">
        <v>557</v>
      </c>
      <c r="M1535" s="45">
        <v>2018</v>
      </c>
      <c r="N1535" s="45" t="s">
        <v>624</v>
      </c>
      <c r="O1535" s="45" t="s">
        <v>559</v>
      </c>
      <c r="P1535" s="45" t="s">
        <v>560</v>
      </c>
      <c r="Q1535" s="45" t="s">
        <v>622</v>
      </c>
      <c r="R1535" s="45" t="s">
        <v>565</v>
      </c>
    </row>
    <row r="1536" spans="11:19">
      <c r="K1536" s="45">
        <v>71557</v>
      </c>
      <c r="L1536" s="45" t="s">
        <v>557</v>
      </c>
      <c r="M1536" s="45">
        <v>2018</v>
      </c>
      <c r="N1536" s="45" t="s">
        <v>624</v>
      </c>
      <c r="O1536" s="45" t="s">
        <v>559</v>
      </c>
      <c r="P1536" s="45" t="s">
        <v>560</v>
      </c>
      <c r="Q1536" s="45" t="s">
        <v>622</v>
      </c>
      <c r="R1536" s="45" t="s">
        <v>623</v>
      </c>
      <c r="S1536" s="45">
        <v>168221.298663578</v>
      </c>
    </row>
    <row r="1537" spans="11:19">
      <c r="K1537" s="45">
        <v>71558</v>
      </c>
      <c r="L1537" s="45" t="s">
        <v>557</v>
      </c>
      <c r="M1537" s="45">
        <v>2018</v>
      </c>
      <c r="N1537" s="45" t="s">
        <v>624</v>
      </c>
      <c r="O1537" s="45" t="s">
        <v>567</v>
      </c>
      <c r="P1537" s="45" t="s">
        <v>560</v>
      </c>
      <c r="Q1537" s="45" t="s">
        <v>622</v>
      </c>
      <c r="R1537" s="45" t="s">
        <v>562</v>
      </c>
    </row>
    <row r="1538" spans="11:19">
      <c r="K1538" s="45">
        <v>71559</v>
      </c>
      <c r="L1538" s="45" t="s">
        <v>557</v>
      </c>
      <c r="M1538" s="45">
        <v>2018</v>
      </c>
      <c r="N1538" s="45" t="s">
        <v>624</v>
      </c>
      <c r="O1538" s="45" t="s">
        <v>567</v>
      </c>
      <c r="P1538" s="45" t="s">
        <v>560</v>
      </c>
      <c r="Q1538" s="45" t="s">
        <v>622</v>
      </c>
      <c r="R1538" s="45" t="s">
        <v>563</v>
      </c>
    </row>
    <row r="1539" spans="11:19">
      <c r="K1539" s="45">
        <v>71560</v>
      </c>
      <c r="L1539" s="45" t="s">
        <v>557</v>
      </c>
      <c r="M1539" s="45">
        <v>2018</v>
      </c>
      <c r="N1539" s="45" t="s">
        <v>624</v>
      </c>
      <c r="O1539" s="45" t="s">
        <v>567</v>
      </c>
      <c r="P1539" s="45" t="s">
        <v>560</v>
      </c>
      <c r="Q1539" s="45" t="s">
        <v>622</v>
      </c>
      <c r="R1539" s="45" t="s">
        <v>564</v>
      </c>
    </row>
    <row r="1540" spans="11:19">
      <c r="K1540" s="45">
        <v>71561</v>
      </c>
      <c r="L1540" s="45" t="s">
        <v>557</v>
      </c>
      <c r="M1540" s="45">
        <v>2018</v>
      </c>
      <c r="N1540" s="45" t="s">
        <v>624</v>
      </c>
      <c r="O1540" s="45" t="s">
        <v>567</v>
      </c>
      <c r="P1540" s="45" t="s">
        <v>560</v>
      </c>
      <c r="Q1540" s="45" t="s">
        <v>622</v>
      </c>
      <c r="R1540" s="45" t="s">
        <v>565</v>
      </c>
    </row>
    <row r="1541" spans="11:19">
      <c r="K1541" s="45">
        <v>71562</v>
      </c>
      <c r="L1541" s="45" t="s">
        <v>557</v>
      </c>
      <c r="M1541" s="45">
        <v>2018</v>
      </c>
      <c r="N1541" s="45" t="s">
        <v>624</v>
      </c>
      <c r="O1541" s="45" t="s">
        <v>567</v>
      </c>
      <c r="P1541" s="45" t="s">
        <v>560</v>
      </c>
      <c r="Q1541" s="45" t="s">
        <v>622</v>
      </c>
      <c r="R1541" s="45" t="s">
        <v>623</v>
      </c>
      <c r="S1541" s="45">
        <v>6415.2156607553597</v>
      </c>
    </row>
    <row r="1542" spans="11:19">
      <c r="K1542" s="45">
        <v>71563</v>
      </c>
      <c r="L1542" s="45" t="s">
        <v>557</v>
      </c>
      <c r="M1542" s="45">
        <v>2018</v>
      </c>
      <c r="N1542" s="45" t="s">
        <v>624</v>
      </c>
      <c r="O1542" s="45" t="s">
        <v>568</v>
      </c>
      <c r="P1542" s="45" t="s">
        <v>560</v>
      </c>
      <c r="Q1542" s="45" t="s">
        <v>622</v>
      </c>
      <c r="R1542" s="45" t="s">
        <v>562</v>
      </c>
    </row>
    <row r="1543" spans="11:19">
      <c r="K1543" s="45">
        <v>71564</v>
      </c>
      <c r="L1543" s="45" t="s">
        <v>557</v>
      </c>
      <c r="M1543" s="45">
        <v>2018</v>
      </c>
      <c r="N1543" s="45" t="s">
        <v>624</v>
      </c>
      <c r="O1543" s="45" t="s">
        <v>568</v>
      </c>
      <c r="P1543" s="45" t="s">
        <v>560</v>
      </c>
      <c r="Q1543" s="45" t="s">
        <v>622</v>
      </c>
      <c r="R1543" s="45" t="s">
        <v>563</v>
      </c>
    </row>
    <row r="1544" spans="11:19">
      <c r="K1544" s="45">
        <v>71565</v>
      </c>
      <c r="L1544" s="45" t="s">
        <v>557</v>
      </c>
      <c r="M1544" s="45">
        <v>2018</v>
      </c>
      <c r="N1544" s="45" t="s">
        <v>624</v>
      </c>
      <c r="O1544" s="45" t="s">
        <v>568</v>
      </c>
      <c r="P1544" s="45" t="s">
        <v>560</v>
      </c>
      <c r="Q1544" s="45" t="s">
        <v>622</v>
      </c>
      <c r="R1544" s="45" t="s">
        <v>564</v>
      </c>
    </row>
    <row r="1545" spans="11:19">
      <c r="K1545" s="45">
        <v>71566</v>
      </c>
      <c r="L1545" s="45" t="s">
        <v>557</v>
      </c>
      <c r="M1545" s="45">
        <v>2018</v>
      </c>
      <c r="N1545" s="45" t="s">
        <v>624</v>
      </c>
      <c r="O1545" s="45" t="s">
        <v>568</v>
      </c>
      <c r="P1545" s="45" t="s">
        <v>560</v>
      </c>
      <c r="Q1545" s="45" t="s">
        <v>622</v>
      </c>
      <c r="R1545" s="45" t="s">
        <v>565</v>
      </c>
    </row>
    <row r="1546" spans="11:19">
      <c r="K1546" s="45">
        <v>71567</v>
      </c>
      <c r="L1546" s="45" t="s">
        <v>557</v>
      </c>
      <c r="M1546" s="45">
        <v>2018</v>
      </c>
      <c r="N1546" s="45" t="s">
        <v>624</v>
      </c>
      <c r="O1546" s="45" t="s">
        <v>568</v>
      </c>
      <c r="P1546" s="45" t="s">
        <v>560</v>
      </c>
      <c r="Q1546" s="45" t="s">
        <v>622</v>
      </c>
      <c r="R1546" s="45" t="s">
        <v>623</v>
      </c>
      <c r="S1546" s="45">
        <v>175349.32001964599</v>
      </c>
    </row>
    <row r="1547" spans="11:19">
      <c r="K1547" s="45">
        <v>71568</v>
      </c>
      <c r="L1547" s="45" t="s">
        <v>557</v>
      </c>
      <c r="M1547" s="45">
        <v>2018</v>
      </c>
      <c r="N1547" s="45" t="s">
        <v>624</v>
      </c>
      <c r="O1547" s="45" t="s">
        <v>569</v>
      </c>
      <c r="P1547" s="45" t="s">
        <v>560</v>
      </c>
      <c r="Q1547" s="45" t="s">
        <v>622</v>
      </c>
      <c r="R1547" s="45" t="s">
        <v>562</v>
      </c>
    </row>
    <row r="1548" spans="11:19">
      <c r="K1548" s="45">
        <v>71569</v>
      </c>
      <c r="L1548" s="45" t="s">
        <v>557</v>
      </c>
      <c r="M1548" s="45">
        <v>2018</v>
      </c>
      <c r="N1548" s="45" t="s">
        <v>624</v>
      </c>
      <c r="O1548" s="45" t="s">
        <v>569</v>
      </c>
      <c r="P1548" s="45" t="s">
        <v>560</v>
      </c>
      <c r="Q1548" s="45" t="s">
        <v>622</v>
      </c>
      <c r="R1548" s="45" t="s">
        <v>563</v>
      </c>
    </row>
    <row r="1549" spans="11:19">
      <c r="K1549" s="45">
        <v>71570</v>
      </c>
      <c r="L1549" s="45" t="s">
        <v>557</v>
      </c>
      <c r="M1549" s="45">
        <v>2018</v>
      </c>
      <c r="N1549" s="45" t="s">
        <v>624</v>
      </c>
      <c r="O1549" s="45" t="s">
        <v>569</v>
      </c>
      <c r="P1549" s="45" t="s">
        <v>560</v>
      </c>
      <c r="Q1549" s="45" t="s">
        <v>622</v>
      </c>
      <c r="R1549" s="45" t="s">
        <v>564</v>
      </c>
    </row>
    <row r="1550" spans="11:19">
      <c r="K1550" s="45">
        <v>71571</v>
      </c>
      <c r="L1550" s="45" t="s">
        <v>557</v>
      </c>
      <c r="M1550" s="45">
        <v>2018</v>
      </c>
      <c r="N1550" s="45" t="s">
        <v>624</v>
      </c>
      <c r="O1550" s="45" t="s">
        <v>569</v>
      </c>
      <c r="P1550" s="45" t="s">
        <v>560</v>
      </c>
      <c r="Q1550" s="45" t="s">
        <v>622</v>
      </c>
      <c r="R1550" s="45" t="s">
        <v>565</v>
      </c>
    </row>
    <row r="1551" spans="11:19">
      <c r="K1551" s="45">
        <v>71572</v>
      </c>
      <c r="L1551" s="45" t="s">
        <v>557</v>
      </c>
      <c r="M1551" s="45">
        <v>2018</v>
      </c>
      <c r="N1551" s="45" t="s">
        <v>624</v>
      </c>
      <c r="O1551" s="45" t="s">
        <v>569</v>
      </c>
      <c r="P1551" s="45" t="s">
        <v>560</v>
      </c>
      <c r="Q1551" s="45" t="s">
        <v>622</v>
      </c>
      <c r="R1551" s="45" t="s">
        <v>623</v>
      </c>
      <c r="S1551" s="45">
        <v>136145.203702228</v>
      </c>
    </row>
    <row r="1552" spans="11:19">
      <c r="K1552" s="45">
        <v>71573</v>
      </c>
      <c r="L1552" s="45" t="s">
        <v>557</v>
      </c>
      <c r="M1552" s="45">
        <v>2018</v>
      </c>
      <c r="N1552" s="45" t="s">
        <v>624</v>
      </c>
      <c r="O1552" s="45" t="s">
        <v>570</v>
      </c>
      <c r="P1552" s="45" t="s">
        <v>560</v>
      </c>
      <c r="Q1552" s="45" t="s">
        <v>622</v>
      </c>
      <c r="R1552" s="45" t="s">
        <v>562</v>
      </c>
    </row>
    <row r="1553" spans="11:19">
      <c r="K1553" s="45">
        <v>71574</v>
      </c>
      <c r="L1553" s="45" t="s">
        <v>557</v>
      </c>
      <c r="M1553" s="45">
        <v>2018</v>
      </c>
      <c r="N1553" s="45" t="s">
        <v>624</v>
      </c>
      <c r="O1553" s="45" t="s">
        <v>570</v>
      </c>
      <c r="P1553" s="45" t="s">
        <v>560</v>
      </c>
      <c r="Q1553" s="45" t="s">
        <v>622</v>
      </c>
      <c r="R1553" s="45" t="s">
        <v>563</v>
      </c>
    </row>
    <row r="1554" spans="11:19">
      <c r="K1554" s="45">
        <v>71575</v>
      </c>
      <c r="L1554" s="45" t="s">
        <v>557</v>
      </c>
      <c r="M1554" s="45">
        <v>2018</v>
      </c>
      <c r="N1554" s="45" t="s">
        <v>624</v>
      </c>
      <c r="O1554" s="45" t="s">
        <v>570</v>
      </c>
      <c r="P1554" s="45" t="s">
        <v>560</v>
      </c>
      <c r="Q1554" s="45" t="s">
        <v>622</v>
      </c>
      <c r="R1554" s="45" t="s">
        <v>564</v>
      </c>
    </row>
    <row r="1555" spans="11:19">
      <c r="K1555" s="45">
        <v>71576</v>
      </c>
      <c r="L1555" s="45" t="s">
        <v>557</v>
      </c>
      <c r="M1555" s="45">
        <v>2018</v>
      </c>
      <c r="N1555" s="45" t="s">
        <v>624</v>
      </c>
      <c r="O1555" s="45" t="s">
        <v>570</v>
      </c>
      <c r="P1555" s="45" t="s">
        <v>560</v>
      </c>
      <c r="Q1555" s="45" t="s">
        <v>622</v>
      </c>
      <c r="R1555" s="45" t="s">
        <v>565</v>
      </c>
    </row>
    <row r="1556" spans="11:19">
      <c r="K1556" s="45">
        <v>71577</v>
      </c>
      <c r="L1556" s="45" t="s">
        <v>557</v>
      </c>
      <c r="M1556" s="45">
        <v>2018</v>
      </c>
      <c r="N1556" s="45" t="s">
        <v>624</v>
      </c>
      <c r="O1556" s="45" t="s">
        <v>570</v>
      </c>
      <c r="P1556" s="45" t="s">
        <v>560</v>
      </c>
      <c r="Q1556" s="45" t="s">
        <v>622</v>
      </c>
      <c r="R1556" s="45" t="s">
        <v>623</v>
      </c>
      <c r="S1556" s="45">
        <v>766262.27219787904</v>
      </c>
    </row>
    <row r="1557" spans="11:19">
      <c r="K1557" s="45">
        <v>71578</v>
      </c>
      <c r="L1557" s="45" t="s">
        <v>557</v>
      </c>
      <c r="M1557" s="45">
        <v>2018</v>
      </c>
      <c r="N1557" s="45" t="s">
        <v>624</v>
      </c>
      <c r="O1557" s="45" t="s">
        <v>571</v>
      </c>
      <c r="P1557" s="45" t="s">
        <v>560</v>
      </c>
      <c r="Q1557" s="45" t="s">
        <v>622</v>
      </c>
      <c r="R1557" s="45" t="s">
        <v>562</v>
      </c>
    </row>
    <row r="1558" spans="11:19">
      <c r="K1558" s="45">
        <v>71579</v>
      </c>
      <c r="L1558" s="45" t="s">
        <v>557</v>
      </c>
      <c r="M1558" s="45">
        <v>2018</v>
      </c>
      <c r="N1558" s="45" t="s">
        <v>624</v>
      </c>
      <c r="O1558" s="45" t="s">
        <v>571</v>
      </c>
      <c r="P1558" s="45" t="s">
        <v>560</v>
      </c>
      <c r="Q1558" s="45" t="s">
        <v>622</v>
      </c>
      <c r="R1558" s="45" t="s">
        <v>563</v>
      </c>
    </row>
    <row r="1559" spans="11:19">
      <c r="K1559" s="45">
        <v>71580</v>
      </c>
      <c r="L1559" s="45" t="s">
        <v>557</v>
      </c>
      <c r="M1559" s="45">
        <v>2018</v>
      </c>
      <c r="N1559" s="45" t="s">
        <v>624</v>
      </c>
      <c r="O1559" s="45" t="s">
        <v>571</v>
      </c>
      <c r="P1559" s="45" t="s">
        <v>560</v>
      </c>
      <c r="Q1559" s="45" t="s">
        <v>622</v>
      </c>
      <c r="R1559" s="45" t="s">
        <v>564</v>
      </c>
    </row>
    <row r="1560" spans="11:19">
      <c r="K1560" s="45">
        <v>71581</v>
      </c>
      <c r="L1560" s="45" t="s">
        <v>557</v>
      </c>
      <c r="M1560" s="45">
        <v>2018</v>
      </c>
      <c r="N1560" s="45" t="s">
        <v>624</v>
      </c>
      <c r="O1560" s="45" t="s">
        <v>571</v>
      </c>
      <c r="P1560" s="45" t="s">
        <v>560</v>
      </c>
      <c r="Q1560" s="45" t="s">
        <v>622</v>
      </c>
      <c r="R1560" s="45" t="s">
        <v>565</v>
      </c>
    </row>
    <row r="1561" spans="11:19">
      <c r="K1561" s="45">
        <v>71582</v>
      </c>
      <c r="L1561" s="45" t="s">
        <v>557</v>
      </c>
      <c r="M1561" s="45">
        <v>2018</v>
      </c>
      <c r="N1561" s="45" t="s">
        <v>624</v>
      </c>
      <c r="O1561" s="45" t="s">
        <v>571</v>
      </c>
      <c r="P1561" s="45" t="s">
        <v>560</v>
      </c>
      <c r="Q1561" s="45" t="s">
        <v>622</v>
      </c>
      <c r="R1561" s="45" t="s">
        <v>623</v>
      </c>
      <c r="S1561" s="45">
        <v>96228.285036221394</v>
      </c>
    </row>
    <row r="1562" spans="11:19">
      <c r="K1562" s="45">
        <v>71583</v>
      </c>
      <c r="L1562" s="45" t="s">
        <v>557</v>
      </c>
      <c r="M1562" s="45">
        <v>2018</v>
      </c>
      <c r="N1562" s="45" t="s">
        <v>624</v>
      </c>
      <c r="O1562" s="45" t="s">
        <v>572</v>
      </c>
      <c r="P1562" s="45" t="s">
        <v>560</v>
      </c>
      <c r="Q1562" s="45" t="s">
        <v>622</v>
      </c>
      <c r="R1562" s="45" t="s">
        <v>562</v>
      </c>
    </row>
    <row r="1563" spans="11:19">
      <c r="K1563" s="45">
        <v>71584</v>
      </c>
      <c r="L1563" s="45" t="s">
        <v>557</v>
      </c>
      <c r="M1563" s="45">
        <v>2018</v>
      </c>
      <c r="N1563" s="45" t="s">
        <v>624</v>
      </c>
      <c r="O1563" s="45" t="s">
        <v>572</v>
      </c>
      <c r="P1563" s="45" t="s">
        <v>560</v>
      </c>
      <c r="Q1563" s="45" t="s">
        <v>622</v>
      </c>
      <c r="R1563" s="45" t="s">
        <v>563</v>
      </c>
    </row>
    <row r="1564" spans="11:19">
      <c r="K1564" s="45">
        <v>71585</v>
      </c>
      <c r="L1564" s="45" t="s">
        <v>557</v>
      </c>
      <c r="M1564" s="45">
        <v>2018</v>
      </c>
      <c r="N1564" s="45" t="s">
        <v>624</v>
      </c>
      <c r="O1564" s="45" t="s">
        <v>572</v>
      </c>
      <c r="P1564" s="45" t="s">
        <v>560</v>
      </c>
      <c r="Q1564" s="45" t="s">
        <v>622</v>
      </c>
      <c r="R1564" s="45" t="s">
        <v>564</v>
      </c>
    </row>
    <row r="1565" spans="11:19">
      <c r="K1565" s="45">
        <v>71586</v>
      </c>
      <c r="L1565" s="45" t="s">
        <v>557</v>
      </c>
      <c r="M1565" s="45">
        <v>2018</v>
      </c>
      <c r="N1565" s="45" t="s">
        <v>624</v>
      </c>
      <c r="O1565" s="45" t="s">
        <v>572</v>
      </c>
      <c r="P1565" s="45" t="s">
        <v>560</v>
      </c>
      <c r="Q1565" s="45" t="s">
        <v>622</v>
      </c>
      <c r="R1565" s="45" t="s">
        <v>565</v>
      </c>
    </row>
    <row r="1566" spans="11:19">
      <c r="K1566" s="45">
        <v>71587</v>
      </c>
      <c r="L1566" s="45" t="s">
        <v>557</v>
      </c>
      <c r="M1566" s="45">
        <v>2018</v>
      </c>
      <c r="N1566" s="45" t="s">
        <v>624</v>
      </c>
      <c r="O1566" s="45" t="s">
        <v>572</v>
      </c>
      <c r="P1566" s="45" t="s">
        <v>560</v>
      </c>
      <c r="Q1566" s="45" t="s">
        <v>622</v>
      </c>
      <c r="R1566" s="45" t="s">
        <v>623</v>
      </c>
      <c r="S1566" s="45">
        <v>28512.084511519399</v>
      </c>
    </row>
    <row r="1567" spans="11:19">
      <c r="K1567" s="45">
        <v>71588</v>
      </c>
      <c r="L1567" s="45" t="s">
        <v>557</v>
      </c>
      <c r="M1567" s="45">
        <v>2018</v>
      </c>
      <c r="N1567" s="45" t="s">
        <v>624</v>
      </c>
      <c r="O1567" s="45" t="s">
        <v>573</v>
      </c>
      <c r="P1567" s="45" t="s">
        <v>560</v>
      </c>
      <c r="Q1567" s="45" t="s">
        <v>622</v>
      </c>
      <c r="R1567" s="45" t="s">
        <v>562</v>
      </c>
    </row>
    <row r="1568" spans="11:19">
      <c r="K1568" s="45">
        <v>71589</v>
      </c>
      <c r="L1568" s="45" t="s">
        <v>557</v>
      </c>
      <c r="M1568" s="45">
        <v>2018</v>
      </c>
      <c r="N1568" s="45" t="s">
        <v>624</v>
      </c>
      <c r="O1568" s="45" t="s">
        <v>573</v>
      </c>
      <c r="P1568" s="45" t="s">
        <v>560</v>
      </c>
      <c r="Q1568" s="45" t="s">
        <v>622</v>
      </c>
      <c r="R1568" s="45" t="s">
        <v>563</v>
      </c>
    </row>
    <row r="1569" spans="11:19">
      <c r="K1569" s="45">
        <v>71590</v>
      </c>
      <c r="L1569" s="45" t="s">
        <v>557</v>
      </c>
      <c r="M1569" s="45">
        <v>2018</v>
      </c>
      <c r="N1569" s="45" t="s">
        <v>624</v>
      </c>
      <c r="O1569" s="45" t="s">
        <v>573</v>
      </c>
      <c r="P1569" s="45" t="s">
        <v>560</v>
      </c>
      <c r="Q1569" s="45" t="s">
        <v>622</v>
      </c>
      <c r="R1569" s="45" t="s">
        <v>564</v>
      </c>
    </row>
    <row r="1570" spans="11:19">
      <c r="K1570" s="45">
        <v>71591</v>
      </c>
      <c r="L1570" s="45" t="s">
        <v>557</v>
      </c>
      <c r="M1570" s="45">
        <v>2018</v>
      </c>
      <c r="N1570" s="45" t="s">
        <v>624</v>
      </c>
      <c r="O1570" s="45" t="s">
        <v>573</v>
      </c>
      <c r="P1570" s="45" t="s">
        <v>560</v>
      </c>
      <c r="Q1570" s="45" t="s">
        <v>622</v>
      </c>
      <c r="R1570" s="45" t="s">
        <v>565</v>
      </c>
    </row>
    <row r="1571" spans="11:19">
      <c r="K1571" s="45">
        <v>71592</v>
      </c>
      <c r="L1571" s="45" t="s">
        <v>557</v>
      </c>
      <c r="M1571" s="45">
        <v>2018</v>
      </c>
      <c r="N1571" s="45" t="s">
        <v>624</v>
      </c>
      <c r="O1571" s="45" t="s">
        <v>573</v>
      </c>
      <c r="P1571" s="45" t="s">
        <v>560</v>
      </c>
      <c r="Q1571" s="45" t="s">
        <v>622</v>
      </c>
      <c r="R1571" s="45" t="s">
        <v>623</v>
      </c>
      <c r="S1571" s="45">
        <v>4989.6147666996403</v>
      </c>
    </row>
    <row r="1572" spans="11:19">
      <c r="K1572" s="45">
        <v>71593</v>
      </c>
      <c r="L1572" s="45" t="s">
        <v>557</v>
      </c>
      <c r="M1572" s="45">
        <v>2018</v>
      </c>
      <c r="N1572" s="45" t="s">
        <v>624</v>
      </c>
      <c r="O1572" s="45" t="s">
        <v>574</v>
      </c>
      <c r="P1572" s="45" t="s">
        <v>560</v>
      </c>
      <c r="Q1572" s="45" t="s">
        <v>622</v>
      </c>
      <c r="R1572" s="45" t="s">
        <v>562</v>
      </c>
    </row>
    <row r="1573" spans="11:19">
      <c r="K1573" s="45">
        <v>71594</v>
      </c>
      <c r="L1573" s="45" t="s">
        <v>557</v>
      </c>
      <c r="M1573" s="45">
        <v>2018</v>
      </c>
      <c r="N1573" s="45" t="s">
        <v>624</v>
      </c>
      <c r="O1573" s="45" t="s">
        <v>574</v>
      </c>
      <c r="P1573" s="45" t="s">
        <v>560</v>
      </c>
      <c r="Q1573" s="45" t="s">
        <v>622</v>
      </c>
      <c r="R1573" s="45" t="s">
        <v>563</v>
      </c>
    </row>
    <row r="1574" spans="11:19">
      <c r="K1574" s="45">
        <v>71595</v>
      </c>
      <c r="L1574" s="45" t="s">
        <v>557</v>
      </c>
      <c r="M1574" s="45">
        <v>2018</v>
      </c>
      <c r="N1574" s="45" t="s">
        <v>624</v>
      </c>
      <c r="O1574" s="45" t="s">
        <v>574</v>
      </c>
      <c r="P1574" s="45" t="s">
        <v>560</v>
      </c>
      <c r="Q1574" s="45" t="s">
        <v>622</v>
      </c>
      <c r="R1574" s="45" t="s">
        <v>564</v>
      </c>
    </row>
    <row r="1575" spans="11:19">
      <c r="K1575" s="45">
        <v>71596</v>
      </c>
      <c r="L1575" s="45" t="s">
        <v>557</v>
      </c>
      <c r="M1575" s="45">
        <v>2018</v>
      </c>
      <c r="N1575" s="45" t="s">
        <v>624</v>
      </c>
      <c r="O1575" s="45" t="s">
        <v>574</v>
      </c>
      <c r="P1575" s="45" t="s">
        <v>560</v>
      </c>
      <c r="Q1575" s="45" t="s">
        <v>622</v>
      </c>
      <c r="R1575" s="45" t="s">
        <v>565</v>
      </c>
    </row>
    <row r="1576" spans="11:19">
      <c r="K1576" s="45">
        <v>71597</v>
      </c>
      <c r="L1576" s="45" t="s">
        <v>557</v>
      </c>
      <c r="M1576" s="45">
        <v>2018</v>
      </c>
      <c r="N1576" s="45" t="s">
        <v>624</v>
      </c>
      <c r="O1576" s="45" t="s">
        <v>574</v>
      </c>
      <c r="P1576" s="45" t="s">
        <v>560</v>
      </c>
      <c r="Q1576" s="45" t="s">
        <v>622</v>
      </c>
      <c r="R1576" s="45" t="s">
        <v>623</v>
      </c>
      <c r="S1576" s="45">
        <v>16288.1557042809</v>
      </c>
    </row>
    <row r="1577" spans="11:19">
      <c r="K1577" s="45">
        <v>71598</v>
      </c>
      <c r="L1577" s="45" t="s">
        <v>557</v>
      </c>
      <c r="M1577" s="45">
        <v>2018</v>
      </c>
      <c r="N1577" s="45" t="s">
        <v>624</v>
      </c>
      <c r="O1577" s="45" t="s">
        <v>575</v>
      </c>
      <c r="P1577" s="45" t="s">
        <v>560</v>
      </c>
      <c r="Q1577" s="45" t="s">
        <v>622</v>
      </c>
      <c r="R1577" s="45" t="s">
        <v>562</v>
      </c>
    </row>
    <row r="1578" spans="11:19">
      <c r="K1578" s="45">
        <v>71599</v>
      </c>
      <c r="L1578" s="45" t="s">
        <v>557</v>
      </c>
      <c r="M1578" s="45">
        <v>2018</v>
      </c>
      <c r="N1578" s="45" t="s">
        <v>624</v>
      </c>
      <c r="O1578" s="45" t="s">
        <v>575</v>
      </c>
      <c r="P1578" s="45" t="s">
        <v>560</v>
      </c>
      <c r="Q1578" s="45" t="s">
        <v>622</v>
      </c>
      <c r="R1578" s="45" t="s">
        <v>563</v>
      </c>
    </row>
    <row r="1579" spans="11:19">
      <c r="K1579" s="45">
        <v>71600</v>
      </c>
      <c r="L1579" s="45" t="s">
        <v>557</v>
      </c>
      <c r="M1579" s="45">
        <v>2018</v>
      </c>
      <c r="N1579" s="45" t="s">
        <v>624</v>
      </c>
      <c r="O1579" s="45" t="s">
        <v>575</v>
      </c>
      <c r="P1579" s="45" t="s">
        <v>560</v>
      </c>
      <c r="Q1579" s="45" t="s">
        <v>622</v>
      </c>
      <c r="R1579" s="45" t="s">
        <v>564</v>
      </c>
    </row>
    <row r="1580" spans="11:19">
      <c r="K1580" s="45">
        <v>71601</v>
      </c>
      <c r="L1580" s="45" t="s">
        <v>557</v>
      </c>
      <c r="M1580" s="45">
        <v>2018</v>
      </c>
      <c r="N1580" s="45" t="s">
        <v>624</v>
      </c>
      <c r="O1580" s="45" t="s">
        <v>575</v>
      </c>
      <c r="P1580" s="45" t="s">
        <v>560</v>
      </c>
      <c r="Q1580" s="45" t="s">
        <v>622</v>
      </c>
      <c r="R1580" s="45" t="s">
        <v>565</v>
      </c>
    </row>
    <row r="1581" spans="11:19">
      <c r="K1581" s="45">
        <v>71602</v>
      </c>
      <c r="L1581" s="45" t="s">
        <v>557</v>
      </c>
      <c r="M1581" s="45">
        <v>2018</v>
      </c>
      <c r="N1581" s="45" t="s">
        <v>624</v>
      </c>
      <c r="O1581" s="45" t="s">
        <v>575</v>
      </c>
      <c r="P1581" s="45" t="s">
        <v>560</v>
      </c>
      <c r="Q1581" s="45" t="s">
        <v>622</v>
      </c>
      <c r="R1581" s="45" t="s">
        <v>623</v>
      </c>
      <c r="S1581" s="45">
        <v>440511.70606805099</v>
      </c>
    </row>
    <row r="1582" spans="11:19">
      <c r="K1582" s="45">
        <v>71603</v>
      </c>
      <c r="L1582" s="45" t="s">
        <v>557</v>
      </c>
      <c r="M1582" s="45">
        <v>2018</v>
      </c>
      <c r="N1582" s="45" t="s">
        <v>624</v>
      </c>
      <c r="O1582" s="45" t="s">
        <v>576</v>
      </c>
      <c r="P1582" s="45" t="s">
        <v>560</v>
      </c>
      <c r="Q1582" s="45" t="s">
        <v>622</v>
      </c>
      <c r="R1582" s="45" t="s">
        <v>562</v>
      </c>
    </row>
    <row r="1583" spans="11:19">
      <c r="K1583" s="45">
        <v>71604</v>
      </c>
      <c r="L1583" s="45" t="s">
        <v>557</v>
      </c>
      <c r="M1583" s="45">
        <v>2018</v>
      </c>
      <c r="N1583" s="45" t="s">
        <v>624</v>
      </c>
      <c r="O1583" s="45" t="s">
        <v>576</v>
      </c>
      <c r="P1583" s="45" t="s">
        <v>560</v>
      </c>
      <c r="Q1583" s="45" t="s">
        <v>622</v>
      </c>
      <c r="R1583" s="45" t="s">
        <v>563</v>
      </c>
    </row>
    <row r="1584" spans="11:19">
      <c r="K1584" s="45">
        <v>71605</v>
      </c>
      <c r="L1584" s="45" t="s">
        <v>557</v>
      </c>
      <c r="M1584" s="45">
        <v>2018</v>
      </c>
      <c r="N1584" s="45" t="s">
        <v>624</v>
      </c>
      <c r="O1584" s="45" t="s">
        <v>576</v>
      </c>
      <c r="P1584" s="45" t="s">
        <v>560</v>
      </c>
      <c r="Q1584" s="45" t="s">
        <v>622</v>
      </c>
      <c r="R1584" s="45" t="s">
        <v>564</v>
      </c>
    </row>
    <row r="1585" spans="11:19">
      <c r="K1585" s="45">
        <v>71606</v>
      </c>
      <c r="L1585" s="45" t="s">
        <v>557</v>
      </c>
      <c r="M1585" s="45">
        <v>2018</v>
      </c>
      <c r="N1585" s="45" t="s">
        <v>624</v>
      </c>
      <c r="O1585" s="45" t="s">
        <v>576</v>
      </c>
      <c r="P1585" s="45" t="s">
        <v>560</v>
      </c>
      <c r="Q1585" s="45" t="s">
        <v>622</v>
      </c>
      <c r="R1585" s="45" t="s">
        <v>565</v>
      </c>
    </row>
    <row r="1586" spans="11:19">
      <c r="K1586" s="45">
        <v>71607</v>
      </c>
      <c r="L1586" s="45" t="s">
        <v>557</v>
      </c>
      <c r="M1586" s="45">
        <v>2018</v>
      </c>
      <c r="N1586" s="45" t="s">
        <v>624</v>
      </c>
      <c r="O1586" s="45" t="s">
        <v>576</v>
      </c>
      <c r="P1586" s="45" t="s">
        <v>560</v>
      </c>
      <c r="Q1586" s="45" t="s">
        <v>622</v>
      </c>
      <c r="R1586" s="45" t="s">
        <v>623</v>
      </c>
      <c r="S1586" s="45">
        <v>265162.38574414002</v>
      </c>
    </row>
    <row r="1587" spans="11:19">
      <c r="K1587" s="45">
        <v>71608</v>
      </c>
      <c r="L1587" s="45" t="s">
        <v>557</v>
      </c>
      <c r="M1587" s="45">
        <v>2018</v>
      </c>
      <c r="N1587" s="45" t="s">
        <v>624</v>
      </c>
      <c r="O1587" s="45" t="s">
        <v>577</v>
      </c>
      <c r="P1587" s="45" t="s">
        <v>560</v>
      </c>
      <c r="Q1587" s="45" t="s">
        <v>622</v>
      </c>
      <c r="R1587" s="45" t="s">
        <v>562</v>
      </c>
    </row>
    <row r="1588" spans="11:19">
      <c r="K1588" s="45">
        <v>71609</v>
      </c>
      <c r="L1588" s="45" t="s">
        <v>557</v>
      </c>
      <c r="M1588" s="45">
        <v>2018</v>
      </c>
      <c r="N1588" s="45" t="s">
        <v>624</v>
      </c>
      <c r="O1588" s="45" t="s">
        <v>577</v>
      </c>
      <c r="P1588" s="45" t="s">
        <v>560</v>
      </c>
      <c r="Q1588" s="45" t="s">
        <v>622</v>
      </c>
      <c r="R1588" s="45" t="s">
        <v>563</v>
      </c>
    </row>
    <row r="1589" spans="11:19">
      <c r="K1589" s="45">
        <v>71610</v>
      </c>
      <c r="L1589" s="45" t="s">
        <v>557</v>
      </c>
      <c r="M1589" s="45">
        <v>2018</v>
      </c>
      <c r="N1589" s="45" t="s">
        <v>624</v>
      </c>
      <c r="O1589" s="45" t="s">
        <v>577</v>
      </c>
      <c r="P1589" s="45" t="s">
        <v>560</v>
      </c>
      <c r="Q1589" s="45" t="s">
        <v>622</v>
      </c>
      <c r="R1589" s="45" t="s">
        <v>564</v>
      </c>
    </row>
    <row r="1590" spans="11:19">
      <c r="K1590" s="45">
        <v>71611</v>
      </c>
      <c r="L1590" s="45" t="s">
        <v>557</v>
      </c>
      <c r="M1590" s="45">
        <v>2018</v>
      </c>
      <c r="N1590" s="45" t="s">
        <v>624</v>
      </c>
      <c r="O1590" s="45" t="s">
        <v>577</v>
      </c>
      <c r="P1590" s="45" t="s">
        <v>560</v>
      </c>
      <c r="Q1590" s="45" t="s">
        <v>622</v>
      </c>
      <c r="R1590" s="45" t="s">
        <v>565</v>
      </c>
    </row>
    <row r="1591" spans="11:19">
      <c r="K1591" s="45">
        <v>71612</v>
      </c>
      <c r="L1591" s="45" t="s">
        <v>557</v>
      </c>
      <c r="M1591" s="45">
        <v>2018</v>
      </c>
      <c r="N1591" s="45" t="s">
        <v>624</v>
      </c>
      <c r="O1591" s="45" t="s">
        <v>577</v>
      </c>
      <c r="P1591" s="45" t="s">
        <v>560</v>
      </c>
      <c r="Q1591" s="45" t="s">
        <v>622</v>
      </c>
      <c r="R1591" s="45" t="s">
        <v>623</v>
      </c>
      <c r="S1591" s="45">
        <v>1425.60416472631</v>
      </c>
    </row>
    <row r="1592" spans="11:19">
      <c r="K1592" s="45">
        <v>71613</v>
      </c>
      <c r="L1592" s="45" t="s">
        <v>557</v>
      </c>
      <c r="M1592" s="45">
        <v>2018</v>
      </c>
      <c r="N1592" s="45" t="s">
        <v>624</v>
      </c>
      <c r="O1592" s="45" t="s">
        <v>578</v>
      </c>
      <c r="P1592" s="45" t="s">
        <v>560</v>
      </c>
      <c r="Q1592" s="45" t="s">
        <v>622</v>
      </c>
      <c r="R1592" s="45" t="s">
        <v>562</v>
      </c>
    </row>
    <row r="1593" spans="11:19">
      <c r="K1593" s="45">
        <v>71614</v>
      </c>
      <c r="L1593" s="45" t="s">
        <v>557</v>
      </c>
      <c r="M1593" s="45">
        <v>2018</v>
      </c>
      <c r="N1593" s="45" t="s">
        <v>624</v>
      </c>
      <c r="O1593" s="45" t="s">
        <v>578</v>
      </c>
      <c r="P1593" s="45" t="s">
        <v>560</v>
      </c>
      <c r="Q1593" s="45" t="s">
        <v>622</v>
      </c>
      <c r="R1593" s="45" t="s">
        <v>563</v>
      </c>
    </row>
    <row r="1594" spans="11:19">
      <c r="K1594" s="45">
        <v>71615</v>
      </c>
      <c r="L1594" s="45" t="s">
        <v>557</v>
      </c>
      <c r="M1594" s="45">
        <v>2018</v>
      </c>
      <c r="N1594" s="45" t="s">
        <v>624</v>
      </c>
      <c r="O1594" s="45" t="s">
        <v>578</v>
      </c>
      <c r="P1594" s="45" t="s">
        <v>560</v>
      </c>
      <c r="Q1594" s="45" t="s">
        <v>622</v>
      </c>
      <c r="R1594" s="45" t="s">
        <v>564</v>
      </c>
    </row>
    <row r="1595" spans="11:19">
      <c r="K1595" s="45">
        <v>71616</v>
      </c>
      <c r="L1595" s="45" t="s">
        <v>557</v>
      </c>
      <c r="M1595" s="45">
        <v>2018</v>
      </c>
      <c r="N1595" s="45" t="s">
        <v>624</v>
      </c>
      <c r="O1595" s="45" t="s">
        <v>578</v>
      </c>
      <c r="P1595" s="45" t="s">
        <v>560</v>
      </c>
      <c r="Q1595" s="45" t="s">
        <v>622</v>
      </c>
      <c r="R1595" s="45" t="s">
        <v>565</v>
      </c>
    </row>
    <row r="1596" spans="11:19">
      <c r="K1596" s="45">
        <v>71617</v>
      </c>
      <c r="L1596" s="45" t="s">
        <v>557</v>
      </c>
      <c r="M1596" s="45">
        <v>2018</v>
      </c>
      <c r="N1596" s="45" t="s">
        <v>624</v>
      </c>
      <c r="O1596" s="45" t="s">
        <v>578</v>
      </c>
      <c r="P1596" s="45" t="s">
        <v>560</v>
      </c>
      <c r="Q1596" s="45" t="s">
        <v>622</v>
      </c>
      <c r="R1596" s="45" t="s">
        <v>623</v>
      </c>
      <c r="S1596" s="45">
        <v>43480.929115856801</v>
      </c>
    </row>
    <row r="1597" spans="11:19">
      <c r="K1597" s="45">
        <v>71618</v>
      </c>
      <c r="L1597" s="45" t="s">
        <v>557</v>
      </c>
      <c r="M1597" s="45">
        <v>2018</v>
      </c>
      <c r="N1597" s="45" t="s">
        <v>624</v>
      </c>
      <c r="O1597" s="45" t="s">
        <v>579</v>
      </c>
      <c r="P1597" s="45" t="s">
        <v>560</v>
      </c>
      <c r="Q1597" s="45" t="s">
        <v>622</v>
      </c>
      <c r="R1597" s="45" t="s">
        <v>562</v>
      </c>
    </row>
    <row r="1598" spans="11:19">
      <c r="K1598" s="45">
        <v>71619</v>
      </c>
      <c r="L1598" s="45" t="s">
        <v>557</v>
      </c>
      <c r="M1598" s="45">
        <v>2018</v>
      </c>
      <c r="N1598" s="45" t="s">
        <v>624</v>
      </c>
      <c r="O1598" s="45" t="s">
        <v>579</v>
      </c>
      <c r="P1598" s="45" t="s">
        <v>560</v>
      </c>
      <c r="Q1598" s="45" t="s">
        <v>622</v>
      </c>
      <c r="R1598" s="45" t="s">
        <v>563</v>
      </c>
    </row>
    <row r="1599" spans="11:19">
      <c r="K1599" s="45">
        <v>71620</v>
      </c>
      <c r="L1599" s="45" t="s">
        <v>557</v>
      </c>
      <c r="M1599" s="45">
        <v>2018</v>
      </c>
      <c r="N1599" s="45" t="s">
        <v>624</v>
      </c>
      <c r="O1599" s="45" t="s">
        <v>579</v>
      </c>
      <c r="P1599" s="45" t="s">
        <v>560</v>
      </c>
      <c r="Q1599" s="45" t="s">
        <v>622</v>
      </c>
      <c r="R1599" s="45" t="s">
        <v>564</v>
      </c>
    </row>
    <row r="1600" spans="11:19">
      <c r="K1600" s="45">
        <v>71621</v>
      </c>
      <c r="L1600" s="45" t="s">
        <v>557</v>
      </c>
      <c r="M1600" s="45">
        <v>2018</v>
      </c>
      <c r="N1600" s="45" t="s">
        <v>624</v>
      </c>
      <c r="O1600" s="45" t="s">
        <v>579</v>
      </c>
      <c r="P1600" s="45" t="s">
        <v>560</v>
      </c>
      <c r="Q1600" s="45" t="s">
        <v>622</v>
      </c>
      <c r="R1600" s="45" t="s">
        <v>565</v>
      </c>
    </row>
    <row r="1601" spans="11:19">
      <c r="K1601" s="45">
        <v>71622</v>
      </c>
      <c r="L1601" s="45" t="s">
        <v>557</v>
      </c>
      <c r="M1601" s="45">
        <v>2018</v>
      </c>
      <c r="N1601" s="45" t="s">
        <v>624</v>
      </c>
      <c r="O1601" s="45" t="s">
        <v>579</v>
      </c>
      <c r="P1601" s="45" t="s">
        <v>560</v>
      </c>
      <c r="Q1601" s="45" t="s">
        <v>622</v>
      </c>
      <c r="R1601" s="45" t="s">
        <v>623</v>
      </c>
      <c r="S1601" s="45">
        <v>351411.44200759701</v>
      </c>
    </row>
    <row r="1602" spans="11:19">
      <c r="K1602" s="45">
        <v>71623</v>
      </c>
      <c r="L1602" s="45" t="s">
        <v>557</v>
      </c>
      <c r="M1602" s="45">
        <v>2018</v>
      </c>
      <c r="N1602" s="45" t="s">
        <v>624</v>
      </c>
      <c r="O1602" s="45" t="s">
        <v>580</v>
      </c>
      <c r="P1602" s="45" t="s">
        <v>560</v>
      </c>
      <c r="Q1602" s="45" t="s">
        <v>622</v>
      </c>
      <c r="R1602" s="45" t="s">
        <v>562</v>
      </c>
    </row>
    <row r="1603" spans="11:19">
      <c r="K1603" s="45">
        <v>71624</v>
      </c>
      <c r="L1603" s="45" t="s">
        <v>557</v>
      </c>
      <c r="M1603" s="45">
        <v>2018</v>
      </c>
      <c r="N1603" s="45" t="s">
        <v>624</v>
      </c>
      <c r="O1603" s="45" t="s">
        <v>580</v>
      </c>
      <c r="P1603" s="45" t="s">
        <v>560</v>
      </c>
      <c r="Q1603" s="45" t="s">
        <v>622</v>
      </c>
      <c r="R1603" s="45" t="s">
        <v>563</v>
      </c>
    </row>
    <row r="1604" spans="11:19">
      <c r="K1604" s="45">
        <v>71625</v>
      </c>
      <c r="L1604" s="45" t="s">
        <v>557</v>
      </c>
      <c r="M1604" s="45">
        <v>2018</v>
      </c>
      <c r="N1604" s="45" t="s">
        <v>624</v>
      </c>
      <c r="O1604" s="45" t="s">
        <v>580</v>
      </c>
      <c r="P1604" s="45" t="s">
        <v>560</v>
      </c>
      <c r="Q1604" s="45" t="s">
        <v>622</v>
      </c>
      <c r="R1604" s="45" t="s">
        <v>564</v>
      </c>
    </row>
    <row r="1605" spans="11:19">
      <c r="K1605" s="45">
        <v>71626</v>
      </c>
      <c r="L1605" s="45" t="s">
        <v>557</v>
      </c>
      <c r="M1605" s="45">
        <v>2018</v>
      </c>
      <c r="N1605" s="45" t="s">
        <v>624</v>
      </c>
      <c r="O1605" s="45" t="s">
        <v>580</v>
      </c>
      <c r="P1605" s="45" t="s">
        <v>560</v>
      </c>
      <c r="Q1605" s="45" t="s">
        <v>622</v>
      </c>
      <c r="R1605" s="45" t="s">
        <v>565</v>
      </c>
    </row>
    <row r="1606" spans="11:19">
      <c r="K1606" s="45">
        <v>71627</v>
      </c>
      <c r="L1606" s="45" t="s">
        <v>557</v>
      </c>
      <c r="M1606" s="45">
        <v>2018</v>
      </c>
      <c r="N1606" s="45" t="s">
        <v>624</v>
      </c>
      <c r="O1606" s="45" t="s">
        <v>580</v>
      </c>
      <c r="P1606" s="45" t="s">
        <v>560</v>
      </c>
      <c r="Q1606" s="45" t="s">
        <v>622</v>
      </c>
      <c r="R1606" s="45" t="s">
        <v>623</v>
      </c>
      <c r="S1606" s="45">
        <v>237363.10350512201</v>
      </c>
    </row>
    <row r="1607" spans="11:19">
      <c r="K1607" s="45">
        <v>71628</v>
      </c>
      <c r="L1607" s="45" t="s">
        <v>557</v>
      </c>
      <c r="M1607" s="45">
        <v>2018</v>
      </c>
      <c r="N1607" s="45" t="s">
        <v>624</v>
      </c>
      <c r="O1607" s="45" t="s">
        <v>581</v>
      </c>
      <c r="P1607" s="45" t="s">
        <v>560</v>
      </c>
      <c r="Q1607" s="45" t="s">
        <v>622</v>
      </c>
      <c r="R1607" s="45" t="s">
        <v>562</v>
      </c>
    </row>
    <row r="1608" spans="11:19">
      <c r="K1608" s="45">
        <v>71629</v>
      </c>
      <c r="L1608" s="45" t="s">
        <v>557</v>
      </c>
      <c r="M1608" s="45">
        <v>2018</v>
      </c>
      <c r="N1608" s="45" t="s">
        <v>624</v>
      </c>
      <c r="O1608" s="45" t="s">
        <v>581</v>
      </c>
      <c r="P1608" s="45" t="s">
        <v>560</v>
      </c>
      <c r="Q1608" s="45" t="s">
        <v>622</v>
      </c>
      <c r="R1608" s="45" t="s">
        <v>563</v>
      </c>
    </row>
    <row r="1609" spans="11:19">
      <c r="K1609" s="45">
        <v>71630</v>
      </c>
      <c r="L1609" s="45" t="s">
        <v>557</v>
      </c>
      <c r="M1609" s="45">
        <v>2018</v>
      </c>
      <c r="N1609" s="45" t="s">
        <v>624</v>
      </c>
      <c r="O1609" s="45" t="s">
        <v>581</v>
      </c>
      <c r="P1609" s="45" t="s">
        <v>560</v>
      </c>
      <c r="Q1609" s="45" t="s">
        <v>622</v>
      </c>
      <c r="R1609" s="45" t="s">
        <v>564</v>
      </c>
    </row>
    <row r="1610" spans="11:19">
      <c r="K1610" s="45">
        <v>71631</v>
      </c>
      <c r="L1610" s="45" t="s">
        <v>557</v>
      </c>
      <c r="M1610" s="45">
        <v>2018</v>
      </c>
      <c r="N1610" s="45" t="s">
        <v>624</v>
      </c>
      <c r="O1610" s="45" t="s">
        <v>581</v>
      </c>
      <c r="P1610" s="45" t="s">
        <v>560</v>
      </c>
      <c r="Q1610" s="45" t="s">
        <v>622</v>
      </c>
      <c r="R1610" s="45" t="s">
        <v>565</v>
      </c>
    </row>
    <row r="1611" spans="11:19">
      <c r="K1611" s="45">
        <v>71632</v>
      </c>
      <c r="L1611" s="45" t="s">
        <v>557</v>
      </c>
      <c r="M1611" s="45">
        <v>2018</v>
      </c>
      <c r="N1611" s="45" t="s">
        <v>624</v>
      </c>
      <c r="O1611" s="45" t="s">
        <v>581</v>
      </c>
      <c r="P1611" s="45" t="s">
        <v>560</v>
      </c>
      <c r="Q1611" s="45" t="s">
        <v>622</v>
      </c>
      <c r="R1611" s="45" t="s">
        <v>623</v>
      </c>
      <c r="S1611" s="45">
        <v>99079.493822086704</v>
      </c>
    </row>
    <row r="1612" spans="11:19">
      <c r="K1612" s="45">
        <v>71633</v>
      </c>
      <c r="L1612" s="45" t="s">
        <v>557</v>
      </c>
      <c r="M1612" s="45">
        <v>2018</v>
      </c>
      <c r="N1612" s="45" t="s">
        <v>624</v>
      </c>
      <c r="O1612" s="45" t="s">
        <v>582</v>
      </c>
      <c r="P1612" s="45" t="s">
        <v>560</v>
      </c>
      <c r="Q1612" s="45" t="s">
        <v>622</v>
      </c>
      <c r="R1612" s="45" t="s">
        <v>562</v>
      </c>
    </row>
    <row r="1613" spans="11:19">
      <c r="K1613" s="45">
        <v>71634</v>
      </c>
      <c r="L1613" s="45" t="s">
        <v>557</v>
      </c>
      <c r="M1613" s="45">
        <v>2018</v>
      </c>
      <c r="N1613" s="45" t="s">
        <v>624</v>
      </c>
      <c r="O1613" s="45" t="s">
        <v>582</v>
      </c>
      <c r="P1613" s="45" t="s">
        <v>560</v>
      </c>
      <c r="Q1613" s="45" t="s">
        <v>622</v>
      </c>
      <c r="R1613" s="45" t="s">
        <v>563</v>
      </c>
    </row>
    <row r="1614" spans="11:19">
      <c r="K1614" s="45">
        <v>71635</v>
      </c>
      <c r="L1614" s="45" t="s">
        <v>557</v>
      </c>
      <c r="M1614" s="45">
        <v>2018</v>
      </c>
      <c r="N1614" s="45" t="s">
        <v>624</v>
      </c>
      <c r="O1614" s="45" t="s">
        <v>582</v>
      </c>
      <c r="P1614" s="45" t="s">
        <v>560</v>
      </c>
      <c r="Q1614" s="45" t="s">
        <v>622</v>
      </c>
      <c r="R1614" s="45" t="s">
        <v>564</v>
      </c>
    </row>
    <row r="1615" spans="11:19">
      <c r="K1615" s="45">
        <v>71636</v>
      </c>
      <c r="L1615" s="45" t="s">
        <v>557</v>
      </c>
      <c r="M1615" s="45">
        <v>2018</v>
      </c>
      <c r="N1615" s="45" t="s">
        <v>624</v>
      </c>
      <c r="O1615" s="45" t="s">
        <v>582</v>
      </c>
      <c r="P1615" s="45" t="s">
        <v>560</v>
      </c>
      <c r="Q1615" s="45" t="s">
        <v>622</v>
      </c>
      <c r="R1615" s="45" t="s">
        <v>565</v>
      </c>
    </row>
    <row r="1616" spans="11:19">
      <c r="K1616" s="45">
        <v>71637</v>
      </c>
      <c r="L1616" s="45" t="s">
        <v>557</v>
      </c>
      <c r="M1616" s="45">
        <v>2018</v>
      </c>
      <c r="N1616" s="45" t="s">
        <v>624</v>
      </c>
      <c r="O1616" s="45" t="s">
        <v>582</v>
      </c>
      <c r="P1616" s="45" t="s">
        <v>560</v>
      </c>
      <c r="Q1616" s="45" t="s">
        <v>622</v>
      </c>
      <c r="R1616" s="45" t="s">
        <v>623</v>
      </c>
      <c r="S1616" s="45">
        <v>110484.327368042</v>
      </c>
    </row>
    <row r="1617" spans="11:19">
      <c r="K1617" s="45">
        <v>71638</v>
      </c>
      <c r="L1617" s="45" t="s">
        <v>557</v>
      </c>
      <c r="M1617" s="45">
        <v>2018</v>
      </c>
      <c r="N1617" s="45" t="s">
        <v>624</v>
      </c>
      <c r="O1617" s="45" t="s">
        <v>583</v>
      </c>
      <c r="P1617" s="45" t="s">
        <v>560</v>
      </c>
      <c r="Q1617" s="45" t="s">
        <v>622</v>
      </c>
      <c r="R1617" s="45" t="s">
        <v>562</v>
      </c>
    </row>
    <row r="1618" spans="11:19">
      <c r="K1618" s="45">
        <v>71639</v>
      </c>
      <c r="L1618" s="45" t="s">
        <v>557</v>
      </c>
      <c r="M1618" s="45">
        <v>2018</v>
      </c>
      <c r="N1618" s="45" t="s">
        <v>624</v>
      </c>
      <c r="O1618" s="45" t="s">
        <v>583</v>
      </c>
      <c r="P1618" s="45" t="s">
        <v>560</v>
      </c>
      <c r="Q1618" s="45" t="s">
        <v>622</v>
      </c>
      <c r="R1618" s="45" t="s">
        <v>563</v>
      </c>
    </row>
    <row r="1619" spans="11:19">
      <c r="K1619" s="45">
        <v>71640</v>
      </c>
      <c r="L1619" s="45" t="s">
        <v>557</v>
      </c>
      <c r="M1619" s="45">
        <v>2018</v>
      </c>
      <c r="N1619" s="45" t="s">
        <v>624</v>
      </c>
      <c r="O1619" s="45" t="s">
        <v>583</v>
      </c>
      <c r="P1619" s="45" t="s">
        <v>560</v>
      </c>
      <c r="Q1619" s="45" t="s">
        <v>622</v>
      </c>
      <c r="R1619" s="45" t="s">
        <v>564</v>
      </c>
    </row>
    <row r="1620" spans="11:19">
      <c r="K1620" s="45">
        <v>71641</v>
      </c>
      <c r="L1620" s="45" t="s">
        <v>557</v>
      </c>
      <c r="M1620" s="45">
        <v>2018</v>
      </c>
      <c r="N1620" s="45" t="s">
        <v>624</v>
      </c>
      <c r="O1620" s="45" t="s">
        <v>583</v>
      </c>
      <c r="P1620" s="45" t="s">
        <v>560</v>
      </c>
      <c r="Q1620" s="45" t="s">
        <v>622</v>
      </c>
      <c r="R1620" s="45" t="s">
        <v>565</v>
      </c>
    </row>
    <row r="1621" spans="11:19">
      <c r="K1621" s="45">
        <v>71642</v>
      </c>
      <c r="L1621" s="45" t="s">
        <v>557</v>
      </c>
      <c r="M1621" s="45">
        <v>2018</v>
      </c>
      <c r="N1621" s="45" t="s">
        <v>624</v>
      </c>
      <c r="O1621" s="45" t="s">
        <v>583</v>
      </c>
      <c r="P1621" s="45" t="s">
        <v>560</v>
      </c>
      <c r="Q1621" s="45" t="s">
        <v>622</v>
      </c>
      <c r="R1621" s="45" t="s">
        <v>623</v>
      </c>
      <c r="S1621" s="45">
        <v>116899.546755833</v>
      </c>
    </row>
    <row r="1622" spans="11:19">
      <c r="K1622" s="45">
        <v>71643</v>
      </c>
      <c r="L1622" s="45" t="s">
        <v>557</v>
      </c>
      <c r="M1622" s="45">
        <v>2018</v>
      </c>
      <c r="N1622" s="45" t="s">
        <v>624</v>
      </c>
      <c r="O1622" s="45" t="s">
        <v>584</v>
      </c>
      <c r="P1622" s="45" t="s">
        <v>560</v>
      </c>
      <c r="Q1622" s="45" t="s">
        <v>622</v>
      </c>
      <c r="R1622" s="45" t="s">
        <v>562</v>
      </c>
    </row>
    <row r="1623" spans="11:19">
      <c r="K1623" s="45">
        <v>71644</v>
      </c>
      <c r="L1623" s="45" t="s">
        <v>557</v>
      </c>
      <c r="M1623" s="45">
        <v>2018</v>
      </c>
      <c r="N1623" s="45" t="s">
        <v>624</v>
      </c>
      <c r="O1623" s="45" t="s">
        <v>584</v>
      </c>
      <c r="P1623" s="45" t="s">
        <v>560</v>
      </c>
      <c r="Q1623" s="45" t="s">
        <v>622</v>
      </c>
      <c r="R1623" s="45" t="s">
        <v>563</v>
      </c>
    </row>
    <row r="1624" spans="11:19">
      <c r="K1624" s="45">
        <v>71645</v>
      </c>
      <c r="L1624" s="45" t="s">
        <v>557</v>
      </c>
      <c r="M1624" s="45">
        <v>2018</v>
      </c>
      <c r="N1624" s="45" t="s">
        <v>624</v>
      </c>
      <c r="O1624" s="45" t="s">
        <v>584</v>
      </c>
      <c r="P1624" s="45" t="s">
        <v>560</v>
      </c>
      <c r="Q1624" s="45" t="s">
        <v>622</v>
      </c>
      <c r="R1624" s="45" t="s">
        <v>564</v>
      </c>
    </row>
    <row r="1625" spans="11:19">
      <c r="K1625" s="45">
        <v>71646</v>
      </c>
      <c r="L1625" s="45" t="s">
        <v>557</v>
      </c>
      <c r="M1625" s="45">
        <v>2018</v>
      </c>
      <c r="N1625" s="45" t="s">
        <v>624</v>
      </c>
      <c r="O1625" s="45" t="s">
        <v>584</v>
      </c>
      <c r="P1625" s="45" t="s">
        <v>560</v>
      </c>
      <c r="Q1625" s="45" t="s">
        <v>622</v>
      </c>
      <c r="R1625" s="45" t="s">
        <v>565</v>
      </c>
    </row>
    <row r="1626" spans="11:19">
      <c r="K1626" s="45">
        <v>71647</v>
      </c>
      <c r="L1626" s="45" t="s">
        <v>557</v>
      </c>
      <c r="M1626" s="45">
        <v>2018</v>
      </c>
      <c r="N1626" s="45" t="s">
        <v>624</v>
      </c>
      <c r="O1626" s="45" t="s">
        <v>584</v>
      </c>
      <c r="P1626" s="45" t="s">
        <v>560</v>
      </c>
      <c r="Q1626" s="45" t="s">
        <v>622</v>
      </c>
      <c r="R1626" s="45" t="s">
        <v>623</v>
      </c>
      <c r="S1626" s="45">
        <v>146837.235584201</v>
      </c>
    </row>
    <row r="1627" spans="11:19">
      <c r="K1627" s="45">
        <v>71648</v>
      </c>
      <c r="L1627" s="45" t="s">
        <v>557</v>
      </c>
      <c r="M1627" s="45">
        <v>2018</v>
      </c>
      <c r="N1627" s="45" t="s">
        <v>624</v>
      </c>
      <c r="O1627" s="45" t="s">
        <v>585</v>
      </c>
      <c r="P1627" s="45" t="s">
        <v>560</v>
      </c>
      <c r="Q1627" s="45" t="s">
        <v>622</v>
      </c>
      <c r="R1627" s="45" t="s">
        <v>562</v>
      </c>
    </row>
    <row r="1628" spans="11:19">
      <c r="K1628" s="45">
        <v>71649</v>
      </c>
      <c r="L1628" s="45" t="s">
        <v>557</v>
      </c>
      <c r="M1628" s="45">
        <v>2018</v>
      </c>
      <c r="N1628" s="45" t="s">
        <v>624</v>
      </c>
      <c r="O1628" s="45" t="s">
        <v>585</v>
      </c>
      <c r="P1628" s="45" t="s">
        <v>560</v>
      </c>
      <c r="Q1628" s="45" t="s">
        <v>622</v>
      </c>
      <c r="R1628" s="45" t="s">
        <v>563</v>
      </c>
    </row>
    <row r="1629" spans="11:19">
      <c r="K1629" s="45">
        <v>71650</v>
      </c>
      <c r="L1629" s="45" t="s">
        <v>557</v>
      </c>
      <c r="M1629" s="45">
        <v>2018</v>
      </c>
      <c r="N1629" s="45" t="s">
        <v>624</v>
      </c>
      <c r="O1629" s="45" t="s">
        <v>585</v>
      </c>
      <c r="P1629" s="45" t="s">
        <v>560</v>
      </c>
      <c r="Q1629" s="45" t="s">
        <v>622</v>
      </c>
      <c r="R1629" s="45" t="s">
        <v>564</v>
      </c>
    </row>
    <row r="1630" spans="11:19">
      <c r="K1630" s="45">
        <v>71651</v>
      </c>
      <c r="L1630" s="45" t="s">
        <v>557</v>
      </c>
      <c r="M1630" s="45">
        <v>2018</v>
      </c>
      <c r="N1630" s="45" t="s">
        <v>624</v>
      </c>
      <c r="O1630" s="45" t="s">
        <v>585</v>
      </c>
      <c r="P1630" s="45" t="s">
        <v>560</v>
      </c>
      <c r="Q1630" s="45" t="s">
        <v>622</v>
      </c>
      <c r="R1630" s="45" t="s">
        <v>565</v>
      </c>
    </row>
    <row r="1631" spans="11:19">
      <c r="K1631" s="45">
        <v>71652</v>
      </c>
      <c r="L1631" s="45" t="s">
        <v>557</v>
      </c>
      <c r="M1631" s="45">
        <v>2018</v>
      </c>
      <c r="N1631" s="45" t="s">
        <v>624</v>
      </c>
      <c r="O1631" s="45" t="s">
        <v>585</v>
      </c>
      <c r="P1631" s="45" t="s">
        <v>560</v>
      </c>
      <c r="Q1631" s="45" t="s">
        <v>622</v>
      </c>
      <c r="R1631" s="45" t="s">
        <v>623</v>
      </c>
      <c r="S1631" s="45">
        <v>19245.657098518699</v>
      </c>
    </row>
    <row r="1632" spans="11:19">
      <c r="K1632" s="45">
        <v>71653</v>
      </c>
      <c r="L1632" s="45" t="s">
        <v>557</v>
      </c>
      <c r="M1632" s="45">
        <v>2018</v>
      </c>
      <c r="N1632" s="45" t="s">
        <v>624</v>
      </c>
      <c r="O1632" s="45" t="s">
        <v>586</v>
      </c>
      <c r="P1632" s="45" t="s">
        <v>560</v>
      </c>
      <c r="Q1632" s="45" t="s">
        <v>622</v>
      </c>
      <c r="R1632" s="45" t="s">
        <v>562</v>
      </c>
    </row>
    <row r="1633" spans="11:19">
      <c r="K1633" s="45">
        <v>71654</v>
      </c>
      <c r="L1633" s="45" t="s">
        <v>557</v>
      </c>
      <c r="M1633" s="45">
        <v>2018</v>
      </c>
      <c r="N1633" s="45" t="s">
        <v>624</v>
      </c>
      <c r="O1633" s="45" t="s">
        <v>586</v>
      </c>
      <c r="P1633" s="45" t="s">
        <v>560</v>
      </c>
      <c r="Q1633" s="45" t="s">
        <v>622</v>
      </c>
      <c r="R1633" s="45" t="s">
        <v>563</v>
      </c>
    </row>
    <row r="1634" spans="11:19">
      <c r="K1634" s="45">
        <v>71655</v>
      </c>
      <c r="L1634" s="45" t="s">
        <v>557</v>
      </c>
      <c r="M1634" s="45">
        <v>2018</v>
      </c>
      <c r="N1634" s="45" t="s">
        <v>624</v>
      </c>
      <c r="O1634" s="45" t="s">
        <v>586</v>
      </c>
      <c r="P1634" s="45" t="s">
        <v>560</v>
      </c>
      <c r="Q1634" s="45" t="s">
        <v>622</v>
      </c>
      <c r="R1634" s="45" t="s">
        <v>564</v>
      </c>
    </row>
    <row r="1635" spans="11:19">
      <c r="K1635" s="45">
        <v>71656</v>
      </c>
      <c r="L1635" s="45" t="s">
        <v>557</v>
      </c>
      <c r="M1635" s="45">
        <v>2018</v>
      </c>
      <c r="N1635" s="45" t="s">
        <v>624</v>
      </c>
      <c r="O1635" s="45" t="s">
        <v>586</v>
      </c>
      <c r="P1635" s="45" t="s">
        <v>560</v>
      </c>
      <c r="Q1635" s="45" t="s">
        <v>622</v>
      </c>
      <c r="R1635" s="45" t="s">
        <v>565</v>
      </c>
    </row>
    <row r="1636" spans="11:19">
      <c r="K1636" s="45">
        <v>71657</v>
      </c>
      <c r="L1636" s="45" t="s">
        <v>557</v>
      </c>
      <c r="M1636" s="45">
        <v>2018</v>
      </c>
      <c r="N1636" s="45" t="s">
        <v>624</v>
      </c>
      <c r="O1636" s="45" t="s">
        <v>586</v>
      </c>
      <c r="P1636" s="45" t="s">
        <v>560</v>
      </c>
      <c r="Q1636" s="45" t="s">
        <v>622</v>
      </c>
      <c r="R1636" s="45" t="s">
        <v>623</v>
      </c>
      <c r="S1636" s="45">
        <v>69854.607190156195</v>
      </c>
    </row>
    <row r="1637" spans="11:19">
      <c r="K1637" s="45">
        <v>71658</v>
      </c>
      <c r="L1637" s="45" t="s">
        <v>557</v>
      </c>
      <c r="M1637" s="45">
        <v>2018</v>
      </c>
      <c r="N1637" s="45" t="s">
        <v>624</v>
      </c>
      <c r="O1637" s="45" t="s">
        <v>587</v>
      </c>
      <c r="P1637" s="45" t="s">
        <v>560</v>
      </c>
      <c r="Q1637" s="45" t="s">
        <v>622</v>
      </c>
      <c r="R1637" s="45" t="s">
        <v>562</v>
      </c>
    </row>
    <row r="1638" spans="11:19">
      <c r="K1638" s="45">
        <v>71659</v>
      </c>
      <c r="L1638" s="45" t="s">
        <v>557</v>
      </c>
      <c r="M1638" s="45">
        <v>2018</v>
      </c>
      <c r="N1638" s="45" t="s">
        <v>624</v>
      </c>
      <c r="O1638" s="45" t="s">
        <v>587</v>
      </c>
      <c r="P1638" s="45" t="s">
        <v>560</v>
      </c>
      <c r="Q1638" s="45" t="s">
        <v>622</v>
      </c>
      <c r="R1638" s="45" t="s">
        <v>563</v>
      </c>
    </row>
    <row r="1639" spans="11:19">
      <c r="K1639" s="45">
        <v>71660</v>
      </c>
      <c r="L1639" s="45" t="s">
        <v>557</v>
      </c>
      <c r="M1639" s="45">
        <v>2018</v>
      </c>
      <c r="N1639" s="45" t="s">
        <v>624</v>
      </c>
      <c r="O1639" s="45" t="s">
        <v>587</v>
      </c>
      <c r="P1639" s="45" t="s">
        <v>560</v>
      </c>
      <c r="Q1639" s="45" t="s">
        <v>622</v>
      </c>
      <c r="R1639" s="45" t="s">
        <v>564</v>
      </c>
    </row>
    <row r="1640" spans="11:19">
      <c r="K1640" s="45">
        <v>71661</v>
      </c>
      <c r="L1640" s="45" t="s">
        <v>557</v>
      </c>
      <c r="M1640" s="45">
        <v>2018</v>
      </c>
      <c r="N1640" s="45" t="s">
        <v>624</v>
      </c>
      <c r="O1640" s="45" t="s">
        <v>587</v>
      </c>
      <c r="P1640" s="45" t="s">
        <v>560</v>
      </c>
      <c r="Q1640" s="45" t="s">
        <v>622</v>
      </c>
      <c r="R1640" s="45" t="s">
        <v>565</v>
      </c>
    </row>
    <row r="1641" spans="11:19">
      <c r="K1641" s="45">
        <v>71662</v>
      </c>
      <c r="L1641" s="45" t="s">
        <v>557</v>
      </c>
      <c r="M1641" s="45">
        <v>2018</v>
      </c>
      <c r="N1641" s="45" t="s">
        <v>624</v>
      </c>
      <c r="O1641" s="45" t="s">
        <v>587</v>
      </c>
      <c r="P1641" s="45" t="s">
        <v>560</v>
      </c>
      <c r="Q1641" s="45" t="s">
        <v>622</v>
      </c>
      <c r="R1641" s="45" t="s">
        <v>623</v>
      </c>
      <c r="S1641" s="45">
        <v>51321.752135946597</v>
      </c>
    </row>
    <row r="1642" spans="11:19">
      <c r="K1642" s="45">
        <v>71663</v>
      </c>
      <c r="L1642" s="45" t="s">
        <v>557</v>
      </c>
      <c r="M1642" s="45">
        <v>2018</v>
      </c>
      <c r="N1642" s="45" t="s">
        <v>624</v>
      </c>
      <c r="O1642" s="45" t="s">
        <v>588</v>
      </c>
      <c r="P1642" s="45" t="s">
        <v>560</v>
      </c>
      <c r="Q1642" s="45" t="s">
        <v>622</v>
      </c>
      <c r="R1642" s="45" t="s">
        <v>562</v>
      </c>
    </row>
    <row r="1643" spans="11:19">
      <c r="K1643" s="45">
        <v>71664</v>
      </c>
      <c r="L1643" s="45" t="s">
        <v>557</v>
      </c>
      <c r="M1643" s="45">
        <v>2018</v>
      </c>
      <c r="N1643" s="45" t="s">
        <v>624</v>
      </c>
      <c r="O1643" s="45" t="s">
        <v>588</v>
      </c>
      <c r="P1643" s="45" t="s">
        <v>560</v>
      </c>
      <c r="Q1643" s="45" t="s">
        <v>622</v>
      </c>
      <c r="R1643" s="45" t="s">
        <v>563</v>
      </c>
    </row>
    <row r="1644" spans="11:19">
      <c r="K1644" s="45">
        <v>71665</v>
      </c>
      <c r="L1644" s="45" t="s">
        <v>557</v>
      </c>
      <c r="M1644" s="45">
        <v>2018</v>
      </c>
      <c r="N1644" s="45" t="s">
        <v>624</v>
      </c>
      <c r="O1644" s="45" t="s">
        <v>588</v>
      </c>
      <c r="P1644" s="45" t="s">
        <v>560</v>
      </c>
      <c r="Q1644" s="45" t="s">
        <v>622</v>
      </c>
      <c r="R1644" s="45" t="s">
        <v>564</v>
      </c>
    </row>
    <row r="1645" spans="11:19">
      <c r="K1645" s="45">
        <v>71666</v>
      </c>
      <c r="L1645" s="45" t="s">
        <v>557</v>
      </c>
      <c r="M1645" s="45">
        <v>2018</v>
      </c>
      <c r="N1645" s="45" t="s">
        <v>624</v>
      </c>
      <c r="O1645" s="45" t="s">
        <v>588</v>
      </c>
      <c r="P1645" s="45" t="s">
        <v>560</v>
      </c>
      <c r="Q1645" s="45" t="s">
        <v>622</v>
      </c>
      <c r="R1645" s="45" t="s">
        <v>565</v>
      </c>
    </row>
    <row r="1646" spans="11:19">
      <c r="K1646" s="45">
        <v>71667</v>
      </c>
      <c r="L1646" s="45" t="s">
        <v>557</v>
      </c>
      <c r="M1646" s="45">
        <v>2018</v>
      </c>
      <c r="N1646" s="45" t="s">
        <v>624</v>
      </c>
      <c r="O1646" s="45" t="s">
        <v>588</v>
      </c>
      <c r="P1646" s="45" t="s">
        <v>560</v>
      </c>
      <c r="Q1646" s="45" t="s">
        <v>622</v>
      </c>
      <c r="R1646" s="45" t="s">
        <v>623</v>
      </c>
      <c r="S1646" s="45">
        <v>191743.76863663099</v>
      </c>
    </row>
    <row r="1647" spans="11:19">
      <c r="K1647" s="45">
        <v>71668</v>
      </c>
      <c r="L1647" s="45" t="s">
        <v>557</v>
      </c>
      <c r="M1647" s="45">
        <v>2018</v>
      </c>
      <c r="N1647" s="45" t="s">
        <v>624</v>
      </c>
      <c r="O1647" s="45" t="s">
        <v>589</v>
      </c>
      <c r="P1647" s="45" t="s">
        <v>560</v>
      </c>
      <c r="Q1647" s="45" t="s">
        <v>622</v>
      </c>
      <c r="R1647" s="45" t="s">
        <v>562</v>
      </c>
    </row>
    <row r="1648" spans="11:19">
      <c r="K1648" s="45">
        <v>71669</v>
      </c>
      <c r="L1648" s="45" t="s">
        <v>557</v>
      </c>
      <c r="M1648" s="45">
        <v>2018</v>
      </c>
      <c r="N1648" s="45" t="s">
        <v>624</v>
      </c>
      <c r="O1648" s="45" t="s">
        <v>589</v>
      </c>
      <c r="P1648" s="45" t="s">
        <v>560</v>
      </c>
      <c r="Q1648" s="45" t="s">
        <v>622</v>
      </c>
      <c r="R1648" s="45" t="s">
        <v>563</v>
      </c>
    </row>
    <row r="1649" spans="11:19">
      <c r="K1649" s="45">
        <v>71670</v>
      </c>
      <c r="L1649" s="45" t="s">
        <v>557</v>
      </c>
      <c r="M1649" s="45">
        <v>2018</v>
      </c>
      <c r="N1649" s="45" t="s">
        <v>624</v>
      </c>
      <c r="O1649" s="45" t="s">
        <v>589</v>
      </c>
      <c r="P1649" s="45" t="s">
        <v>560</v>
      </c>
      <c r="Q1649" s="45" t="s">
        <v>622</v>
      </c>
      <c r="R1649" s="45" t="s">
        <v>564</v>
      </c>
    </row>
    <row r="1650" spans="11:19">
      <c r="K1650" s="45">
        <v>71671</v>
      </c>
      <c r="L1650" s="45" t="s">
        <v>557</v>
      </c>
      <c r="M1650" s="45">
        <v>2018</v>
      </c>
      <c r="N1650" s="45" t="s">
        <v>624</v>
      </c>
      <c r="O1650" s="45" t="s">
        <v>589</v>
      </c>
      <c r="P1650" s="45" t="s">
        <v>560</v>
      </c>
      <c r="Q1650" s="45" t="s">
        <v>622</v>
      </c>
      <c r="R1650" s="45" t="s">
        <v>565</v>
      </c>
    </row>
    <row r="1651" spans="11:19">
      <c r="K1651" s="45">
        <v>71672</v>
      </c>
      <c r="L1651" s="45" t="s">
        <v>557</v>
      </c>
      <c r="M1651" s="45">
        <v>2018</v>
      </c>
      <c r="N1651" s="45" t="s">
        <v>624</v>
      </c>
      <c r="O1651" s="45" t="s">
        <v>589</v>
      </c>
      <c r="P1651" s="45" t="s">
        <v>560</v>
      </c>
      <c r="Q1651" s="45" t="s">
        <v>622</v>
      </c>
      <c r="R1651" s="45" t="s">
        <v>623</v>
      </c>
      <c r="S1651" s="45">
        <v>79833.836799589801</v>
      </c>
    </row>
    <row r="1652" spans="11:19">
      <c r="K1652" s="45">
        <v>71673</v>
      </c>
      <c r="L1652" s="45" t="s">
        <v>557</v>
      </c>
      <c r="M1652" s="45">
        <v>2018</v>
      </c>
      <c r="N1652" s="45" t="s">
        <v>624</v>
      </c>
      <c r="O1652" s="45" t="s">
        <v>590</v>
      </c>
      <c r="P1652" s="45" t="s">
        <v>560</v>
      </c>
      <c r="Q1652" s="45" t="s">
        <v>622</v>
      </c>
      <c r="R1652" s="45" t="s">
        <v>562</v>
      </c>
    </row>
    <row r="1653" spans="11:19">
      <c r="K1653" s="45">
        <v>71674</v>
      </c>
      <c r="L1653" s="45" t="s">
        <v>557</v>
      </c>
      <c r="M1653" s="45">
        <v>2018</v>
      </c>
      <c r="N1653" s="45" t="s">
        <v>624</v>
      </c>
      <c r="O1653" s="45" t="s">
        <v>590</v>
      </c>
      <c r="P1653" s="45" t="s">
        <v>560</v>
      </c>
      <c r="Q1653" s="45" t="s">
        <v>622</v>
      </c>
      <c r="R1653" s="45" t="s">
        <v>563</v>
      </c>
    </row>
    <row r="1654" spans="11:19">
      <c r="K1654" s="45">
        <v>71675</v>
      </c>
      <c r="L1654" s="45" t="s">
        <v>557</v>
      </c>
      <c r="M1654" s="45">
        <v>2018</v>
      </c>
      <c r="N1654" s="45" t="s">
        <v>624</v>
      </c>
      <c r="O1654" s="45" t="s">
        <v>590</v>
      </c>
      <c r="P1654" s="45" t="s">
        <v>560</v>
      </c>
      <c r="Q1654" s="45" t="s">
        <v>622</v>
      </c>
      <c r="R1654" s="45" t="s">
        <v>564</v>
      </c>
    </row>
    <row r="1655" spans="11:19">
      <c r="K1655" s="45">
        <v>71676</v>
      </c>
      <c r="L1655" s="45" t="s">
        <v>557</v>
      </c>
      <c r="M1655" s="45">
        <v>2018</v>
      </c>
      <c r="N1655" s="45" t="s">
        <v>624</v>
      </c>
      <c r="O1655" s="45" t="s">
        <v>590</v>
      </c>
      <c r="P1655" s="45" t="s">
        <v>560</v>
      </c>
      <c r="Q1655" s="45" t="s">
        <v>622</v>
      </c>
      <c r="R1655" s="45" t="s">
        <v>565</v>
      </c>
    </row>
    <row r="1656" spans="11:19">
      <c r="K1656" s="45">
        <v>71677</v>
      </c>
      <c r="L1656" s="45" t="s">
        <v>557</v>
      </c>
      <c r="M1656" s="45">
        <v>2018</v>
      </c>
      <c r="N1656" s="45" t="s">
        <v>624</v>
      </c>
      <c r="O1656" s="45" t="s">
        <v>590</v>
      </c>
      <c r="P1656" s="45" t="s">
        <v>560</v>
      </c>
      <c r="Q1656" s="45" t="s">
        <v>622</v>
      </c>
      <c r="R1656" s="45" t="s">
        <v>623</v>
      </c>
      <c r="S1656" s="45">
        <v>124027.56757946299</v>
      </c>
    </row>
    <row r="1657" spans="11:19">
      <c r="K1657" s="45">
        <v>71678</v>
      </c>
      <c r="L1657" s="45" t="s">
        <v>557</v>
      </c>
      <c r="M1657" s="45">
        <v>2018</v>
      </c>
      <c r="N1657" s="45" t="s">
        <v>624</v>
      </c>
      <c r="O1657" s="45" t="s">
        <v>591</v>
      </c>
      <c r="P1657" s="45" t="s">
        <v>560</v>
      </c>
      <c r="Q1657" s="45" t="s">
        <v>622</v>
      </c>
      <c r="R1657" s="45" t="s">
        <v>562</v>
      </c>
    </row>
    <row r="1658" spans="11:19">
      <c r="K1658" s="45">
        <v>71679</v>
      </c>
      <c r="L1658" s="45" t="s">
        <v>557</v>
      </c>
      <c r="M1658" s="45">
        <v>2018</v>
      </c>
      <c r="N1658" s="45" t="s">
        <v>624</v>
      </c>
      <c r="O1658" s="45" t="s">
        <v>591</v>
      </c>
      <c r="P1658" s="45" t="s">
        <v>560</v>
      </c>
      <c r="Q1658" s="45" t="s">
        <v>622</v>
      </c>
      <c r="R1658" s="45" t="s">
        <v>563</v>
      </c>
    </row>
    <row r="1659" spans="11:19">
      <c r="K1659" s="45">
        <v>71680</v>
      </c>
      <c r="L1659" s="45" t="s">
        <v>557</v>
      </c>
      <c r="M1659" s="45">
        <v>2018</v>
      </c>
      <c r="N1659" s="45" t="s">
        <v>624</v>
      </c>
      <c r="O1659" s="45" t="s">
        <v>591</v>
      </c>
      <c r="P1659" s="45" t="s">
        <v>560</v>
      </c>
      <c r="Q1659" s="45" t="s">
        <v>622</v>
      </c>
      <c r="R1659" s="45" t="s">
        <v>564</v>
      </c>
    </row>
    <row r="1660" spans="11:19">
      <c r="K1660" s="45">
        <v>71681</v>
      </c>
      <c r="L1660" s="45" t="s">
        <v>557</v>
      </c>
      <c r="M1660" s="45">
        <v>2018</v>
      </c>
      <c r="N1660" s="45" t="s">
        <v>624</v>
      </c>
      <c r="O1660" s="45" t="s">
        <v>591</v>
      </c>
      <c r="P1660" s="45" t="s">
        <v>560</v>
      </c>
      <c r="Q1660" s="45" t="s">
        <v>622</v>
      </c>
      <c r="R1660" s="45" t="s">
        <v>565</v>
      </c>
    </row>
    <row r="1661" spans="11:19">
      <c r="K1661" s="45">
        <v>71682</v>
      </c>
      <c r="L1661" s="45" t="s">
        <v>557</v>
      </c>
      <c r="M1661" s="45">
        <v>2018</v>
      </c>
      <c r="N1661" s="45" t="s">
        <v>624</v>
      </c>
      <c r="O1661" s="45" t="s">
        <v>591</v>
      </c>
      <c r="P1661" s="45" t="s">
        <v>560</v>
      </c>
      <c r="Q1661" s="45" t="s">
        <v>622</v>
      </c>
      <c r="R1661" s="45" t="s">
        <v>623</v>
      </c>
      <c r="S1661" s="45">
        <v>263023.979991475</v>
      </c>
    </row>
    <row r="1662" spans="11:19">
      <c r="K1662" s="45">
        <v>71683</v>
      </c>
      <c r="L1662" s="45" t="s">
        <v>557</v>
      </c>
      <c r="M1662" s="45">
        <v>2018</v>
      </c>
      <c r="N1662" s="45" t="s">
        <v>624</v>
      </c>
      <c r="O1662" s="45" t="s">
        <v>592</v>
      </c>
      <c r="P1662" s="45" t="s">
        <v>560</v>
      </c>
      <c r="Q1662" s="45" t="s">
        <v>622</v>
      </c>
      <c r="R1662" s="45" t="s">
        <v>562</v>
      </c>
    </row>
    <row r="1663" spans="11:19">
      <c r="K1663" s="45">
        <v>71684</v>
      </c>
      <c r="L1663" s="45" t="s">
        <v>557</v>
      </c>
      <c r="M1663" s="45">
        <v>2018</v>
      </c>
      <c r="N1663" s="45" t="s">
        <v>624</v>
      </c>
      <c r="O1663" s="45" t="s">
        <v>592</v>
      </c>
      <c r="P1663" s="45" t="s">
        <v>560</v>
      </c>
      <c r="Q1663" s="45" t="s">
        <v>622</v>
      </c>
      <c r="R1663" s="45" t="s">
        <v>563</v>
      </c>
    </row>
    <row r="1664" spans="11:19">
      <c r="K1664" s="45">
        <v>71685</v>
      </c>
      <c r="L1664" s="45" t="s">
        <v>557</v>
      </c>
      <c r="M1664" s="45">
        <v>2018</v>
      </c>
      <c r="N1664" s="45" t="s">
        <v>624</v>
      </c>
      <c r="O1664" s="45" t="s">
        <v>592</v>
      </c>
      <c r="P1664" s="45" t="s">
        <v>560</v>
      </c>
      <c r="Q1664" s="45" t="s">
        <v>622</v>
      </c>
      <c r="R1664" s="45" t="s">
        <v>564</v>
      </c>
    </row>
    <row r="1665" spans="11:19">
      <c r="K1665" s="45">
        <v>71686</v>
      </c>
      <c r="L1665" s="45" t="s">
        <v>557</v>
      </c>
      <c r="M1665" s="45">
        <v>2018</v>
      </c>
      <c r="N1665" s="45" t="s">
        <v>624</v>
      </c>
      <c r="O1665" s="45" t="s">
        <v>592</v>
      </c>
      <c r="P1665" s="45" t="s">
        <v>560</v>
      </c>
      <c r="Q1665" s="45" t="s">
        <v>622</v>
      </c>
      <c r="R1665" s="45" t="s">
        <v>565</v>
      </c>
    </row>
    <row r="1666" spans="11:19">
      <c r="K1666" s="45">
        <v>71687</v>
      </c>
      <c r="L1666" s="45" t="s">
        <v>557</v>
      </c>
      <c r="M1666" s="45">
        <v>2018</v>
      </c>
      <c r="N1666" s="45" t="s">
        <v>624</v>
      </c>
      <c r="O1666" s="45" t="s">
        <v>592</v>
      </c>
      <c r="P1666" s="45" t="s">
        <v>560</v>
      </c>
      <c r="Q1666" s="45" t="s">
        <v>622</v>
      </c>
      <c r="R1666" s="45" t="s">
        <v>623</v>
      </c>
      <c r="S1666" s="45">
        <v>36352.907835854399</v>
      </c>
    </row>
    <row r="1667" spans="11:19">
      <c r="K1667" s="45">
        <v>71688</v>
      </c>
      <c r="L1667" s="45" t="s">
        <v>557</v>
      </c>
      <c r="M1667" s="45">
        <v>2018</v>
      </c>
      <c r="N1667" s="45" t="s">
        <v>624</v>
      </c>
      <c r="O1667" s="45" t="s">
        <v>593</v>
      </c>
      <c r="P1667" s="45" t="s">
        <v>560</v>
      </c>
      <c r="Q1667" s="45" t="s">
        <v>622</v>
      </c>
      <c r="R1667" s="45" t="s">
        <v>562</v>
      </c>
    </row>
    <row r="1668" spans="11:19">
      <c r="K1668" s="45">
        <v>71689</v>
      </c>
      <c r="L1668" s="45" t="s">
        <v>557</v>
      </c>
      <c r="M1668" s="45">
        <v>2018</v>
      </c>
      <c r="N1668" s="45" t="s">
        <v>624</v>
      </c>
      <c r="O1668" s="45" t="s">
        <v>593</v>
      </c>
      <c r="P1668" s="45" t="s">
        <v>560</v>
      </c>
      <c r="Q1668" s="45" t="s">
        <v>622</v>
      </c>
      <c r="R1668" s="45" t="s">
        <v>563</v>
      </c>
    </row>
    <row r="1669" spans="11:19">
      <c r="K1669" s="45">
        <v>71690</v>
      </c>
      <c r="L1669" s="45" t="s">
        <v>557</v>
      </c>
      <c r="M1669" s="45">
        <v>2018</v>
      </c>
      <c r="N1669" s="45" t="s">
        <v>624</v>
      </c>
      <c r="O1669" s="45" t="s">
        <v>593</v>
      </c>
      <c r="P1669" s="45" t="s">
        <v>560</v>
      </c>
      <c r="Q1669" s="45" t="s">
        <v>622</v>
      </c>
      <c r="R1669" s="45" t="s">
        <v>564</v>
      </c>
    </row>
    <row r="1670" spans="11:19">
      <c r="K1670" s="45">
        <v>71691</v>
      </c>
      <c r="L1670" s="45" t="s">
        <v>557</v>
      </c>
      <c r="M1670" s="45">
        <v>2018</v>
      </c>
      <c r="N1670" s="45" t="s">
        <v>624</v>
      </c>
      <c r="O1670" s="45" t="s">
        <v>593</v>
      </c>
      <c r="P1670" s="45" t="s">
        <v>560</v>
      </c>
      <c r="Q1670" s="45" t="s">
        <v>622</v>
      </c>
      <c r="R1670" s="45" t="s">
        <v>565</v>
      </c>
    </row>
    <row r="1671" spans="11:19">
      <c r="K1671" s="45">
        <v>71692</v>
      </c>
      <c r="L1671" s="45" t="s">
        <v>557</v>
      </c>
      <c r="M1671" s="45">
        <v>2018</v>
      </c>
      <c r="N1671" s="45" t="s">
        <v>624</v>
      </c>
      <c r="O1671" s="45" t="s">
        <v>593</v>
      </c>
      <c r="P1671" s="45" t="s">
        <v>560</v>
      </c>
      <c r="Q1671" s="45" t="s">
        <v>622</v>
      </c>
      <c r="R1671" s="45" t="s">
        <v>623</v>
      </c>
      <c r="S1671" s="45">
        <v>76982.628394075102</v>
      </c>
    </row>
    <row r="1672" spans="11:19">
      <c r="K1672" s="45">
        <v>71693</v>
      </c>
      <c r="L1672" s="45" t="s">
        <v>557</v>
      </c>
      <c r="M1672" s="45">
        <v>2018</v>
      </c>
      <c r="N1672" s="45" t="s">
        <v>624</v>
      </c>
      <c r="O1672" s="45" t="s">
        <v>594</v>
      </c>
      <c r="P1672" s="45" t="s">
        <v>560</v>
      </c>
      <c r="Q1672" s="45" t="s">
        <v>622</v>
      </c>
      <c r="R1672" s="45" t="s">
        <v>562</v>
      </c>
    </row>
    <row r="1673" spans="11:19">
      <c r="K1673" s="45">
        <v>71694</v>
      </c>
      <c r="L1673" s="45" t="s">
        <v>557</v>
      </c>
      <c r="M1673" s="45">
        <v>2018</v>
      </c>
      <c r="N1673" s="45" t="s">
        <v>624</v>
      </c>
      <c r="O1673" s="45" t="s">
        <v>594</v>
      </c>
      <c r="P1673" s="45" t="s">
        <v>560</v>
      </c>
      <c r="Q1673" s="45" t="s">
        <v>622</v>
      </c>
      <c r="R1673" s="45" t="s">
        <v>563</v>
      </c>
    </row>
    <row r="1674" spans="11:19">
      <c r="K1674" s="45">
        <v>71695</v>
      </c>
      <c r="L1674" s="45" t="s">
        <v>557</v>
      </c>
      <c r="M1674" s="45">
        <v>2018</v>
      </c>
      <c r="N1674" s="45" t="s">
        <v>624</v>
      </c>
      <c r="O1674" s="45" t="s">
        <v>594</v>
      </c>
      <c r="P1674" s="45" t="s">
        <v>560</v>
      </c>
      <c r="Q1674" s="45" t="s">
        <v>622</v>
      </c>
      <c r="R1674" s="45" t="s">
        <v>564</v>
      </c>
    </row>
    <row r="1675" spans="11:19">
      <c r="K1675" s="45">
        <v>71696</v>
      </c>
      <c r="L1675" s="45" t="s">
        <v>557</v>
      </c>
      <c r="M1675" s="45">
        <v>2018</v>
      </c>
      <c r="N1675" s="45" t="s">
        <v>624</v>
      </c>
      <c r="O1675" s="45" t="s">
        <v>594</v>
      </c>
      <c r="P1675" s="45" t="s">
        <v>560</v>
      </c>
      <c r="Q1675" s="45" t="s">
        <v>622</v>
      </c>
      <c r="R1675" s="45" t="s">
        <v>565</v>
      </c>
    </row>
    <row r="1676" spans="11:19">
      <c r="K1676" s="45">
        <v>71697</v>
      </c>
      <c r="L1676" s="45" t="s">
        <v>557</v>
      </c>
      <c r="M1676" s="45">
        <v>2018</v>
      </c>
      <c r="N1676" s="45" t="s">
        <v>624</v>
      </c>
      <c r="O1676" s="45" t="s">
        <v>594</v>
      </c>
      <c r="P1676" s="45" t="s">
        <v>560</v>
      </c>
      <c r="Q1676" s="45" t="s">
        <v>622</v>
      </c>
      <c r="R1676" s="45" t="s">
        <v>623</v>
      </c>
      <c r="S1676" s="45">
        <v>60588.179625045501</v>
      </c>
    </row>
    <row r="1677" spans="11:19">
      <c r="K1677" s="45">
        <v>71698</v>
      </c>
      <c r="L1677" s="45" t="s">
        <v>557</v>
      </c>
      <c r="M1677" s="45">
        <v>2018</v>
      </c>
      <c r="N1677" s="45" t="s">
        <v>624</v>
      </c>
      <c r="O1677" s="45" t="s">
        <v>595</v>
      </c>
      <c r="P1677" s="45" t="s">
        <v>560</v>
      </c>
      <c r="Q1677" s="45" t="s">
        <v>622</v>
      </c>
      <c r="R1677" s="45" t="s">
        <v>562</v>
      </c>
    </row>
    <row r="1678" spans="11:19">
      <c r="K1678" s="45">
        <v>71699</v>
      </c>
      <c r="L1678" s="45" t="s">
        <v>557</v>
      </c>
      <c r="M1678" s="45">
        <v>2018</v>
      </c>
      <c r="N1678" s="45" t="s">
        <v>624</v>
      </c>
      <c r="O1678" s="45" t="s">
        <v>595</v>
      </c>
      <c r="P1678" s="45" t="s">
        <v>560</v>
      </c>
      <c r="Q1678" s="45" t="s">
        <v>622</v>
      </c>
      <c r="R1678" s="45" t="s">
        <v>563</v>
      </c>
    </row>
    <row r="1679" spans="11:19">
      <c r="K1679" s="45">
        <v>71700</v>
      </c>
      <c r="L1679" s="45" t="s">
        <v>557</v>
      </c>
      <c r="M1679" s="45">
        <v>2018</v>
      </c>
      <c r="N1679" s="45" t="s">
        <v>624</v>
      </c>
      <c r="O1679" s="45" t="s">
        <v>595</v>
      </c>
      <c r="P1679" s="45" t="s">
        <v>560</v>
      </c>
      <c r="Q1679" s="45" t="s">
        <v>622</v>
      </c>
      <c r="R1679" s="45" t="s">
        <v>564</v>
      </c>
    </row>
    <row r="1680" spans="11:19">
      <c r="K1680" s="45">
        <v>71701</v>
      </c>
      <c r="L1680" s="45" t="s">
        <v>557</v>
      </c>
      <c r="M1680" s="45">
        <v>2018</v>
      </c>
      <c r="N1680" s="45" t="s">
        <v>624</v>
      </c>
      <c r="O1680" s="45" t="s">
        <v>595</v>
      </c>
      <c r="P1680" s="45" t="s">
        <v>560</v>
      </c>
      <c r="Q1680" s="45" t="s">
        <v>622</v>
      </c>
      <c r="R1680" s="45" t="s">
        <v>565</v>
      </c>
    </row>
    <row r="1681" spans="11:19">
      <c r="K1681" s="45">
        <v>71702</v>
      </c>
      <c r="L1681" s="45" t="s">
        <v>557</v>
      </c>
      <c r="M1681" s="45">
        <v>2018</v>
      </c>
      <c r="N1681" s="45" t="s">
        <v>624</v>
      </c>
      <c r="O1681" s="45" t="s">
        <v>595</v>
      </c>
      <c r="P1681" s="45" t="s">
        <v>560</v>
      </c>
      <c r="Q1681" s="45" t="s">
        <v>622</v>
      </c>
      <c r="R1681" s="45" t="s">
        <v>623</v>
      </c>
      <c r="S1681" s="45">
        <v>9266.4275651243406</v>
      </c>
    </row>
    <row r="1682" spans="11:19">
      <c r="K1682" s="45">
        <v>71703</v>
      </c>
      <c r="L1682" s="45" t="s">
        <v>557</v>
      </c>
      <c r="M1682" s="45">
        <v>2018</v>
      </c>
      <c r="N1682" s="45" t="s">
        <v>624</v>
      </c>
      <c r="O1682" s="45" t="s">
        <v>596</v>
      </c>
      <c r="P1682" s="45" t="s">
        <v>560</v>
      </c>
      <c r="Q1682" s="45" t="s">
        <v>622</v>
      </c>
      <c r="R1682" s="45" t="s">
        <v>562</v>
      </c>
    </row>
    <row r="1683" spans="11:19">
      <c r="K1683" s="45">
        <v>71704</v>
      </c>
      <c r="L1683" s="45" t="s">
        <v>557</v>
      </c>
      <c r="M1683" s="45">
        <v>2018</v>
      </c>
      <c r="N1683" s="45" t="s">
        <v>624</v>
      </c>
      <c r="O1683" s="45" t="s">
        <v>596</v>
      </c>
      <c r="P1683" s="45" t="s">
        <v>560</v>
      </c>
      <c r="Q1683" s="45" t="s">
        <v>622</v>
      </c>
      <c r="R1683" s="45" t="s">
        <v>563</v>
      </c>
    </row>
    <row r="1684" spans="11:19">
      <c r="K1684" s="45">
        <v>71705</v>
      </c>
      <c r="L1684" s="45" t="s">
        <v>557</v>
      </c>
      <c r="M1684" s="45">
        <v>2018</v>
      </c>
      <c r="N1684" s="45" t="s">
        <v>624</v>
      </c>
      <c r="O1684" s="45" t="s">
        <v>596</v>
      </c>
      <c r="P1684" s="45" t="s">
        <v>560</v>
      </c>
      <c r="Q1684" s="45" t="s">
        <v>622</v>
      </c>
      <c r="R1684" s="45" t="s">
        <v>564</v>
      </c>
    </row>
    <row r="1685" spans="11:19">
      <c r="K1685" s="45">
        <v>71706</v>
      </c>
      <c r="L1685" s="45" t="s">
        <v>557</v>
      </c>
      <c r="M1685" s="45">
        <v>2018</v>
      </c>
      <c r="N1685" s="45" t="s">
        <v>624</v>
      </c>
      <c r="O1685" s="45" t="s">
        <v>596</v>
      </c>
      <c r="P1685" s="45" t="s">
        <v>560</v>
      </c>
      <c r="Q1685" s="45" t="s">
        <v>622</v>
      </c>
      <c r="R1685" s="45" t="s">
        <v>565</v>
      </c>
    </row>
    <row r="1686" spans="11:19">
      <c r="K1686" s="45">
        <v>71707</v>
      </c>
      <c r="L1686" s="45" t="s">
        <v>557</v>
      </c>
      <c r="M1686" s="45">
        <v>2018</v>
      </c>
      <c r="N1686" s="45" t="s">
        <v>624</v>
      </c>
      <c r="O1686" s="45" t="s">
        <v>596</v>
      </c>
      <c r="P1686" s="45" t="s">
        <v>560</v>
      </c>
      <c r="Q1686" s="45" t="s">
        <v>622</v>
      </c>
      <c r="R1686" s="45" t="s">
        <v>623</v>
      </c>
      <c r="S1686" s="45">
        <v>63439.388030522197</v>
      </c>
    </row>
    <row r="1687" spans="11:19">
      <c r="K1687" s="45">
        <v>71708</v>
      </c>
      <c r="L1687" s="45" t="s">
        <v>557</v>
      </c>
      <c r="M1687" s="45">
        <v>2018</v>
      </c>
      <c r="N1687" s="45" t="s">
        <v>624</v>
      </c>
      <c r="O1687" s="45" t="s">
        <v>597</v>
      </c>
      <c r="P1687" s="45" t="s">
        <v>560</v>
      </c>
      <c r="Q1687" s="45" t="s">
        <v>622</v>
      </c>
      <c r="R1687" s="45" t="s">
        <v>562</v>
      </c>
    </row>
    <row r="1688" spans="11:19">
      <c r="K1688" s="45">
        <v>71709</v>
      </c>
      <c r="L1688" s="45" t="s">
        <v>557</v>
      </c>
      <c r="M1688" s="45">
        <v>2018</v>
      </c>
      <c r="N1688" s="45" t="s">
        <v>624</v>
      </c>
      <c r="O1688" s="45" t="s">
        <v>597</v>
      </c>
      <c r="P1688" s="45" t="s">
        <v>560</v>
      </c>
      <c r="Q1688" s="45" t="s">
        <v>622</v>
      </c>
      <c r="R1688" s="45" t="s">
        <v>563</v>
      </c>
    </row>
    <row r="1689" spans="11:19">
      <c r="K1689" s="45">
        <v>71710</v>
      </c>
      <c r="L1689" s="45" t="s">
        <v>557</v>
      </c>
      <c r="M1689" s="45">
        <v>2018</v>
      </c>
      <c r="N1689" s="45" t="s">
        <v>624</v>
      </c>
      <c r="O1689" s="45" t="s">
        <v>597</v>
      </c>
      <c r="P1689" s="45" t="s">
        <v>560</v>
      </c>
      <c r="Q1689" s="45" t="s">
        <v>622</v>
      </c>
      <c r="R1689" s="45" t="s">
        <v>564</v>
      </c>
    </row>
    <row r="1690" spans="11:19">
      <c r="K1690" s="45">
        <v>71711</v>
      </c>
      <c r="L1690" s="45" t="s">
        <v>557</v>
      </c>
      <c r="M1690" s="45">
        <v>2018</v>
      </c>
      <c r="N1690" s="45" t="s">
        <v>624</v>
      </c>
      <c r="O1690" s="45" t="s">
        <v>597</v>
      </c>
      <c r="P1690" s="45" t="s">
        <v>560</v>
      </c>
      <c r="Q1690" s="45" t="s">
        <v>622</v>
      </c>
      <c r="R1690" s="45" t="s">
        <v>565</v>
      </c>
    </row>
    <row r="1691" spans="11:19">
      <c r="K1691" s="45">
        <v>71712</v>
      </c>
      <c r="L1691" s="45" t="s">
        <v>557</v>
      </c>
      <c r="M1691" s="45">
        <v>2018</v>
      </c>
      <c r="N1691" s="45" t="s">
        <v>624</v>
      </c>
      <c r="O1691" s="45" t="s">
        <v>597</v>
      </c>
      <c r="P1691" s="45" t="s">
        <v>560</v>
      </c>
      <c r="Q1691" s="45" t="s">
        <v>622</v>
      </c>
      <c r="R1691" s="45" t="s">
        <v>623</v>
      </c>
      <c r="S1691" s="45">
        <v>108345.921311107</v>
      </c>
    </row>
    <row r="1692" spans="11:19">
      <c r="K1692" s="45">
        <v>71713</v>
      </c>
      <c r="L1692" s="45" t="s">
        <v>557</v>
      </c>
      <c r="M1692" s="45">
        <v>2018</v>
      </c>
      <c r="N1692" s="45" t="s">
        <v>624</v>
      </c>
      <c r="O1692" s="45" t="s">
        <v>598</v>
      </c>
      <c r="P1692" s="45" t="s">
        <v>560</v>
      </c>
      <c r="Q1692" s="45" t="s">
        <v>622</v>
      </c>
      <c r="R1692" s="45" t="s">
        <v>562</v>
      </c>
    </row>
    <row r="1693" spans="11:19">
      <c r="K1693" s="45">
        <v>71714</v>
      </c>
      <c r="L1693" s="45" t="s">
        <v>557</v>
      </c>
      <c r="M1693" s="45">
        <v>2018</v>
      </c>
      <c r="N1693" s="45" t="s">
        <v>624</v>
      </c>
      <c r="O1693" s="45" t="s">
        <v>598</v>
      </c>
      <c r="P1693" s="45" t="s">
        <v>560</v>
      </c>
      <c r="Q1693" s="45" t="s">
        <v>622</v>
      </c>
      <c r="R1693" s="45" t="s">
        <v>563</v>
      </c>
    </row>
    <row r="1694" spans="11:19">
      <c r="K1694" s="45">
        <v>71715</v>
      </c>
      <c r="L1694" s="45" t="s">
        <v>557</v>
      </c>
      <c r="M1694" s="45">
        <v>2018</v>
      </c>
      <c r="N1694" s="45" t="s">
        <v>624</v>
      </c>
      <c r="O1694" s="45" t="s">
        <v>598</v>
      </c>
      <c r="P1694" s="45" t="s">
        <v>560</v>
      </c>
      <c r="Q1694" s="45" t="s">
        <v>622</v>
      </c>
      <c r="R1694" s="45" t="s">
        <v>564</v>
      </c>
    </row>
    <row r="1695" spans="11:19">
      <c r="K1695" s="45">
        <v>71716</v>
      </c>
      <c r="L1695" s="45" t="s">
        <v>557</v>
      </c>
      <c r="M1695" s="45">
        <v>2018</v>
      </c>
      <c r="N1695" s="45" t="s">
        <v>624</v>
      </c>
      <c r="O1695" s="45" t="s">
        <v>598</v>
      </c>
      <c r="P1695" s="45" t="s">
        <v>560</v>
      </c>
      <c r="Q1695" s="45" t="s">
        <v>622</v>
      </c>
      <c r="R1695" s="45" t="s">
        <v>565</v>
      </c>
    </row>
    <row r="1696" spans="11:19">
      <c r="K1696" s="45">
        <v>71717</v>
      </c>
      <c r="L1696" s="45" t="s">
        <v>557</v>
      </c>
      <c r="M1696" s="45">
        <v>2018</v>
      </c>
      <c r="N1696" s="45" t="s">
        <v>624</v>
      </c>
      <c r="O1696" s="45" t="s">
        <v>598</v>
      </c>
      <c r="P1696" s="45" t="s">
        <v>560</v>
      </c>
      <c r="Q1696" s="45" t="s">
        <v>622</v>
      </c>
      <c r="R1696" s="45" t="s">
        <v>623</v>
      </c>
      <c r="S1696" s="45">
        <v>255895.958787574</v>
      </c>
    </row>
    <row r="1697" spans="11:19">
      <c r="K1697" s="45">
        <v>71718</v>
      </c>
      <c r="L1697" s="45" t="s">
        <v>557</v>
      </c>
      <c r="M1697" s="45">
        <v>2018</v>
      </c>
      <c r="N1697" s="45" t="s">
        <v>624</v>
      </c>
      <c r="O1697" s="45" t="s">
        <v>599</v>
      </c>
      <c r="P1697" s="45" t="s">
        <v>560</v>
      </c>
      <c r="Q1697" s="45" t="s">
        <v>622</v>
      </c>
      <c r="R1697" s="45" t="s">
        <v>562</v>
      </c>
    </row>
    <row r="1698" spans="11:19">
      <c r="K1698" s="45">
        <v>71719</v>
      </c>
      <c r="L1698" s="45" t="s">
        <v>557</v>
      </c>
      <c r="M1698" s="45">
        <v>2018</v>
      </c>
      <c r="N1698" s="45" t="s">
        <v>624</v>
      </c>
      <c r="O1698" s="45" t="s">
        <v>599</v>
      </c>
      <c r="P1698" s="45" t="s">
        <v>560</v>
      </c>
      <c r="Q1698" s="45" t="s">
        <v>622</v>
      </c>
      <c r="R1698" s="45" t="s">
        <v>563</v>
      </c>
    </row>
    <row r="1699" spans="11:19">
      <c r="K1699" s="45">
        <v>71720</v>
      </c>
      <c r="L1699" s="45" t="s">
        <v>557</v>
      </c>
      <c r="M1699" s="45">
        <v>2018</v>
      </c>
      <c r="N1699" s="45" t="s">
        <v>624</v>
      </c>
      <c r="O1699" s="45" t="s">
        <v>599</v>
      </c>
      <c r="P1699" s="45" t="s">
        <v>560</v>
      </c>
      <c r="Q1699" s="45" t="s">
        <v>622</v>
      </c>
      <c r="R1699" s="45" t="s">
        <v>564</v>
      </c>
    </row>
    <row r="1700" spans="11:19">
      <c r="K1700" s="45">
        <v>71721</v>
      </c>
      <c r="L1700" s="45" t="s">
        <v>557</v>
      </c>
      <c r="M1700" s="45">
        <v>2018</v>
      </c>
      <c r="N1700" s="45" t="s">
        <v>624</v>
      </c>
      <c r="O1700" s="45" t="s">
        <v>599</v>
      </c>
      <c r="P1700" s="45" t="s">
        <v>560</v>
      </c>
      <c r="Q1700" s="45" t="s">
        <v>622</v>
      </c>
      <c r="R1700" s="45" t="s">
        <v>565</v>
      </c>
    </row>
    <row r="1701" spans="11:19">
      <c r="K1701" s="45">
        <v>71722</v>
      </c>
      <c r="L1701" s="45" t="s">
        <v>557</v>
      </c>
      <c r="M1701" s="45">
        <v>2018</v>
      </c>
      <c r="N1701" s="45" t="s">
        <v>624</v>
      </c>
      <c r="O1701" s="45" t="s">
        <v>599</v>
      </c>
      <c r="P1701" s="45" t="s">
        <v>560</v>
      </c>
      <c r="Q1701" s="45" t="s">
        <v>622</v>
      </c>
      <c r="R1701" s="45" t="s">
        <v>623</v>
      </c>
      <c r="S1701" s="45">
        <v>164657.288213753</v>
      </c>
    </row>
    <row r="1702" spans="11:19">
      <c r="K1702" s="45">
        <v>71723</v>
      </c>
      <c r="L1702" s="45" t="s">
        <v>557</v>
      </c>
      <c r="M1702" s="45">
        <v>2018</v>
      </c>
      <c r="N1702" s="45" t="s">
        <v>624</v>
      </c>
      <c r="O1702" s="45" t="s">
        <v>600</v>
      </c>
      <c r="P1702" s="45" t="s">
        <v>560</v>
      </c>
      <c r="Q1702" s="45" t="s">
        <v>622</v>
      </c>
      <c r="R1702" s="45" t="s">
        <v>562</v>
      </c>
    </row>
    <row r="1703" spans="11:19">
      <c r="K1703" s="45">
        <v>71724</v>
      </c>
      <c r="L1703" s="45" t="s">
        <v>557</v>
      </c>
      <c r="M1703" s="45">
        <v>2018</v>
      </c>
      <c r="N1703" s="45" t="s">
        <v>624</v>
      </c>
      <c r="O1703" s="45" t="s">
        <v>600</v>
      </c>
      <c r="P1703" s="45" t="s">
        <v>560</v>
      </c>
      <c r="Q1703" s="45" t="s">
        <v>622</v>
      </c>
      <c r="R1703" s="45" t="s">
        <v>563</v>
      </c>
    </row>
    <row r="1704" spans="11:19">
      <c r="K1704" s="45">
        <v>71725</v>
      </c>
      <c r="L1704" s="45" t="s">
        <v>557</v>
      </c>
      <c r="M1704" s="45">
        <v>2018</v>
      </c>
      <c r="N1704" s="45" t="s">
        <v>624</v>
      </c>
      <c r="O1704" s="45" t="s">
        <v>600</v>
      </c>
      <c r="P1704" s="45" t="s">
        <v>560</v>
      </c>
      <c r="Q1704" s="45" t="s">
        <v>622</v>
      </c>
      <c r="R1704" s="45" t="s">
        <v>564</v>
      </c>
    </row>
    <row r="1705" spans="11:19">
      <c r="K1705" s="45">
        <v>71726</v>
      </c>
      <c r="L1705" s="45" t="s">
        <v>557</v>
      </c>
      <c r="M1705" s="45">
        <v>2018</v>
      </c>
      <c r="N1705" s="45" t="s">
        <v>624</v>
      </c>
      <c r="O1705" s="45" t="s">
        <v>600</v>
      </c>
      <c r="P1705" s="45" t="s">
        <v>560</v>
      </c>
      <c r="Q1705" s="45" t="s">
        <v>622</v>
      </c>
      <c r="R1705" s="45" t="s">
        <v>565</v>
      </c>
    </row>
    <row r="1706" spans="11:19">
      <c r="K1706" s="45">
        <v>71727</v>
      </c>
      <c r="L1706" s="45" t="s">
        <v>557</v>
      </c>
      <c r="M1706" s="45">
        <v>2018</v>
      </c>
      <c r="N1706" s="45" t="s">
        <v>624</v>
      </c>
      <c r="O1706" s="45" t="s">
        <v>600</v>
      </c>
      <c r="P1706" s="45" t="s">
        <v>560</v>
      </c>
      <c r="Q1706" s="45" t="s">
        <v>622</v>
      </c>
      <c r="R1706" s="45" t="s">
        <v>623</v>
      </c>
      <c r="S1706" s="45">
        <v>54172.960541461704</v>
      </c>
    </row>
    <row r="1707" spans="11:19">
      <c r="K1707" s="45">
        <v>71728</v>
      </c>
      <c r="L1707" s="45" t="s">
        <v>557</v>
      </c>
      <c r="M1707" s="45">
        <v>2018</v>
      </c>
      <c r="N1707" s="45" t="s">
        <v>624</v>
      </c>
      <c r="O1707" s="45" t="s">
        <v>601</v>
      </c>
      <c r="P1707" s="45" t="s">
        <v>560</v>
      </c>
      <c r="Q1707" s="45" t="s">
        <v>622</v>
      </c>
      <c r="R1707" s="45" t="s">
        <v>562</v>
      </c>
    </row>
    <row r="1708" spans="11:19">
      <c r="K1708" s="45">
        <v>71729</v>
      </c>
      <c r="L1708" s="45" t="s">
        <v>557</v>
      </c>
      <c r="M1708" s="45">
        <v>2018</v>
      </c>
      <c r="N1708" s="45" t="s">
        <v>624</v>
      </c>
      <c r="O1708" s="45" t="s">
        <v>601</v>
      </c>
      <c r="P1708" s="45" t="s">
        <v>560</v>
      </c>
      <c r="Q1708" s="45" t="s">
        <v>622</v>
      </c>
      <c r="R1708" s="45" t="s">
        <v>563</v>
      </c>
    </row>
    <row r="1709" spans="11:19">
      <c r="K1709" s="45">
        <v>71730</v>
      </c>
      <c r="L1709" s="45" t="s">
        <v>557</v>
      </c>
      <c r="M1709" s="45">
        <v>2018</v>
      </c>
      <c r="N1709" s="45" t="s">
        <v>624</v>
      </c>
      <c r="O1709" s="45" t="s">
        <v>601</v>
      </c>
      <c r="P1709" s="45" t="s">
        <v>560</v>
      </c>
      <c r="Q1709" s="45" t="s">
        <v>622</v>
      </c>
      <c r="R1709" s="45" t="s">
        <v>564</v>
      </c>
    </row>
    <row r="1710" spans="11:19">
      <c r="K1710" s="45">
        <v>71731</v>
      </c>
      <c r="L1710" s="45" t="s">
        <v>557</v>
      </c>
      <c r="M1710" s="45">
        <v>2018</v>
      </c>
      <c r="N1710" s="45" t="s">
        <v>624</v>
      </c>
      <c r="O1710" s="45" t="s">
        <v>601</v>
      </c>
      <c r="P1710" s="45" t="s">
        <v>560</v>
      </c>
      <c r="Q1710" s="45" t="s">
        <v>622</v>
      </c>
      <c r="R1710" s="45" t="s">
        <v>565</v>
      </c>
    </row>
    <row r="1711" spans="11:19">
      <c r="K1711" s="45">
        <v>71732</v>
      </c>
      <c r="L1711" s="45" t="s">
        <v>557</v>
      </c>
      <c r="M1711" s="45">
        <v>2018</v>
      </c>
      <c r="N1711" s="45" t="s">
        <v>624</v>
      </c>
      <c r="O1711" s="45" t="s">
        <v>601</v>
      </c>
      <c r="P1711" s="45" t="s">
        <v>560</v>
      </c>
      <c r="Q1711" s="45" t="s">
        <v>622</v>
      </c>
      <c r="R1711" s="45" t="s">
        <v>623</v>
      </c>
      <c r="S1711" s="45">
        <v>377785.12015794002</v>
      </c>
    </row>
    <row r="1712" spans="11:19">
      <c r="K1712" s="45">
        <v>71733</v>
      </c>
      <c r="L1712" s="45" t="s">
        <v>557</v>
      </c>
      <c r="M1712" s="45">
        <v>2018</v>
      </c>
      <c r="N1712" s="45" t="s">
        <v>624</v>
      </c>
      <c r="O1712" s="45" t="s">
        <v>602</v>
      </c>
      <c r="P1712" s="45" t="s">
        <v>560</v>
      </c>
      <c r="Q1712" s="45" t="s">
        <v>622</v>
      </c>
      <c r="R1712" s="45" t="s">
        <v>562</v>
      </c>
    </row>
    <row r="1713" spans="11:19">
      <c r="K1713" s="45">
        <v>71734</v>
      </c>
      <c r="L1713" s="45" t="s">
        <v>557</v>
      </c>
      <c r="M1713" s="45">
        <v>2018</v>
      </c>
      <c r="N1713" s="45" t="s">
        <v>624</v>
      </c>
      <c r="O1713" s="45" t="s">
        <v>602</v>
      </c>
      <c r="P1713" s="45" t="s">
        <v>560</v>
      </c>
      <c r="Q1713" s="45" t="s">
        <v>622</v>
      </c>
      <c r="R1713" s="45" t="s">
        <v>563</v>
      </c>
    </row>
    <row r="1714" spans="11:19">
      <c r="K1714" s="45">
        <v>71735</v>
      </c>
      <c r="L1714" s="45" t="s">
        <v>557</v>
      </c>
      <c r="M1714" s="45">
        <v>2018</v>
      </c>
      <c r="N1714" s="45" t="s">
        <v>624</v>
      </c>
      <c r="O1714" s="45" t="s">
        <v>602</v>
      </c>
      <c r="P1714" s="45" t="s">
        <v>560</v>
      </c>
      <c r="Q1714" s="45" t="s">
        <v>622</v>
      </c>
      <c r="R1714" s="45" t="s">
        <v>564</v>
      </c>
    </row>
    <row r="1715" spans="11:19">
      <c r="K1715" s="45">
        <v>71736</v>
      </c>
      <c r="L1715" s="45" t="s">
        <v>557</v>
      </c>
      <c r="M1715" s="45">
        <v>2018</v>
      </c>
      <c r="N1715" s="45" t="s">
        <v>624</v>
      </c>
      <c r="O1715" s="45" t="s">
        <v>602</v>
      </c>
      <c r="P1715" s="45" t="s">
        <v>560</v>
      </c>
      <c r="Q1715" s="45" t="s">
        <v>622</v>
      </c>
      <c r="R1715" s="45" t="s">
        <v>565</v>
      </c>
    </row>
    <row r="1716" spans="11:19">
      <c r="K1716" s="45">
        <v>71737</v>
      </c>
      <c r="L1716" s="45" t="s">
        <v>557</v>
      </c>
      <c r="M1716" s="45">
        <v>2018</v>
      </c>
      <c r="N1716" s="45" t="s">
        <v>624</v>
      </c>
      <c r="O1716" s="45" t="s">
        <v>602</v>
      </c>
      <c r="P1716" s="45" t="s">
        <v>560</v>
      </c>
      <c r="Q1716" s="45" t="s">
        <v>622</v>
      </c>
      <c r="R1716" s="45" t="s">
        <v>623</v>
      </c>
      <c r="S1716" s="45">
        <v>171785.309189514</v>
      </c>
    </row>
    <row r="1717" spans="11:19">
      <c r="K1717" s="45">
        <v>71738</v>
      </c>
      <c r="L1717" s="45" t="s">
        <v>557</v>
      </c>
      <c r="M1717" s="45">
        <v>2018</v>
      </c>
      <c r="N1717" s="45" t="s">
        <v>624</v>
      </c>
      <c r="O1717" s="45" t="s">
        <v>603</v>
      </c>
      <c r="P1717" s="45" t="s">
        <v>560</v>
      </c>
      <c r="Q1717" s="45" t="s">
        <v>622</v>
      </c>
      <c r="R1717" s="45" t="s">
        <v>562</v>
      </c>
    </row>
    <row r="1718" spans="11:19">
      <c r="K1718" s="45">
        <v>71739</v>
      </c>
      <c r="L1718" s="45" t="s">
        <v>557</v>
      </c>
      <c r="M1718" s="45">
        <v>2018</v>
      </c>
      <c r="N1718" s="45" t="s">
        <v>624</v>
      </c>
      <c r="O1718" s="45" t="s">
        <v>603</v>
      </c>
      <c r="P1718" s="45" t="s">
        <v>560</v>
      </c>
      <c r="Q1718" s="45" t="s">
        <v>622</v>
      </c>
      <c r="R1718" s="45" t="s">
        <v>563</v>
      </c>
    </row>
    <row r="1719" spans="11:19">
      <c r="K1719" s="45">
        <v>71740</v>
      </c>
      <c r="L1719" s="45" t="s">
        <v>557</v>
      </c>
      <c r="M1719" s="45">
        <v>2018</v>
      </c>
      <c r="N1719" s="45" t="s">
        <v>624</v>
      </c>
      <c r="O1719" s="45" t="s">
        <v>603</v>
      </c>
      <c r="P1719" s="45" t="s">
        <v>560</v>
      </c>
      <c r="Q1719" s="45" t="s">
        <v>622</v>
      </c>
      <c r="R1719" s="45" t="s">
        <v>564</v>
      </c>
    </row>
    <row r="1720" spans="11:19">
      <c r="K1720" s="45">
        <v>71741</v>
      </c>
      <c r="L1720" s="45" t="s">
        <v>557</v>
      </c>
      <c r="M1720" s="45">
        <v>2018</v>
      </c>
      <c r="N1720" s="45" t="s">
        <v>624</v>
      </c>
      <c r="O1720" s="45" t="s">
        <v>603</v>
      </c>
      <c r="P1720" s="45" t="s">
        <v>560</v>
      </c>
      <c r="Q1720" s="45" t="s">
        <v>622</v>
      </c>
      <c r="R1720" s="45" t="s">
        <v>565</v>
      </c>
    </row>
    <row r="1721" spans="11:19">
      <c r="K1721" s="45">
        <v>71742</v>
      </c>
      <c r="L1721" s="45" t="s">
        <v>557</v>
      </c>
      <c r="M1721" s="45">
        <v>2018</v>
      </c>
      <c r="N1721" s="45" t="s">
        <v>624</v>
      </c>
      <c r="O1721" s="45" t="s">
        <v>603</v>
      </c>
      <c r="P1721" s="45" t="s">
        <v>560</v>
      </c>
      <c r="Q1721" s="45" t="s">
        <v>622</v>
      </c>
      <c r="R1721" s="45" t="s">
        <v>623</v>
      </c>
      <c r="S1721" s="45">
        <v>106207.51494993</v>
      </c>
    </row>
    <row r="1722" spans="11:19">
      <c r="K1722" s="45">
        <v>71743</v>
      </c>
      <c r="L1722" s="45" t="s">
        <v>557</v>
      </c>
      <c r="M1722" s="45">
        <v>2018</v>
      </c>
      <c r="N1722" s="45" t="s">
        <v>624</v>
      </c>
      <c r="O1722" s="45" t="s">
        <v>604</v>
      </c>
      <c r="P1722" s="45" t="s">
        <v>560</v>
      </c>
      <c r="Q1722" s="45" t="s">
        <v>622</v>
      </c>
      <c r="R1722" s="45" t="s">
        <v>562</v>
      </c>
    </row>
    <row r="1723" spans="11:19">
      <c r="K1723" s="45">
        <v>71744</v>
      </c>
      <c r="L1723" s="45" t="s">
        <v>557</v>
      </c>
      <c r="M1723" s="45">
        <v>2018</v>
      </c>
      <c r="N1723" s="45" t="s">
        <v>624</v>
      </c>
      <c r="O1723" s="45" t="s">
        <v>604</v>
      </c>
      <c r="P1723" s="45" t="s">
        <v>560</v>
      </c>
      <c r="Q1723" s="45" t="s">
        <v>622</v>
      </c>
      <c r="R1723" s="45" t="s">
        <v>563</v>
      </c>
    </row>
    <row r="1724" spans="11:19">
      <c r="K1724" s="45">
        <v>71745</v>
      </c>
      <c r="L1724" s="45" t="s">
        <v>557</v>
      </c>
      <c r="M1724" s="45">
        <v>2018</v>
      </c>
      <c r="N1724" s="45" t="s">
        <v>624</v>
      </c>
      <c r="O1724" s="45" t="s">
        <v>604</v>
      </c>
      <c r="P1724" s="45" t="s">
        <v>560</v>
      </c>
      <c r="Q1724" s="45" t="s">
        <v>622</v>
      </c>
      <c r="R1724" s="45" t="s">
        <v>564</v>
      </c>
    </row>
    <row r="1725" spans="11:19">
      <c r="K1725" s="45">
        <v>71746</v>
      </c>
      <c r="L1725" s="45" t="s">
        <v>557</v>
      </c>
      <c r="M1725" s="45">
        <v>2018</v>
      </c>
      <c r="N1725" s="45" t="s">
        <v>624</v>
      </c>
      <c r="O1725" s="45" t="s">
        <v>604</v>
      </c>
      <c r="P1725" s="45" t="s">
        <v>560</v>
      </c>
      <c r="Q1725" s="45" t="s">
        <v>622</v>
      </c>
      <c r="R1725" s="45" t="s">
        <v>565</v>
      </c>
    </row>
    <row r="1726" spans="11:19">
      <c r="K1726" s="45">
        <v>71747</v>
      </c>
      <c r="L1726" s="45" t="s">
        <v>557</v>
      </c>
      <c r="M1726" s="45">
        <v>2018</v>
      </c>
      <c r="N1726" s="45" t="s">
        <v>624</v>
      </c>
      <c r="O1726" s="45" t="s">
        <v>604</v>
      </c>
      <c r="P1726" s="45" t="s">
        <v>560</v>
      </c>
      <c r="Q1726" s="45" t="s">
        <v>622</v>
      </c>
      <c r="R1726" s="45" t="s">
        <v>623</v>
      </c>
      <c r="S1726" s="45">
        <v>220968.65519249099</v>
      </c>
    </row>
    <row r="1727" spans="11:19">
      <c r="K1727" s="45">
        <v>71748</v>
      </c>
      <c r="L1727" s="45" t="s">
        <v>557</v>
      </c>
      <c r="M1727" s="45">
        <v>2018</v>
      </c>
      <c r="N1727" s="45" t="s">
        <v>624</v>
      </c>
      <c r="O1727" s="45" t="s">
        <v>605</v>
      </c>
      <c r="P1727" s="45" t="s">
        <v>560</v>
      </c>
      <c r="Q1727" s="45" t="s">
        <v>622</v>
      </c>
      <c r="R1727" s="45" t="s">
        <v>562</v>
      </c>
    </row>
    <row r="1728" spans="11:19">
      <c r="K1728" s="45">
        <v>71749</v>
      </c>
      <c r="L1728" s="45" t="s">
        <v>557</v>
      </c>
      <c r="M1728" s="45">
        <v>2018</v>
      </c>
      <c r="N1728" s="45" t="s">
        <v>624</v>
      </c>
      <c r="O1728" s="45" t="s">
        <v>605</v>
      </c>
      <c r="P1728" s="45" t="s">
        <v>560</v>
      </c>
      <c r="Q1728" s="45" t="s">
        <v>622</v>
      </c>
      <c r="R1728" s="45" t="s">
        <v>563</v>
      </c>
    </row>
    <row r="1729" spans="11:19">
      <c r="K1729" s="45">
        <v>71750</v>
      </c>
      <c r="L1729" s="45" t="s">
        <v>557</v>
      </c>
      <c r="M1729" s="45">
        <v>2018</v>
      </c>
      <c r="N1729" s="45" t="s">
        <v>624</v>
      </c>
      <c r="O1729" s="45" t="s">
        <v>605</v>
      </c>
      <c r="P1729" s="45" t="s">
        <v>560</v>
      </c>
      <c r="Q1729" s="45" t="s">
        <v>622</v>
      </c>
      <c r="R1729" s="45" t="s">
        <v>564</v>
      </c>
    </row>
    <row r="1730" spans="11:19">
      <c r="K1730" s="45">
        <v>71751</v>
      </c>
      <c r="L1730" s="45" t="s">
        <v>557</v>
      </c>
      <c r="M1730" s="45">
        <v>2018</v>
      </c>
      <c r="N1730" s="45" t="s">
        <v>624</v>
      </c>
      <c r="O1730" s="45" t="s">
        <v>605</v>
      </c>
      <c r="P1730" s="45" t="s">
        <v>560</v>
      </c>
      <c r="Q1730" s="45" t="s">
        <v>622</v>
      </c>
      <c r="R1730" s="45" t="s">
        <v>565</v>
      </c>
    </row>
    <row r="1731" spans="11:19">
      <c r="K1731" s="45">
        <v>71752</v>
      </c>
      <c r="L1731" s="45" t="s">
        <v>557</v>
      </c>
      <c r="M1731" s="45">
        <v>2018</v>
      </c>
      <c r="N1731" s="45" t="s">
        <v>624</v>
      </c>
      <c r="O1731" s="45" t="s">
        <v>605</v>
      </c>
      <c r="P1731" s="45" t="s">
        <v>560</v>
      </c>
      <c r="Q1731" s="45" t="s">
        <v>622</v>
      </c>
      <c r="R1731" s="45" t="s">
        <v>623</v>
      </c>
      <c r="S1731" s="45">
        <v>7128.0210518177</v>
      </c>
    </row>
    <row r="1732" spans="11:19">
      <c r="K1732" s="45">
        <v>71753</v>
      </c>
      <c r="L1732" s="45" t="s">
        <v>557</v>
      </c>
      <c r="M1732" s="45">
        <v>2018</v>
      </c>
      <c r="N1732" s="45" t="s">
        <v>624</v>
      </c>
      <c r="O1732" s="45" t="s">
        <v>606</v>
      </c>
      <c r="P1732" s="45" t="s">
        <v>560</v>
      </c>
      <c r="Q1732" s="45" t="s">
        <v>622</v>
      </c>
      <c r="R1732" s="45" t="s">
        <v>562</v>
      </c>
    </row>
    <row r="1733" spans="11:19">
      <c r="K1733" s="45">
        <v>71754</v>
      </c>
      <c r="L1733" s="45" t="s">
        <v>557</v>
      </c>
      <c r="M1733" s="45">
        <v>2018</v>
      </c>
      <c r="N1733" s="45" t="s">
        <v>624</v>
      </c>
      <c r="O1733" s="45" t="s">
        <v>606</v>
      </c>
      <c r="P1733" s="45" t="s">
        <v>560</v>
      </c>
      <c r="Q1733" s="45" t="s">
        <v>622</v>
      </c>
      <c r="R1733" s="45" t="s">
        <v>563</v>
      </c>
    </row>
    <row r="1734" spans="11:19">
      <c r="K1734" s="45">
        <v>71755</v>
      </c>
      <c r="L1734" s="45" t="s">
        <v>557</v>
      </c>
      <c r="M1734" s="45">
        <v>2018</v>
      </c>
      <c r="N1734" s="45" t="s">
        <v>624</v>
      </c>
      <c r="O1734" s="45" t="s">
        <v>606</v>
      </c>
      <c r="P1734" s="45" t="s">
        <v>560</v>
      </c>
      <c r="Q1734" s="45" t="s">
        <v>622</v>
      </c>
      <c r="R1734" s="45" t="s">
        <v>564</v>
      </c>
    </row>
    <row r="1735" spans="11:19">
      <c r="K1735" s="45">
        <v>71756</v>
      </c>
      <c r="L1735" s="45" t="s">
        <v>557</v>
      </c>
      <c r="M1735" s="45">
        <v>2018</v>
      </c>
      <c r="N1735" s="45" t="s">
        <v>624</v>
      </c>
      <c r="O1735" s="45" t="s">
        <v>606</v>
      </c>
      <c r="P1735" s="45" t="s">
        <v>560</v>
      </c>
      <c r="Q1735" s="45" t="s">
        <v>622</v>
      </c>
      <c r="R1735" s="45" t="s">
        <v>565</v>
      </c>
    </row>
    <row r="1736" spans="11:19">
      <c r="K1736" s="45">
        <v>71757</v>
      </c>
      <c r="L1736" s="45" t="s">
        <v>557</v>
      </c>
      <c r="M1736" s="45">
        <v>2018</v>
      </c>
      <c r="N1736" s="45" t="s">
        <v>624</v>
      </c>
      <c r="O1736" s="45" t="s">
        <v>606</v>
      </c>
      <c r="P1736" s="45" t="s">
        <v>560</v>
      </c>
      <c r="Q1736" s="45" t="s">
        <v>622</v>
      </c>
      <c r="R1736" s="45" t="s">
        <v>623</v>
      </c>
      <c r="S1736" s="45">
        <v>85536.253534559903</v>
      </c>
    </row>
    <row r="1737" spans="11:19">
      <c r="K1737" s="45">
        <v>71758</v>
      </c>
      <c r="L1737" s="45" t="s">
        <v>557</v>
      </c>
      <c r="M1737" s="45">
        <v>2018</v>
      </c>
      <c r="N1737" s="45" t="s">
        <v>624</v>
      </c>
      <c r="O1737" s="45" t="s">
        <v>607</v>
      </c>
      <c r="P1737" s="45" t="s">
        <v>560</v>
      </c>
      <c r="Q1737" s="45" t="s">
        <v>622</v>
      </c>
      <c r="R1737" s="45" t="s">
        <v>562</v>
      </c>
    </row>
    <row r="1738" spans="11:19">
      <c r="K1738" s="45">
        <v>71759</v>
      </c>
      <c r="L1738" s="45" t="s">
        <v>557</v>
      </c>
      <c r="M1738" s="45">
        <v>2018</v>
      </c>
      <c r="N1738" s="45" t="s">
        <v>624</v>
      </c>
      <c r="O1738" s="45" t="s">
        <v>607</v>
      </c>
      <c r="P1738" s="45" t="s">
        <v>560</v>
      </c>
      <c r="Q1738" s="45" t="s">
        <v>622</v>
      </c>
      <c r="R1738" s="45" t="s">
        <v>563</v>
      </c>
    </row>
    <row r="1739" spans="11:19">
      <c r="K1739" s="45">
        <v>71760</v>
      </c>
      <c r="L1739" s="45" t="s">
        <v>557</v>
      </c>
      <c r="M1739" s="45">
        <v>2018</v>
      </c>
      <c r="N1739" s="45" t="s">
        <v>624</v>
      </c>
      <c r="O1739" s="45" t="s">
        <v>607</v>
      </c>
      <c r="P1739" s="45" t="s">
        <v>560</v>
      </c>
      <c r="Q1739" s="45" t="s">
        <v>622</v>
      </c>
      <c r="R1739" s="45" t="s">
        <v>564</v>
      </c>
    </row>
    <row r="1740" spans="11:19">
      <c r="K1740" s="45">
        <v>71761</v>
      </c>
      <c r="L1740" s="45" t="s">
        <v>557</v>
      </c>
      <c r="M1740" s="45">
        <v>2018</v>
      </c>
      <c r="N1740" s="45" t="s">
        <v>624</v>
      </c>
      <c r="O1740" s="45" t="s">
        <v>607</v>
      </c>
      <c r="P1740" s="45" t="s">
        <v>560</v>
      </c>
      <c r="Q1740" s="45" t="s">
        <v>622</v>
      </c>
      <c r="R1740" s="45" t="s">
        <v>565</v>
      </c>
    </row>
    <row r="1741" spans="11:19">
      <c r="K1741" s="45">
        <v>71762</v>
      </c>
      <c r="L1741" s="45" t="s">
        <v>557</v>
      </c>
      <c r="M1741" s="45">
        <v>2018</v>
      </c>
      <c r="N1741" s="45" t="s">
        <v>624</v>
      </c>
      <c r="O1741" s="45" t="s">
        <v>607</v>
      </c>
      <c r="P1741" s="45" t="s">
        <v>560</v>
      </c>
      <c r="Q1741" s="45" t="s">
        <v>622</v>
      </c>
      <c r="R1741" s="45" t="s">
        <v>623</v>
      </c>
      <c r="S1741" s="45">
        <v>33501.699506403696</v>
      </c>
    </row>
    <row r="1742" spans="11:19">
      <c r="K1742" s="45">
        <v>71763</v>
      </c>
      <c r="L1742" s="45" t="s">
        <v>557</v>
      </c>
      <c r="M1742" s="45">
        <v>2018</v>
      </c>
      <c r="N1742" s="45" t="s">
        <v>624</v>
      </c>
      <c r="O1742" s="45" t="s">
        <v>608</v>
      </c>
      <c r="P1742" s="45" t="s">
        <v>560</v>
      </c>
      <c r="Q1742" s="45" t="s">
        <v>622</v>
      </c>
      <c r="R1742" s="45" t="s">
        <v>562</v>
      </c>
    </row>
    <row r="1743" spans="11:19">
      <c r="K1743" s="45">
        <v>71764</v>
      </c>
      <c r="L1743" s="45" t="s">
        <v>557</v>
      </c>
      <c r="M1743" s="45">
        <v>2018</v>
      </c>
      <c r="N1743" s="45" t="s">
        <v>624</v>
      </c>
      <c r="O1743" s="45" t="s">
        <v>608</v>
      </c>
      <c r="P1743" s="45" t="s">
        <v>560</v>
      </c>
      <c r="Q1743" s="45" t="s">
        <v>622</v>
      </c>
      <c r="R1743" s="45" t="s">
        <v>563</v>
      </c>
    </row>
    <row r="1744" spans="11:19">
      <c r="K1744" s="45">
        <v>71765</v>
      </c>
      <c r="L1744" s="45" t="s">
        <v>557</v>
      </c>
      <c r="M1744" s="45">
        <v>2018</v>
      </c>
      <c r="N1744" s="45" t="s">
        <v>624</v>
      </c>
      <c r="O1744" s="45" t="s">
        <v>608</v>
      </c>
      <c r="P1744" s="45" t="s">
        <v>560</v>
      </c>
      <c r="Q1744" s="45" t="s">
        <v>622</v>
      </c>
      <c r="R1744" s="45" t="s">
        <v>564</v>
      </c>
    </row>
    <row r="1745" spans="11:19">
      <c r="K1745" s="45">
        <v>71766</v>
      </c>
      <c r="L1745" s="45" t="s">
        <v>557</v>
      </c>
      <c r="M1745" s="45">
        <v>2018</v>
      </c>
      <c r="N1745" s="45" t="s">
        <v>624</v>
      </c>
      <c r="O1745" s="45" t="s">
        <v>608</v>
      </c>
      <c r="P1745" s="45" t="s">
        <v>560</v>
      </c>
      <c r="Q1745" s="45" t="s">
        <v>622</v>
      </c>
      <c r="R1745" s="45" t="s">
        <v>565</v>
      </c>
    </row>
    <row r="1746" spans="11:19">
      <c r="K1746" s="45">
        <v>71767</v>
      </c>
      <c r="L1746" s="45" t="s">
        <v>557</v>
      </c>
      <c r="M1746" s="45">
        <v>2018</v>
      </c>
      <c r="N1746" s="45" t="s">
        <v>624</v>
      </c>
      <c r="O1746" s="45" t="s">
        <v>608</v>
      </c>
      <c r="P1746" s="45" t="s">
        <v>560</v>
      </c>
      <c r="Q1746" s="45" t="s">
        <v>622</v>
      </c>
      <c r="R1746" s="45" t="s">
        <v>623</v>
      </c>
      <c r="S1746" s="45">
        <v>188179.75780644201</v>
      </c>
    </row>
    <row r="1747" spans="11:19">
      <c r="K1747" s="45">
        <v>71768</v>
      </c>
      <c r="L1747" s="45" t="s">
        <v>557</v>
      </c>
      <c r="M1747" s="45">
        <v>2018</v>
      </c>
      <c r="N1747" s="45" t="s">
        <v>624</v>
      </c>
      <c r="O1747" s="45" t="s">
        <v>609</v>
      </c>
      <c r="P1747" s="45" t="s">
        <v>560</v>
      </c>
      <c r="Q1747" s="45" t="s">
        <v>622</v>
      </c>
      <c r="R1747" s="45" t="s">
        <v>562</v>
      </c>
    </row>
    <row r="1748" spans="11:19">
      <c r="K1748" s="45">
        <v>71769</v>
      </c>
      <c r="L1748" s="45" t="s">
        <v>557</v>
      </c>
      <c r="M1748" s="45">
        <v>2018</v>
      </c>
      <c r="N1748" s="45" t="s">
        <v>624</v>
      </c>
      <c r="O1748" s="45" t="s">
        <v>609</v>
      </c>
      <c r="P1748" s="45" t="s">
        <v>560</v>
      </c>
      <c r="Q1748" s="45" t="s">
        <v>622</v>
      </c>
      <c r="R1748" s="45" t="s">
        <v>563</v>
      </c>
    </row>
    <row r="1749" spans="11:19">
      <c r="K1749" s="45">
        <v>71770</v>
      </c>
      <c r="L1749" s="45" t="s">
        <v>557</v>
      </c>
      <c r="M1749" s="45">
        <v>2018</v>
      </c>
      <c r="N1749" s="45" t="s">
        <v>624</v>
      </c>
      <c r="O1749" s="45" t="s">
        <v>609</v>
      </c>
      <c r="P1749" s="45" t="s">
        <v>560</v>
      </c>
      <c r="Q1749" s="45" t="s">
        <v>622</v>
      </c>
      <c r="R1749" s="45" t="s">
        <v>564</v>
      </c>
    </row>
    <row r="1750" spans="11:19">
      <c r="K1750" s="45">
        <v>71771</v>
      </c>
      <c r="L1750" s="45" t="s">
        <v>557</v>
      </c>
      <c r="M1750" s="45">
        <v>2018</v>
      </c>
      <c r="N1750" s="45" t="s">
        <v>624</v>
      </c>
      <c r="O1750" s="45" t="s">
        <v>609</v>
      </c>
      <c r="P1750" s="45" t="s">
        <v>560</v>
      </c>
      <c r="Q1750" s="45" t="s">
        <v>622</v>
      </c>
      <c r="R1750" s="45" t="s">
        <v>565</v>
      </c>
    </row>
    <row r="1751" spans="11:19">
      <c r="K1751" s="45">
        <v>71772</v>
      </c>
      <c r="L1751" s="45" t="s">
        <v>557</v>
      </c>
      <c r="M1751" s="45">
        <v>2018</v>
      </c>
      <c r="N1751" s="45" t="s">
        <v>624</v>
      </c>
      <c r="O1751" s="45" t="s">
        <v>609</v>
      </c>
      <c r="P1751" s="45" t="s">
        <v>560</v>
      </c>
      <c r="Q1751" s="45" t="s">
        <v>622</v>
      </c>
      <c r="R1751" s="45" t="s">
        <v>623</v>
      </c>
      <c r="S1751" s="45">
        <v>1002912.57152913</v>
      </c>
    </row>
    <row r="1752" spans="11:19">
      <c r="K1752" s="45">
        <v>71773</v>
      </c>
      <c r="L1752" s="45" t="s">
        <v>557</v>
      </c>
      <c r="M1752" s="45">
        <v>2018</v>
      </c>
      <c r="N1752" s="45" t="s">
        <v>624</v>
      </c>
      <c r="O1752" s="45" t="s">
        <v>610</v>
      </c>
      <c r="P1752" s="45" t="s">
        <v>560</v>
      </c>
      <c r="Q1752" s="45" t="s">
        <v>622</v>
      </c>
      <c r="R1752" s="45" t="s">
        <v>562</v>
      </c>
    </row>
    <row r="1753" spans="11:19">
      <c r="K1753" s="45">
        <v>71774</v>
      </c>
      <c r="L1753" s="45" t="s">
        <v>557</v>
      </c>
      <c r="M1753" s="45">
        <v>2018</v>
      </c>
      <c r="N1753" s="45" t="s">
        <v>624</v>
      </c>
      <c r="O1753" s="45" t="s">
        <v>610</v>
      </c>
      <c r="P1753" s="45" t="s">
        <v>560</v>
      </c>
      <c r="Q1753" s="45" t="s">
        <v>622</v>
      </c>
      <c r="R1753" s="45" t="s">
        <v>563</v>
      </c>
    </row>
    <row r="1754" spans="11:19">
      <c r="K1754" s="45">
        <v>71775</v>
      </c>
      <c r="L1754" s="45" t="s">
        <v>557</v>
      </c>
      <c r="M1754" s="45">
        <v>2018</v>
      </c>
      <c r="N1754" s="45" t="s">
        <v>624</v>
      </c>
      <c r="O1754" s="45" t="s">
        <v>610</v>
      </c>
      <c r="P1754" s="45" t="s">
        <v>560</v>
      </c>
      <c r="Q1754" s="45" t="s">
        <v>622</v>
      </c>
      <c r="R1754" s="45" t="s">
        <v>564</v>
      </c>
    </row>
    <row r="1755" spans="11:19">
      <c r="K1755" s="45">
        <v>71776</v>
      </c>
      <c r="L1755" s="45" t="s">
        <v>557</v>
      </c>
      <c r="M1755" s="45">
        <v>2018</v>
      </c>
      <c r="N1755" s="45" t="s">
        <v>624</v>
      </c>
      <c r="O1755" s="45" t="s">
        <v>610</v>
      </c>
      <c r="P1755" s="45" t="s">
        <v>560</v>
      </c>
      <c r="Q1755" s="45" t="s">
        <v>622</v>
      </c>
      <c r="R1755" s="45" t="s">
        <v>565</v>
      </c>
    </row>
    <row r="1756" spans="11:19">
      <c r="K1756" s="45">
        <v>71777</v>
      </c>
      <c r="L1756" s="45" t="s">
        <v>557</v>
      </c>
      <c r="M1756" s="45">
        <v>2018</v>
      </c>
      <c r="N1756" s="45" t="s">
        <v>624</v>
      </c>
      <c r="O1756" s="45" t="s">
        <v>610</v>
      </c>
      <c r="P1756" s="45" t="s">
        <v>560</v>
      </c>
      <c r="Q1756" s="45" t="s">
        <v>622</v>
      </c>
      <c r="R1756" s="45" t="s">
        <v>623</v>
      </c>
      <c r="S1756" s="45">
        <v>88387.462168256505</v>
      </c>
    </row>
    <row r="1757" spans="11:19">
      <c r="K1757" s="45">
        <v>71778</v>
      </c>
      <c r="L1757" s="45" t="s">
        <v>557</v>
      </c>
      <c r="M1757" s="45">
        <v>2018</v>
      </c>
      <c r="N1757" s="45" t="s">
        <v>624</v>
      </c>
      <c r="O1757" s="45" t="s">
        <v>611</v>
      </c>
      <c r="P1757" s="45" t="s">
        <v>560</v>
      </c>
      <c r="Q1757" s="45" t="s">
        <v>622</v>
      </c>
      <c r="R1757" s="45" t="s">
        <v>562</v>
      </c>
    </row>
    <row r="1758" spans="11:19">
      <c r="K1758" s="45">
        <v>71779</v>
      </c>
      <c r="L1758" s="45" t="s">
        <v>557</v>
      </c>
      <c r="M1758" s="45">
        <v>2018</v>
      </c>
      <c r="N1758" s="45" t="s">
        <v>624</v>
      </c>
      <c r="O1758" s="45" t="s">
        <v>611</v>
      </c>
      <c r="P1758" s="45" t="s">
        <v>560</v>
      </c>
      <c r="Q1758" s="45" t="s">
        <v>622</v>
      </c>
      <c r="R1758" s="45" t="s">
        <v>563</v>
      </c>
    </row>
    <row r="1759" spans="11:19">
      <c r="K1759" s="45">
        <v>71780</v>
      </c>
      <c r="L1759" s="45" t="s">
        <v>557</v>
      </c>
      <c r="M1759" s="45">
        <v>2018</v>
      </c>
      <c r="N1759" s="45" t="s">
        <v>624</v>
      </c>
      <c r="O1759" s="45" t="s">
        <v>611</v>
      </c>
      <c r="P1759" s="45" t="s">
        <v>560</v>
      </c>
      <c r="Q1759" s="45" t="s">
        <v>622</v>
      </c>
      <c r="R1759" s="45" t="s">
        <v>564</v>
      </c>
    </row>
    <row r="1760" spans="11:19">
      <c r="K1760" s="45">
        <v>71781</v>
      </c>
      <c r="L1760" s="45" t="s">
        <v>557</v>
      </c>
      <c r="M1760" s="45">
        <v>2018</v>
      </c>
      <c r="N1760" s="45" t="s">
        <v>624</v>
      </c>
      <c r="O1760" s="45" t="s">
        <v>611</v>
      </c>
      <c r="P1760" s="45" t="s">
        <v>560</v>
      </c>
      <c r="Q1760" s="45" t="s">
        <v>622</v>
      </c>
      <c r="R1760" s="45" t="s">
        <v>565</v>
      </c>
    </row>
    <row r="1761" spans="11:19">
      <c r="K1761" s="45">
        <v>71782</v>
      </c>
      <c r="L1761" s="45" t="s">
        <v>557</v>
      </c>
      <c r="M1761" s="45">
        <v>2018</v>
      </c>
      <c r="N1761" s="45" t="s">
        <v>624</v>
      </c>
      <c r="O1761" s="45" t="s">
        <v>611</v>
      </c>
      <c r="P1761" s="45" t="s">
        <v>560</v>
      </c>
      <c r="Q1761" s="45" t="s">
        <v>622</v>
      </c>
      <c r="R1761" s="45" t="s">
        <v>623</v>
      </c>
      <c r="S1761" s="45">
        <v>5702.4168870911199</v>
      </c>
    </row>
    <row r="1762" spans="11:19">
      <c r="K1762" s="45">
        <v>71783</v>
      </c>
      <c r="L1762" s="45" t="s">
        <v>557</v>
      </c>
      <c r="M1762" s="45">
        <v>2018</v>
      </c>
      <c r="N1762" s="45" t="s">
        <v>624</v>
      </c>
      <c r="O1762" s="45" t="s">
        <v>612</v>
      </c>
      <c r="P1762" s="45" t="s">
        <v>560</v>
      </c>
      <c r="Q1762" s="45" t="s">
        <v>622</v>
      </c>
      <c r="R1762" s="45" t="s">
        <v>562</v>
      </c>
    </row>
    <row r="1763" spans="11:19">
      <c r="K1763" s="45">
        <v>71784</v>
      </c>
      <c r="L1763" s="45" t="s">
        <v>557</v>
      </c>
      <c r="M1763" s="45">
        <v>2018</v>
      </c>
      <c r="N1763" s="45" t="s">
        <v>624</v>
      </c>
      <c r="O1763" s="45" t="s">
        <v>612</v>
      </c>
      <c r="P1763" s="45" t="s">
        <v>560</v>
      </c>
      <c r="Q1763" s="45" t="s">
        <v>622</v>
      </c>
      <c r="R1763" s="45" t="s">
        <v>563</v>
      </c>
    </row>
    <row r="1764" spans="11:19">
      <c r="K1764" s="45">
        <v>71785</v>
      </c>
      <c r="L1764" s="45" t="s">
        <v>557</v>
      </c>
      <c r="M1764" s="45">
        <v>2018</v>
      </c>
      <c r="N1764" s="45" t="s">
        <v>624</v>
      </c>
      <c r="O1764" s="45" t="s">
        <v>612</v>
      </c>
      <c r="P1764" s="45" t="s">
        <v>560</v>
      </c>
      <c r="Q1764" s="45" t="s">
        <v>622</v>
      </c>
      <c r="R1764" s="45" t="s">
        <v>564</v>
      </c>
    </row>
    <row r="1765" spans="11:19">
      <c r="K1765" s="45">
        <v>71786</v>
      </c>
      <c r="L1765" s="45" t="s">
        <v>557</v>
      </c>
      <c r="M1765" s="45">
        <v>2018</v>
      </c>
      <c r="N1765" s="45" t="s">
        <v>624</v>
      </c>
      <c r="O1765" s="45" t="s">
        <v>612</v>
      </c>
      <c r="P1765" s="45" t="s">
        <v>560</v>
      </c>
      <c r="Q1765" s="45" t="s">
        <v>622</v>
      </c>
      <c r="R1765" s="45" t="s">
        <v>565</v>
      </c>
    </row>
    <row r="1766" spans="11:19">
      <c r="K1766" s="45">
        <v>71787</v>
      </c>
      <c r="L1766" s="45" t="s">
        <v>557</v>
      </c>
      <c r="M1766" s="45">
        <v>2018</v>
      </c>
      <c r="N1766" s="45" t="s">
        <v>624</v>
      </c>
      <c r="O1766" s="45" t="s">
        <v>612</v>
      </c>
      <c r="P1766" s="45" t="s">
        <v>560</v>
      </c>
      <c r="Q1766" s="45" t="s">
        <v>622</v>
      </c>
      <c r="R1766" s="45" t="s">
        <v>623</v>
      </c>
      <c r="S1766" s="45">
        <v>159667.67352310501</v>
      </c>
    </row>
    <row r="1767" spans="11:19">
      <c r="K1767" s="45">
        <v>71788</v>
      </c>
      <c r="L1767" s="45" t="s">
        <v>557</v>
      </c>
      <c r="M1767" s="45">
        <v>2018</v>
      </c>
      <c r="N1767" s="45" t="s">
        <v>624</v>
      </c>
      <c r="O1767" s="45" t="s">
        <v>613</v>
      </c>
      <c r="P1767" s="45" t="s">
        <v>560</v>
      </c>
      <c r="Q1767" s="45" t="s">
        <v>622</v>
      </c>
      <c r="R1767" s="45" t="s">
        <v>562</v>
      </c>
    </row>
    <row r="1768" spans="11:19">
      <c r="K1768" s="45">
        <v>71789</v>
      </c>
      <c r="L1768" s="45" t="s">
        <v>557</v>
      </c>
      <c r="M1768" s="45">
        <v>2018</v>
      </c>
      <c r="N1768" s="45" t="s">
        <v>624</v>
      </c>
      <c r="O1768" s="45" t="s">
        <v>613</v>
      </c>
      <c r="P1768" s="45" t="s">
        <v>560</v>
      </c>
      <c r="Q1768" s="45" t="s">
        <v>622</v>
      </c>
      <c r="R1768" s="45" t="s">
        <v>563</v>
      </c>
    </row>
    <row r="1769" spans="11:19">
      <c r="K1769" s="45">
        <v>71790</v>
      </c>
      <c r="L1769" s="45" t="s">
        <v>557</v>
      </c>
      <c r="M1769" s="45">
        <v>2018</v>
      </c>
      <c r="N1769" s="45" t="s">
        <v>624</v>
      </c>
      <c r="O1769" s="45" t="s">
        <v>613</v>
      </c>
      <c r="P1769" s="45" t="s">
        <v>560</v>
      </c>
      <c r="Q1769" s="45" t="s">
        <v>622</v>
      </c>
      <c r="R1769" s="45" t="s">
        <v>564</v>
      </c>
    </row>
    <row r="1770" spans="11:19">
      <c r="K1770" s="45">
        <v>71791</v>
      </c>
      <c r="L1770" s="45" t="s">
        <v>557</v>
      </c>
      <c r="M1770" s="45">
        <v>2018</v>
      </c>
      <c r="N1770" s="45" t="s">
        <v>624</v>
      </c>
      <c r="O1770" s="45" t="s">
        <v>613</v>
      </c>
      <c r="P1770" s="45" t="s">
        <v>560</v>
      </c>
      <c r="Q1770" s="45" t="s">
        <v>622</v>
      </c>
      <c r="R1770" s="45" t="s">
        <v>565</v>
      </c>
    </row>
    <row r="1771" spans="11:19">
      <c r="K1771" s="45">
        <v>71792</v>
      </c>
      <c r="L1771" s="45" t="s">
        <v>557</v>
      </c>
      <c r="M1771" s="45">
        <v>2018</v>
      </c>
      <c r="N1771" s="45" t="s">
        <v>624</v>
      </c>
      <c r="O1771" s="45" t="s">
        <v>613</v>
      </c>
      <c r="P1771" s="45" t="s">
        <v>560</v>
      </c>
      <c r="Q1771" s="45" t="s">
        <v>622</v>
      </c>
      <c r="R1771" s="45" t="s">
        <v>623</v>
      </c>
      <c r="S1771" s="45">
        <v>105494.712905594</v>
      </c>
    </row>
    <row r="1772" spans="11:19">
      <c r="K1772" s="45">
        <v>71793</v>
      </c>
      <c r="L1772" s="45" t="s">
        <v>557</v>
      </c>
      <c r="M1772" s="45">
        <v>2018</v>
      </c>
      <c r="N1772" s="45" t="s">
        <v>624</v>
      </c>
      <c r="O1772" s="45" t="s">
        <v>614</v>
      </c>
      <c r="P1772" s="45" t="s">
        <v>560</v>
      </c>
      <c r="Q1772" s="45" t="s">
        <v>622</v>
      </c>
      <c r="R1772" s="45" t="s">
        <v>562</v>
      </c>
    </row>
    <row r="1773" spans="11:19">
      <c r="K1773" s="45">
        <v>71794</v>
      </c>
      <c r="L1773" s="45" t="s">
        <v>557</v>
      </c>
      <c r="M1773" s="45">
        <v>2018</v>
      </c>
      <c r="N1773" s="45" t="s">
        <v>624</v>
      </c>
      <c r="O1773" s="45" t="s">
        <v>614</v>
      </c>
      <c r="P1773" s="45" t="s">
        <v>560</v>
      </c>
      <c r="Q1773" s="45" t="s">
        <v>622</v>
      </c>
      <c r="R1773" s="45" t="s">
        <v>563</v>
      </c>
    </row>
    <row r="1774" spans="11:19">
      <c r="K1774" s="45">
        <v>71795</v>
      </c>
      <c r="L1774" s="45" t="s">
        <v>557</v>
      </c>
      <c r="M1774" s="45">
        <v>2018</v>
      </c>
      <c r="N1774" s="45" t="s">
        <v>624</v>
      </c>
      <c r="O1774" s="45" t="s">
        <v>614</v>
      </c>
      <c r="P1774" s="45" t="s">
        <v>560</v>
      </c>
      <c r="Q1774" s="45" t="s">
        <v>622</v>
      </c>
      <c r="R1774" s="45" t="s">
        <v>564</v>
      </c>
    </row>
    <row r="1775" spans="11:19">
      <c r="K1775" s="45">
        <v>71796</v>
      </c>
      <c r="L1775" s="45" t="s">
        <v>557</v>
      </c>
      <c r="M1775" s="45">
        <v>2018</v>
      </c>
      <c r="N1775" s="45" t="s">
        <v>624</v>
      </c>
      <c r="O1775" s="45" t="s">
        <v>614</v>
      </c>
      <c r="P1775" s="45" t="s">
        <v>560</v>
      </c>
      <c r="Q1775" s="45" t="s">
        <v>622</v>
      </c>
      <c r="R1775" s="45" t="s">
        <v>565</v>
      </c>
    </row>
    <row r="1776" spans="11:19">
      <c r="K1776" s="45">
        <v>71797</v>
      </c>
      <c r="L1776" s="45" t="s">
        <v>557</v>
      </c>
      <c r="M1776" s="45">
        <v>2018</v>
      </c>
      <c r="N1776" s="45" t="s">
        <v>624</v>
      </c>
      <c r="O1776" s="45" t="s">
        <v>614</v>
      </c>
      <c r="P1776" s="45" t="s">
        <v>560</v>
      </c>
      <c r="Q1776" s="45" t="s">
        <v>622</v>
      </c>
      <c r="R1776" s="45" t="s">
        <v>623</v>
      </c>
      <c r="S1776" s="45">
        <v>42768.126843341699</v>
      </c>
    </row>
    <row r="1777" spans="11:19">
      <c r="K1777" s="45">
        <v>71798</v>
      </c>
      <c r="L1777" s="45" t="s">
        <v>557</v>
      </c>
      <c r="M1777" s="45">
        <v>2018</v>
      </c>
      <c r="N1777" s="45" t="s">
        <v>624</v>
      </c>
      <c r="O1777" s="45" t="s">
        <v>615</v>
      </c>
      <c r="P1777" s="45" t="s">
        <v>560</v>
      </c>
      <c r="Q1777" s="45" t="s">
        <v>622</v>
      </c>
      <c r="R1777" s="45" t="s">
        <v>562</v>
      </c>
    </row>
    <row r="1778" spans="11:19">
      <c r="K1778" s="45">
        <v>71799</v>
      </c>
      <c r="L1778" s="45" t="s">
        <v>557</v>
      </c>
      <c r="M1778" s="45">
        <v>2018</v>
      </c>
      <c r="N1778" s="45" t="s">
        <v>624</v>
      </c>
      <c r="O1778" s="45" t="s">
        <v>615</v>
      </c>
      <c r="P1778" s="45" t="s">
        <v>560</v>
      </c>
      <c r="Q1778" s="45" t="s">
        <v>622</v>
      </c>
      <c r="R1778" s="45" t="s">
        <v>563</v>
      </c>
    </row>
    <row r="1779" spans="11:19">
      <c r="K1779" s="45">
        <v>71800</v>
      </c>
      <c r="L1779" s="45" t="s">
        <v>557</v>
      </c>
      <c r="M1779" s="45">
        <v>2018</v>
      </c>
      <c r="N1779" s="45" t="s">
        <v>624</v>
      </c>
      <c r="O1779" s="45" t="s">
        <v>615</v>
      </c>
      <c r="P1779" s="45" t="s">
        <v>560</v>
      </c>
      <c r="Q1779" s="45" t="s">
        <v>622</v>
      </c>
      <c r="R1779" s="45" t="s">
        <v>564</v>
      </c>
    </row>
    <row r="1780" spans="11:19">
      <c r="K1780" s="45">
        <v>71801</v>
      </c>
      <c r="L1780" s="45" t="s">
        <v>557</v>
      </c>
      <c r="M1780" s="45">
        <v>2018</v>
      </c>
      <c r="N1780" s="45" t="s">
        <v>624</v>
      </c>
      <c r="O1780" s="45" t="s">
        <v>615</v>
      </c>
      <c r="P1780" s="45" t="s">
        <v>560</v>
      </c>
      <c r="Q1780" s="45" t="s">
        <v>622</v>
      </c>
      <c r="R1780" s="45" t="s">
        <v>565</v>
      </c>
    </row>
    <row r="1781" spans="11:19">
      <c r="K1781" s="45">
        <v>71802</v>
      </c>
      <c r="L1781" s="45" t="s">
        <v>557</v>
      </c>
      <c r="M1781" s="45">
        <v>2018</v>
      </c>
      <c r="N1781" s="45" t="s">
        <v>624</v>
      </c>
      <c r="O1781" s="45" t="s">
        <v>615</v>
      </c>
      <c r="P1781" s="45" t="s">
        <v>560</v>
      </c>
      <c r="Q1781" s="45" t="s">
        <v>622</v>
      </c>
      <c r="R1781" s="45" t="s">
        <v>623</v>
      </c>
      <c r="S1781" s="45">
        <v>121176.359402139</v>
      </c>
    </row>
    <row r="1782" spans="11:19">
      <c r="K1782" s="45">
        <v>71803</v>
      </c>
      <c r="L1782" s="45" t="s">
        <v>557</v>
      </c>
      <c r="M1782" s="45">
        <v>2018</v>
      </c>
      <c r="N1782" s="45" t="s">
        <v>624</v>
      </c>
      <c r="O1782" s="45" t="s">
        <v>616</v>
      </c>
      <c r="P1782" s="45" t="s">
        <v>560</v>
      </c>
      <c r="Q1782" s="45" t="s">
        <v>622</v>
      </c>
      <c r="R1782" s="45" t="s">
        <v>562</v>
      </c>
    </row>
    <row r="1783" spans="11:19">
      <c r="K1783" s="45">
        <v>71804</v>
      </c>
      <c r="L1783" s="45" t="s">
        <v>557</v>
      </c>
      <c r="M1783" s="45">
        <v>2018</v>
      </c>
      <c r="N1783" s="45" t="s">
        <v>624</v>
      </c>
      <c r="O1783" s="45" t="s">
        <v>616</v>
      </c>
      <c r="P1783" s="45" t="s">
        <v>560</v>
      </c>
      <c r="Q1783" s="45" t="s">
        <v>622</v>
      </c>
      <c r="R1783" s="45" t="s">
        <v>563</v>
      </c>
    </row>
    <row r="1784" spans="11:19">
      <c r="K1784" s="45">
        <v>71805</v>
      </c>
      <c r="L1784" s="45" t="s">
        <v>557</v>
      </c>
      <c r="M1784" s="45">
        <v>2018</v>
      </c>
      <c r="N1784" s="45" t="s">
        <v>624</v>
      </c>
      <c r="O1784" s="45" t="s">
        <v>616</v>
      </c>
      <c r="P1784" s="45" t="s">
        <v>560</v>
      </c>
      <c r="Q1784" s="45" t="s">
        <v>622</v>
      </c>
      <c r="R1784" s="45" t="s">
        <v>564</v>
      </c>
    </row>
    <row r="1785" spans="11:19">
      <c r="K1785" s="45">
        <v>71806</v>
      </c>
      <c r="L1785" s="45" t="s">
        <v>557</v>
      </c>
      <c r="M1785" s="45">
        <v>2018</v>
      </c>
      <c r="N1785" s="45" t="s">
        <v>624</v>
      </c>
      <c r="O1785" s="45" t="s">
        <v>616</v>
      </c>
      <c r="P1785" s="45" t="s">
        <v>560</v>
      </c>
      <c r="Q1785" s="45" t="s">
        <v>622</v>
      </c>
      <c r="R1785" s="45" t="s">
        <v>565</v>
      </c>
    </row>
    <row r="1786" spans="11:19">
      <c r="K1786" s="45">
        <v>71807</v>
      </c>
      <c r="L1786" s="45" t="s">
        <v>557</v>
      </c>
      <c r="M1786" s="45">
        <v>2018</v>
      </c>
      <c r="N1786" s="45" t="s">
        <v>624</v>
      </c>
      <c r="O1786" s="45" t="s">
        <v>616</v>
      </c>
      <c r="P1786" s="45" t="s">
        <v>560</v>
      </c>
      <c r="Q1786" s="45" t="s">
        <v>622</v>
      </c>
      <c r="R1786" s="45" t="s">
        <v>623</v>
      </c>
      <c r="S1786" s="45">
        <v>37778.512152697302</v>
      </c>
    </row>
    <row r="1787" spans="11:19">
      <c r="K1787" s="45">
        <v>71808</v>
      </c>
      <c r="L1787" s="45" t="s">
        <v>557</v>
      </c>
      <c r="M1787" s="45">
        <v>2018</v>
      </c>
      <c r="N1787" s="45" t="s">
        <v>625</v>
      </c>
      <c r="O1787" s="45" t="s">
        <v>559</v>
      </c>
      <c r="P1787" s="45" t="s">
        <v>560</v>
      </c>
      <c r="Q1787" s="45" t="s">
        <v>622</v>
      </c>
      <c r="R1787" s="45" t="s">
        <v>562</v>
      </c>
      <c r="S1787" s="45">
        <v>7007861.6085754801</v>
      </c>
    </row>
    <row r="1788" spans="11:19">
      <c r="K1788" s="45">
        <v>71809</v>
      </c>
      <c r="L1788" s="45" t="s">
        <v>557</v>
      </c>
      <c r="M1788" s="45">
        <v>2018</v>
      </c>
      <c r="N1788" s="45" t="s">
        <v>625</v>
      </c>
      <c r="O1788" s="45" t="s">
        <v>559</v>
      </c>
      <c r="P1788" s="45" t="s">
        <v>560</v>
      </c>
      <c r="Q1788" s="45" t="s">
        <v>622</v>
      </c>
      <c r="R1788" s="45" t="s">
        <v>563</v>
      </c>
    </row>
    <row r="1789" spans="11:19">
      <c r="K1789" s="45">
        <v>71810</v>
      </c>
      <c r="L1789" s="45" t="s">
        <v>557</v>
      </c>
      <c r="M1789" s="45">
        <v>2018</v>
      </c>
      <c r="N1789" s="45" t="s">
        <v>625</v>
      </c>
      <c r="O1789" s="45" t="s">
        <v>559</v>
      </c>
      <c r="P1789" s="45" t="s">
        <v>560</v>
      </c>
      <c r="Q1789" s="45" t="s">
        <v>622</v>
      </c>
      <c r="R1789" s="45" t="s">
        <v>564</v>
      </c>
    </row>
    <row r="1790" spans="11:19">
      <c r="K1790" s="45">
        <v>71811</v>
      </c>
      <c r="L1790" s="45" t="s">
        <v>557</v>
      </c>
      <c r="M1790" s="45">
        <v>2018</v>
      </c>
      <c r="N1790" s="45" t="s">
        <v>625</v>
      </c>
      <c r="O1790" s="45" t="s">
        <v>559</v>
      </c>
      <c r="P1790" s="45" t="s">
        <v>560</v>
      </c>
      <c r="Q1790" s="45" t="s">
        <v>622</v>
      </c>
      <c r="R1790" s="45" t="s">
        <v>565</v>
      </c>
    </row>
    <row r="1791" spans="11:19">
      <c r="K1791" s="45">
        <v>71812</v>
      </c>
      <c r="L1791" s="45" t="s">
        <v>557</v>
      </c>
      <c r="M1791" s="45">
        <v>2018</v>
      </c>
      <c r="N1791" s="45" t="s">
        <v>625</v>
      </c>
      <c r="O1791" s="45" t="s">
        <v>559</v>
      </c>
      <c r="P1791" s="45" t="s">
        <v>560</v>
      </c>
      <c r="Q1791" s="45" t="s">
        <v>622</v>
      </c>
      <c r="R1791" s="45" t="s">
        <v>623</v>
      </c>
    </row>
    <row r="1792" spans="11:19">
      <c r="K1792" s="45">
        <v>71813</v>
      </c>
      <c r="L1792" s="45" t="s">
        <v>557</v>
      </c>
      <c r="M1792" s="45">
        <v>2018</v>
      </c>
      <c r="N1792" s="45" t="s">
        <v>625</v>
      </c>
      <c r="O1792" s="45" t="s">
        <v>567</v>
      </c>
      <c r="P1792" s="45" t="s">
        <v>560</v>
      </c>
      <c r="Q1792" s="45" t="s">
        <v>622</v>
      </c>
      <c r="R1792" s="45" t="s">
        <v>562</v>
      </c>
      <c r="S1792" s="45">
        <v>267248.819839679</v>
      </c>
    </row>
    <row r="1793" spans="11:19">
      <c r="K1793" s="45">
        <v>71814</v>
      </c>
      <c r="L1793" s="45" t="s">
        <v>557</v>
      </c>
      <c r="M1793" s="45">
        <v>2018</v>
      </c>
      <c r="N1793" s="45" t="s">
        <v>625</v>
      </c>
      <c r="O1793" s="45" t="s">
        <v>567</v>
      </c>
      <c r="P1793" s="45" t="s">
        <v>560</v>
      </c>
      <c r="Q1793" s="45" t="s">
        <v>622</v>
      </c>
      <c r="R1793" s="45" t="s">
        <v>563</v>
      </c>
    </row>
    <row r="1794" spans="11:19">
      <c r="K1794" s="45">
        <v>71815</v>
      </c>
      <c r="L1794" s="45" t="s">
        <v>557</v>
      </c>
      <c r="M1794" s="45">
        <v>2018</v>
      </c>
      <c r="N1794" s="45" t="s">
        <v>625</v>
      </c>
      <c r="O1794" s="45" t="s">
        <v>567</v>
      </c>
      <c r="P1794" s="45" t="s">
        <v>560</v>
      </c>
      <c r="Q1794" s="45" t="s">
        <v>622</v>
      </c>
      <c r="R1794" s="45" t="s">
        <v>564</v>
      </c>
    </row>
    <row r="1795" spans="11:19">
      <c r="K1795" s="45">
        <v>71816</v>
      </c>
      <c r="L1795" s="45" t="s">
        <v>557</v>
      </c>
      <c r="M1795" s="45">
        <v>2018</v>
      </c>
      <c r="N1795" s="45" t="s">
        <v>625</v>
      </c>
      <c r="O1795" s="45" t="s">
        <v>567</v>
      </c>
      <c r="P1795" s="45" t="s">
        <v>560</v>
      </c>
      <c r="Q1795" s="45" t="s">
        <v>622</v>
      </c>
      <c r="R1795" s="45" t="s">
        <v>565</v>
      </c>
    </row>
    <row r="1796" spans="11:19">
      <c r="K1796" s="45">
        <v>71817</v>
      </c>
      <c r="L1796" s="45" t="s">
        <v>557</v>
      </c>
      <c r="M1796" s="45">
        <v>2018</v>
      </c>
      <c r="N1796" s="45" t="s">
        <v>625</v>
      </c>
      <c r="O1796" s="45" t="s">
        <v>567</v>
      </c>
      <c r="P1796" s="45" t="s">
        <v>560</v>
      </c>
      <c r="Q1796" s="45" t="s">
        <v>622</v>
      </c>
      <c r="R1796" s="45" t="s">
        <v>623</v>
      </c>
    </row>
    <row r="1797" spans="11:19">
      <c r="K1797" s="45">
        <v>71818</v>
      </c>
      <c r="L1797" s="45" t="s">
        <v>557</v>
      </c>
      <c r="M1797" s="45">
        <v>2018</v>
      </c>
      <c r="N1797" s="45" t="s">
        <v>625</v>
      </c>
      <c r="O1797" s="45" t="s">
        <v>568</v>
      </c>
      <c r="P1797" s="45" t="s">
        <v>560</v>
      </c>
      <c r="Q1797" s="45" t="s">
        <v>622</v>
      </c>
      <c r="R1797" s="45" t="s">
        <v>562</v>
      </c>
      <c r="S1797" s="45">
        <v>7304804.9064998897</v>
      </c>
    </row>
    <row r="1798" spans="11:19">
      <c r="K1798" s="45">
        <v>71819</v>
      </c>
      <c r="L1798" s="45" t="s">
        <v>557</v>
      </c>
      <c r="M1798" s="45">
        <v>2018</v>
      </c>
      <c r="N1798" s="45" t="s">
        <v>625</v>
      </c>
      <c r="O1798" s="45" t="s">
        <v>568</v>
      </c>
      <c r="P1798" s="45" t="s">
        <v>560</v>
      </c>
      <c r="Q1798" s="45" t="s">
        <v>622</v>
      </c>
      <c r="R1798" s="45" t="s">
        <v>563</v>
      </c>
    </row>
    <row r="1799" spans="11:19">
      <c r="K1799" s="45">
        <v>71820</v>
      </c>
      <c r="L1799" s="45" t="s">
        <v>557</v>
      </c>
      <c r="M1799" s="45">
        <v>2018</v>
      </c>
      <c r="N1799" s="45" t="s">
        <v>625</v>
      </c>
      <c r="O1799" s="45" t="s">
        <v>568</v>
      </c>
      <c r="P1799" s="45" t="s">
        <v>560</v>
      </c>
      <c r="Q1799" s="45" t="s">
        <v>622</v>
      </c>
      <c r="R1799" s="45" t="s">
        <v>564</v>
      </c>
    </row>
    <row r="1800" spans="11:19">
      <c r="K1800" s="45">
        <v>71821</v>
      </c>
      <c r="L1800" s="45" t="s">
        <v>557</v>
      </c>
      <c r="M1800" s="45">
        <v>2018</v>
      </c>
      <c r="N1800" s="45" t="s">
        <v>625</v>
      </c>
      <c r="O1800" s="45" t="s">
        <v>568</v>
      </c>
      <c r="P1800" s="45" t="s">
        <v>560</v>
      </c>
      <c r="Q1800" s="45" t="s">
        <v>622</v>
      </c>
      <c r="R1800" s="45" t="s">
        <v>565</v>
      </c>
    </row>
    <row r="1801" spans="11:19">
      <c r="K1801" s="45">
        <v>71822</v>
      </c>
      <c r="L1801" s="45" t="s">
        <v>557</v>
      </c>
      <c r="M1801" s="45">
        <v>2018</v>
      </c>
      <c r="N1801" s="45" t="s">
        <v>625</v>
      </c>
      <c r="O1801" s="45" t="s">
        <v>568</v>
      </c>
      <c r="P1801" s="45" t="s">
        <v>560</v>
      </c>
      <c r="Q1801" s="45" t="s">
        <v>622</v>
      </c>
      <c r="R1801" s="45" t="s">
        <v>623</v>
      </c>
    </row>
    <row r="1802" spans="11:19">
      <c r="K1802" s="45">
        <v>71823</v>
      </c>
      <c r="L1802" s="45" t="s">
        <v>557</v>
      </c>
      <c r="M1802" s="45">
        <v>2018</v>
      </c>
      <c r="N1802" s="45" t="s">
        <v>625</v>
      </c>
      <c r="O1802" s="45" t="s">
        <v>569</v>
      </c>
      <c r="P1802" s="45" t="s">
        <v>560</v>
      </c>
      <c r="Q1802" s="45" t="s">
        <v>622</v>
      </c>
      <c r="R1802" s="45" t="s">
        <v>562</v>
      </c>
      <c r="S1802" s="45">
        <v>5671616.8154461002</v>
      </c>
    </row>
    <row r="1803" spans="11:19">
      <c r="K1803" s="45">
        <v>71824</v>
      </c>
      <c r="L1803" s="45" t="s">
        <v>557</v>
      </c>
      <c r="M1803" s="45">
        <v>2018</v>
      </c>
      <c r="N1803" s="45" t="s">
        <v>625</v>
      </c>
      <c r="O1803" s="45" t="s">
        <v>569</v>
      </c>
      <c r="P1803" s="45" t="s">
        <v>560</v>
      </c>
      <c r="Q1803" s="45" t="s">
        <v>622</v>
      </c>
      <c r="R1803" s="45" t="s">
        <v>563</v>
      </c>
    </row>
    <row r="1804" spans="11:19">
      <c r="K1804" s="45">
        <v>71825</v>
      </c>
      <c r="L1804" s="45" t="s">
        <v>557</v>
      </c>
      <c r="M1804" s="45">
        <v>2018</v>
      </c>
      <c r="N1804" s="45" t="s">
        <v>625</v>
      </c>
      <c r="O1804" s="45" t="s">
        <v>569</v>
      </c>
      <c r="P1804" s="45" t="s">
        <v>560</v>
      </c>
      <c r="Q1804" s="45" t="s">
        <v>622</v>
      </c>
      <c r="R1804" s="45" t="s">
        <v>564</v>
      </c>
    </row>
    <row r="1805" spans="11:19">
      <c r="K1805" s="45">
        <v>71826</v>
      </c>
      <c r="L1805" s="45" t="s">
        <v>557</v>
      </c>
      <c r="M1805" s="45">
        <v>2018</v>
      </c>
      <c r="N1805" s="45" t="s">
        <v>625</v>
      </c>
      <c r="O1805" s="45" t="s">
        <v>569</v>
      </c>
      <c r="P1805" s="45" t="s">
        <v>560</v>
      </c>
      <c r="Q1805" s="45" t="s">
        <v>622</v>
      </c>
      <c r="R1805" s="45" t="s">
        <v>565</v>
      </c>
    </row>
    <row r="1806" spans="11:19">
      <c r="K1806" s="45">
        <v>71827</v>
      </c>
      <c r="L1806" s="45" t="s">
        <v>557</v>
      </c>
      <c r="M1806" s="45">
        <v>2018</v>
      </c>
      <c r="N1806" s="45" t="s">
        <v>625</v>
      </c>
      <c r="O1806" s="45" t="s">
        <v>569</v>
      </c>
      <c r="P1806" s="45" t="s">
        <v>560</v>
      </c>
      <c r="Q1806" s="45" t="s">
        <v>622</v>
      </c>
      <c r="R1806" s="45" t="s">
        <v>623</v>
      </c>
    </row>
    <row r="1807" spans="11:19">
      <c r="K1807" s="45">
        <v>71828</v>
      </c>
      <c r="L1807" s="45" t="s">
        <v>557</v>
      </c>
      <c r="M1807" s="45">
        <v>2018</v>
      </c>
      <c r="N1807" s="45" t="s">
        <v>625</v>
      </c>
      <c r="O1807" s="45" t="s">
        <v>570</v>
      </c>
      <c r="P1807" s="45" t="s">
        <v>560</v>
      </c>
      <c r="Q1807" s="45" t="s">
        <v>622</v>
      </c>
      <c r="R1807" s="45" t="s">
        <v>562</v>
      </c>
      <c r="S1807" s="45">
        <v>31921403.544591401</v>
      </c>
    </row>
    <row r="1808" spans="11:19">
      <c r="K1808" s="45">
        <v>71829</v>
      </c>
      <c r="L1808" s="45" t="s">
        <v>557</v>
      </c>
      <c r="M1808" s="45">
        <v>2018</v>
      </c>
      <c r="N1808" s="45" t="s">
        <v>625</v>
      </c>
      <c r="O1808" s="45" t="s">
        <v>570</v>
      </c>
      <c r="P1808" s="45" t="s">
        <v>560</v>
      </c>
      <c r="Q1808" s="45" t="s">
        <v>622</v>
      </c>
      <c r="R1808" s="45" t="s">
        <v>563</v>
      </c>
    </row>
    <row r="1809" spans="11:19">
      <c r="K1809" s="45">
        <v>71830</v>
      </c>
      <c r="L1809" s="45" t="s">
        <v>557</v>
      </c>
      <c r="M1809" s="45">
        <v>2018</v>
      </c>
      <c r="N1809" s="45" t="s">
        <v>625</v>
      </c>
      <c r="O1809" s="45" t="s">
        <v>570</v>
      </c>
      <c r="P1809" s="45" t="s">
        <v>560</v>
      </c>
      <c r="Q1809" s="45" t="s">
        <v>622</v>
      </c>
      <c r="R1809" s="45" t="s">
        <v>564</v>
      </c>
    </row>
    <row r="1810" spans="11:19">
      <c r="K1810" s="45">
        <v>71831</v>
      </c>
      <c r="L1810" s="45" t="s">
        <v>557</v>
      </c>
      <c r="M1810" s="45">
        <v>2018</v>
      </c>
      <c r="N1810" s="45" t="s">
        <v>625</v>
      </c>
      <c r="O1810" s="45" t="s">
        <v>570</v>
      </c>
      <c r="P1810" s="45" t="s">
        <v>560</v>
      </c>
      <c r="Q1810" s="45" t="s">
        <v>622</v>
      </c>
      <c r="R1810" s="45" t="s">
        <v>565</v>
      </c>
    </row>
    <row r="1811" spans="11:19">
      <c r="K1811" s="45">
        <v>71832</v>
      </c>
      <c r="L1811" s="45" t="s">
        <v>557</v>
      </c>
      <c r="M1811" s="45">
        <v>2018</v>
      </c>
      <c r="N1811" s="45" t="s">
        <v>625</v>
      </c>
      <c r="O1811" s="45" t="s">
        <v>570</v>
      </c>
      <c r="P1811" s="45" t="s">
        <v>560</v>
      </c>
      <c r="Q1811" s="45" t="s">
        <v>622</v>
      </c>
      <c r="R1811" s="45" t="s">
        <v>623</v>
      </c>
    </row>
    <row r="1812" spans="11:19">
      <c r="K1812" s="45">
        <v>71833</v>
      </c>
      <c r="L1812" s="45" t="s">
        <v>557</v>
      </c>
      <c r="M1812" s="45">
        <v>2018</v>
      </c>
      <c r="N1812" s="45" t="s">
        <v>625</v>
      </c>
      <c r="O1812" s="45" t="s">
        <v>571</v>
      </c>
      <c r="P1812" s="45" t="s">
        <v>560</v>
      </c>
      <c r="Q1812" s="45" t="s">
        <v>622</v>
      </c>
      <c r="R1812" s="45" t="s">
        <v>562</v>
      </c>
      <c r="S1812" s="45">
        <v>4008734.3857273199</v>
      </c>
    </row>
    <row r="1813" spans="11:19">
      <c r="K1813" s="45">
        <v>71834</v>
      </c>
      <c r="L1813" s="45" t="s">
        <v>557</v>
      </c>
      <c r="M1813" s="45">
        <v>2018</v>
      </c>
      <c r="N1813" s="45" t="s">
        <v>625</v>
      </c>
      <c r="O1813" s="45" t="s">
        <v>571</v>
      </c>
      <c r="P1813" s="45" t="s">
        <v>560</v>
      </c>
      <c r="Q1813" s="45" t="s">
        <v>622</v>
      </c>
      <c r="R1813" s="45" t="s">
        <v>563</v>
      </c>
    </row>
    <row r="1814" spans="11:19">
      <c r="K1814" s="45">
        <v>71835</v>
      </c>
      <c r="L1814" s="45" t="s">
        <v>557</v>
      </c>
      <c r="M1814" s="45">
        <v>2018</v>
      </c>
      <c r="N1814" s="45" t="s">
        <v>625</v>
      </c>
      <c r="O1814" s="45" t="s">
        <v>571</v>
      </c>
      <c r="P1814" s="45" t="s">
        <v>560</v>
      </c>
      <c r="Q1814" s="45" t="s">
        <v>622</v>
      </c>
      <c r="R1814" s="45" t="s">
        <v>564</v>
      </c>
    </row>
    <row r="1815" spans="11:19">
      <c r="K1815" s="45">
        <v>71836</v>
      </c>
      <c r="L1815" s="45" t="s">
        <v>557</v>
      </c>
      <c r="M1815" s="45">
        <v>2018</v>
      </c>
      <c r="N1815" s="45" t="s">
        <v>625</v>
      </c>
      <c r="O1815" s="45" t="s">
        <v>571</v>
      </c>
      <c r="P1815" s="45" t="s">
        <v>560</v>
      </c>
      <c r="Q1815" s="45" t="s">
        <v>622</v>
      </c>
      <c r="R1815" s="45" t="s">
        <v>565</v>
      </c>
    </row>
    <row r="1816" spans="11:19">
      <c r="K1816" s="45">
        <v>71837</v>
      </c>
      <c r="L1816" s="45" t="s">
        <v>557</v>
      </c>
      <c r="M1816" s="45">
        <v>2018</v>
      </c>
      <c r="N1816" s="45" t="s">
        <v>625</v>
      </c>
      <c r="O1816" s="45" t="s">
        <v>571</v>
      </c>
      <c r="P1816" s="45" t="s">
        <v>560</v>
      </c>
      <c r="Q1816" s="45" t="s">
        <v>622</v>
      </c>
      <c r="R1816" s="45" t="s">
        <v>623</v>
      </c>
    </row>
    <row r="1817" spans="11:19">
      <c r="K1817" s="45">
        <v>71838</v>
      </c>
      <c r="L1817" s="45" t="s">
        <v>557</v>
      </c>
      <c r="M1817" s="45">
        <v>2018</v>
      </c>
      <c r="N1817" s="45" t="s">
        <v>625</v>
      </c>
      <c r="O1817" s="45" t="s">
        <v>572</v>
      </c>
      <c r="P1817" s="45" t="s">
        <v>560</v>
      </c>
      <c r="Q1817" s="45" t="s">
        <v>622</v>
      </c>
      <c r="R1817" s="45" t="s">
        <v>562</v>
      </c>
      <c r="S1817" s="45">
        <v>1187773.1536737699</v>
      </c>
    </row>
    <row r="1818" spans="11:19">
      <c r="K1818" s="45">
        <v>71839</v>
      </c>
      <c r="L1818" s="45" t="s">
        <v>557</v>
      </c>
      <c r="M1818" s="45">
        <v>2018</v>
      </c>
      <c r="N1818" s="45" t="s">
        <v>625</v>
      </c>
      <c r="O1818" s="45" t="s">
        <v>572</v>
      </c>
      <c r="P1818" s="45" t="s">
        <v>560</v>
      </c>
      <c r="Q1818" s="45" t="s">
        <v>622</v>
      </c>
      <c r="R1818" s="45" t="s">
        <v>563</v>
      </c>
    </row>
    <row r="1819" spans="11:19">
      <c r="K1819" s="45">
        <v>71840</v>
      </c>
      <c r="L1819" s="45" t="s">
        <v>557</v>
      </c>
      <c r="M1819" s="45">
        <v>2018</v>
      </c>
      <c r="N1819" s="45" t="s">
        <v>625</v>
      </c>
      <c r="O1819" s="45" t="s">
        <v>572</v>
      </c>
      <c r="P1819" s="45" t="s">
        <v>560</v>
      </c>
      <c r="Q1819" s="45" t="s">
        <v>622</v>
      </c>
      <c r="R1819" s="45" t="s">
        <v>564</v>
      </c>
    </row>
    <row r="1820" spans="11:19">
      <c r="K1820" s="45">
        <v>71841</v>
      </c>
      <c r="L1820" s="45" t="s">
        <v>557</v>
      </c>
      <c r="M1820" s="45">
        <v>2018</v>
      </c>
      <c r="N1820" s="45" t="s">
        <v>625</v>
      </c>
      <c r="O1820" s="45" t="s">
        <v>572</v>
      </c>
      <c r="P1820" s="45" t="s">
        <v>560</v>
      </c>
      <c r="Q1820" s="45" t="s">
        <v>622</v>
      </c>
      <c r="R1820" s="45" t="s">
        <v>565</v>
      </c>
    </row>
    <row r="1821" spans="11:19">
      <c r="K1821" s="45">
        <v>71842</v>
      </c>
      <c r="L1821" s="45" t="s">
        <v>557</v>
      </c>
      <c r="M1821" s="45">
        <v>2018</v>
      </c>
      <c r="N1821" s="45" t="s">
        <v>625</v>
      </c>
      <c r="O1821" s="45" t="s">
        <v>572</v>
      </c>
      <c r="P1821" s="45" t="s">
        <v>560</v>
      </c>
      <c r="Q1821" s="45" t="s">
        <v>622</v>
      </c>
      <c r="R1821" s="45" t="s">
        <v>623</v>
      </c>
    </row>
    <row r="1822" spans="11:19">
      <c r="K1822" s="45">
        <v>71843</v>
      </c>
      <c r="L1822" s="45" t="s">
        <v>557</v>
      </c>
      <c r="M1822" s="45">
        <v>2018</v>
      </c>
      <c r="N1822" s="45" t="s">
        <v>625</v>
      </c>
      <c r="O1822" s="45" t="s">
        <v>573</v>
      </c>
      <c r="P1822" s="45" t="s">
        <v>560</v>
      </c>
      <c r="Q1822" s="45" t="s">
        <v>622</v>
      </c>
      <c r="R1822" s="45" t="s">
        <v>562</v>
      </c>
      <c r="S1822" s="45">
        <v>207860.300942417</v>
      </c>
    </row>
    <row r="1823" spans="11:19">
      <c r="K1823" s="45">
        <v>71844</v>
      </c>
      <c r="L1823" s="45" t="s">
        <v>557</v>
      </c>
      <c r="M1823" s="45">
        <v>2018</v>
      </c>
      <c r="N1823" s="45" t="s">
        <v>625</v>
      </c>
      <c r="O1823" s="45" t="s">
        <v>573</v>
      </c>
      <c r="P1823" s="45" t="s">
        <v>560</v>
      </c>
      <c r="Q1823" s="45" t="s">
        <v>622</v>
      </c>
      <c r="R1823" s="45" t="s">
        <v>563</v>
      </c>
    </row>
    <row r="1824" spans="11:19">
      <c r="K1824" s="45">
        <v>71845</v>
      </c>
      <c r="L1824" s="45" t="s">
        <v>557</v>
      </c>
      <c r="M1824" s="45">
        <v>2018</v>
      </c>
      <c r="N1824" s="45" t="s">
        <v>625</v>
      </c>
      <c r="O1824" s="45" t="s">
        <v>573</v>
      </c>
      <c r="P1824" s="45" t="s">
        <v>560</v>
      </c>
      <c r="Q1824" s="45" t="s">
        <v>622</v>
      </c>
      <c r="R1824" s="45" t="s">
        <v>564</v>
      </c>
    </row>
    <row r="1825" spans="11:19">
      <c r="K1825" s="45">
        <v>71846</v>
      </c>
      <c r="L1825" s="45" t="s">
        <v>557</v>
      </c>
      <c r="M1825" s="45">
        <v>2018</v>
      </c>
      <c r="N1825" s="45" t="s">
        <v>625</v>
      </c>
      <c r="O1825" s="45" t="s">
        <v>573</v>
      </c>
      <c r="P1825" s="45" t="s">
        <v>560</v>
      </c>
      <c r="Q1825" s="45" t="s">
        <v>622</v>
      </c>
      <c r="R1825" s="45" t="s">
        <v>565</v>
      </c>
    </row>
    <row r="1826" spans="11:19">
      <c r="K1826" s="45">
        <v>71847</v>
      </c>
      <c r="L1826" s="45" t="s">
        <v>557</v>
      </c>
      <c r="M1826" s="45">
        <v>2018</v>
      </c>
      <c r="N1826" s="45" t="s">
        <v>625</v>
      </c>
      <c r="O1826" s="45" t="s">
        <v>573</v>
      </c>
      <c r="P1826" s="45" t="s">
        <v>560</v>
      </c>
      <c r="Q1826" s="45" t="s">
        <v>622</v>
      </c>
      <c r="R1826" s="45" t="s">
        <v>623</v>
      </c>
    </row>
    <row r="1827" spans="11:19">
      <c r="K1827" s="45">
        <v>71848</v>
      </c>
      <c r="L1827" s="45" t="s">
        <v>557</v>
      </c>
      <c r="M1827" s="45">
        <v>2018</v>
      </c>
      <c r="N1827" s="45" t="s">
        <v>625</v>
      </c>
      <c r="O1827" s="45" t="s">
        <v>574</v>
      </c>
      <c r="P1827" s="45" t="s">
        <v>560</v>
      </c>
      <c r="Q1827" s="45" t="s">
        <v>622</v>
      </c>
      <c r="R1827" s="45" t="s">
        <v>562</v>
      </c>
      <c r="S1827" s="45">
        <v>678541.551761562</v>
      </c>
    </row>
    <row r="1828" spans="11:19">
      <c r="K1828" s="45">
        <v>71849</v>
      </c>
      <c r="L1828" s="45" t="s">
        <v>557</v>
      </c>
      <c r="M1828" s="45">
        <v>2018</v>
      </c>
      <c r="N1828" s="45" t="s">
        <v>625</v>
      </c>
      <c r="O1828" s="45" t="s">
        <v>574</v>
      </c>
      <c r="P1828" s="45" t="s">
        <v>560</v>
      </c>
      <c r="Q1828" s="45" t="s">
        <v>622</v>
      </c>
      <c r="R1828" s="45" t="s">
        <v>563</v>
      </c>
    </row>
    <row r="1829" spans="11:19">
      <c r="K1829" s="45">
        <v>71850</v>
      </c>
      <c r="L1829" s="45" t="s">
        <v>557</v>
      </c>
      <c r="M1829" s="45">
        <v>2018</v>
      </c>
      <c r="N1829" s="45" t="s">
        <v>625</v>
      </c>
      <c r="O1829" s="45" t="s">
        <v>574</v>
      </c>
      <c r="P1829" s="45" t="s">
        <v>560</v>
      </c>
      <c r="Q1829" s="45" t="s">
        <v>622</v>
      </c>
      <c r="R1829" s="45" t="s">
        <v>564</v>
      </c>
    </row>
    <row r="1830" spans="11:19">
      <c r="K1830" s="45">
        <v>71851</v>
      </c>
      <c r="L1830" s="45" t="s">
        <v>557</v>
      </c>
      <c r="M1830" s="45">
        <v>2018</v>
      </c>
      <c r="N1830" s="45" t="s">
        <v>625</v>
      </c>
      <c r="O1830" s="45" t="s">
        <v>574</v>
      </c>
      <c r="P1830" s="45" t="s">
        <v>560</v>
      </c>
      <c r="Q1830" s="45" t="s">
        <v>622</v>
      </c>
      <c r="R1830" s="45" t="s">
        <v>565</v>
      </c>
    </row>
    <row r="1831" spans="11:19">
      <c r="K1831" s="45">
        <v>71852</v>
      </c>
      <c r="L1831" s="45" t="s">
        <v>557</v>
      </c>
      <c r="M1831" s="45">
        <v>2018</v>
      </c>
      <c r="N1831" s="45" t="s">
        <v>625</v>
      </c>
      <c r="O1831" s="45" t="s">
        <v>574</v>
      </c>
      <c r="P1831" s="45" t="s">
        <v>560</v>
      </c>
      <c r="Q1831" s="45" t="s">
        <v>622</v>
      </c>
      <c r="R1831" s="45" t="s">
        <v>623</v>
      </c>
    </row>
    <row r="1832" spans="11:19">
      <c r="K1832" s="45">
        <v>71853</v>
      </c>
      <c r="L1832" s="45" t="s">
        <v>557</v>
      </c>
      <c r="M1832" s="45">
        <v>2018</v>
      </c>
      <c r="N1832" s="45" t="s">
        <v>625</v>
      </c>
      <c r="O1832" s="45" t="s">
        <v>575</v>
      </c>
      <c r="P1832" s="45" t="s">
        <v>560</v>
      </c>
      <c r="Q1832" s="45" t="s">
        <v>622</v>
      </c>
      <c r="R1832" s="45" t="s">
        <v>562</v>
      </c>
      <c r="S1832" s="45">
        <v>18351095.239468299</v>
      </c>
    </row>
    <row r="1833" spans="11:19">
      <c r="K1833" s="45">
        <v>71854</v>
      </c>
      <c r="L1833" s="45" t="s">
        <v>557</v>
      </c>
      <c r="M1833" s="45">
        <v>2018</v>
      </c>
      <c r="N1833" s="45" t="s">
        <v>625</v>
      </c>
      <c r="O1833" s="45" t="s">
        <v>575</v>
      </c>
      <c r="P1833" s="45" t="s">
        <v>560</v>
      </c>
      <c r="Q1833" s="45" t="s">
        <v>622</v>
      </c>
      <c r="R1833" s="45" t="s">
        <v>563</v>
      </c>
    </row>
    <row r="1834" spans="11:19">
      <c r="K1834" s="45">
        <v>71855</v>
      </c>
      <c r="L1834" s="45" t="s">
        <v>557</v>
      </c>
      <c r="M1834" s="45">
        <v>2018</v>
      </c>
      <c r="N1834" s="45" t="s">
        <v>625</v>
      </c>
      <c r="O1834" s="45" t="s">
        <v>575</v>
      </c>
      <c r="P1834" s="45" t="s">
        <v>560</v>
      </c>
      <c r="Q1834" s="45" t="s">
        <v>622</v>
      </c>
      <c r="R1834" s="45" t="s">
        <v>564</v>
      </c>
    </row>
    <row r="1835" spans="11:19">
      <c r="K1835" s="45">
        <v>71856</v>
      </c>
      <c r="L1835" s="45" t="s">
        <v>557</v>
      </c>
      <c r="M1835" s="45">
        <v>2018</v>
      </c>
      <c r="N1835" s="45" t="s">
        <v>625</v>
      </c>
      <c r="O1835" s="45" t="s">
        <v>575</v>
      </c>
      <c r="P1835" s="45" t="s">
        <v>560</v>
      </c>
      <c r="Q1835" s="45" t="s">
        <v>622</v>
      </c>
      <c r="R1835" s="45" t="s">
        <v>565</v>
      </c>
    </row>
    <row r="1836" spans="11:19">
      <c r="K1836" s="45">
        <v>71857</v>
      </c>
      <c r="L1836" s="45" t="s">
        <v>557</v>
      </c>
      <c r="M1836" s="45">
        <v>2018</v>
      </c>
      <c r="N1836" s="45" t="s">
        <v>625</v>
      </c>
      <c r="O1836" s="45" t="s">
        <v>575</v>
      </c>
      <c r="P1836" s="45" t="s">
        <v>560</v>
      </c>
      <c r="Q1836" s="45" t="s">
        <v>622</v>
      </c>
      <c r="R1836" s="45" t="s">
        <v>623</v>
      </c>
    </row>
    <row r="1837" spans="11:19">
      <c r="K1837" s="45">
        <v>71858</v>
      </c>
      <c r="L1837" s="45" t="s">
        <v>557</v>
      </c>
      <c r="M1837" s="45">
        <v>2018</v>
      </c>
      <c r="N1837" s="45" t="s">
        <v>625</v>
      </c>
      <c r="O1837" s="45" t="s">
        <v>576</v>
      </c>
      <c r="P1837" s="45" t="s">
        <v>560</v>
      </c>
      <c r="Q1837" s="45" t="s">
        <v>622</v>
      </c>
      <c r="R1837" s="45" t="s">
        <v>562</v>
      </c>
      <c r="S1837" s="45">
        <v>11046290.320293199</v>
      </c>
    </row>
    <row r="1838" spans="11:19">
      <c r="K1838" s="45">
        <v>71859</v>
      </c>
      <c r="L1838" s="45" t="s">
        <v>557</v>
      </c>
      <c r="M1838" s="45">
        <v>2018</v>
      </c>
      <c r="N1838" s="45" t="s">
        <v>625</v>
      </c>
      <c r="O1838" s="45" t="s">
        <v>576</v>
      </c>
      <c r="P1838" s="45" t="s">
        <v>560</v>
      </c>
      <c r="Q1838" s="45" t="s">
        <v>622</v>
      </c>
      <c r="R1838" s="45" t="s">
        <v>563</v>
      </c>
    </row>
    <row r="1839" spans="11:19">
      <c r="K1839" s="45">
        <v>71860</v>
      </c>
      <c r="L1839" s="45" t="s">
        <v>557</v>
      </c>
      <c r="M1839" s="45">
        <v>2018</v>
      </c>
      <c r="N1839" s="45" t="s">
        <v>625</v>
      </c>
      <c r="O1839" s="45" t="s">
        <v>576</v>
      </c>
      <c r="P1839" s="45" t="s">
        <v>560</v>
      </c>
      <c r="Q1839" s="45" t="s">
        <v>622</v>
      </c>
      <c r="R1839" s="45" t="s">
        <v>564</v>
      </c>
    </row>
    <row r="1840" spans="11:19">
      <c r="K1840" s="45">
        <v>71861</v>
      </c>
      <c r="L1840" s="45" t="s">
        <v>557</v>
      </c>
      <c r="M1840" s="45">
        <v>2018</v>
      </c>
      <c r="N1840" s="45" t="s">
        <v>625</v>
      </c>
      <c r="O1840" s="45" t="s">
        <v>576</v>
      </c>
      <c r="P1840" s="45" t="s">
        <v>560</v>
      </c>
      <c r="Q1840" s="45" t="s">
        <v>622</v>
      </c>
      <c r="R1840" s="45" t="s">
        <v>565</v>
      </c>
    </row>
    <row r="1841" spans="11:19">
      <c r="K1841" s="45">
        <v>71862</v>
      </c>
      <c r="L1841" s="45" t="s">
        <v>557</v>
      </c>
      <c r="M1841" s="45">
        <v>2018</v>
      </c>
      <c r="N1841" s="45" t="s">
        <v>625</v>
      </c>
      <c r="O1841" s="45" t="s">
        <v>576</v>
      </c>
      <c r="P1841" s="45" t="s">
        <v>560</v>
      </c>
      <c r="Q1841" s="45" t="s">
        <v>622</v>
      </c>
      <c r="R1841" s="45" t="s">
        <v>623</v>
      </c>
    </row>
    <row r="1842" spans="11:19">
      <c r="K1842" s="45">
        <v>71863</v>
      </c>
      <c r="L1842" s="45" t="s">
        <v>557</v>
      </c>
      <c r="M1842" s="45">
        <v>2018</v>
      </c>
      <c r="N1842" s="45" t="s">
        <v>625</v>
      </c>
      <c r="O1842" s="45" t="s">
        <v>577</v>
      </c>
      <c r="P1842" s="45" t="s">
        <v>560</v>
      </c>
      <c r="Q1842" s="45" t="s">
        <v>622</v>
      </c>
      <c r="R1842" s="45" t="s">
        <v>562</v>
      </c>
      <c r="S1842" s="45">
        <v>59388.655148777798</v>
      </c>
    </row>
    <row r="1843" spans="11:19">
      <c r="K1843" s="45">
        <v>71864</v>
      </c>
      <c r="L1843" s="45" t="s">
        <v>557</v>
      </c>
      <c r="M1843" s="45">
        <v>2018</v>
      </c>
      <c r="N1843" s="45" t="s">
        <v>625</v>
      </c>
      <c r="O1843" s="45" t="s">
        <v>577</v>
      </c>
      <c r="P1843" s="45" t="s">
        <v>560</v>
      </c>
      <c r="Q1843" s="45" t="s">
        <v>622</v>
      </c>
      <c r="R1843" s="45" t="s">
        <v>563</v>
      </c>
    </row>
    <row r="1844" spans="11:19">
      <c r="K1844" s="45">
        <v>71865</v>
      </c>
      <c r="L1844" s="45" t="s">
        <v>557</v>
      </c>
      <c r="M1844" s="45">
        <v>2018</v>
      </c>
      <c r="N1844" s="45" t="s">
        <v>625</v>
      </c>
      <c r="O1844" s="45" t="s">
        <v>577</v>
      </c>
      <c r="P1844" s="45" t="s">
        <v>560</v>
      </c>
      <c r="Q1844" s="45" t="s">
        <v>622</v>
      </c>
      <c r="R1844" s="45" t="s">
        <v>564</v>
      </c>
    </row>
    <row r="1845" spans="11:19">
      <c r="K1845" s="45">
        <v>71866</v>
      </c>
      <c r="L1845" s="45" t="s">
        <v>557</v>
      </c>
      <c r="M1845" s="45">
        <v>2018</v>
      </c>
      <c r="N1845" s="45" t="s">
        <v>625</v>
      </c>
      <c r="O1845" s="45" t="s">
        <v>577</v>
      </c>
      <c r="P1845" s="45" t="s">
        <v>560</v>
      </c>
      <c r="Q1845" s="45" t="s">
        <v>622</v>
      </c>
      <c r="R1845" s="45" t="s">
        <v>565</v>
      </c>
    </row>
    <row r="1846" spans="11:19">
      <c r="K1846" s="45">
        <v>71867</v>
      </c>
      <c r="L1846" s="45" t="s">
        <v>557</v>
      </c>
      <c r="M1846" s="45">
        <v>2018</v>
      </c>
      <c r="N1846" s="45" t="s">
        <v>625</v>
      </c>
      <c r="O1846" s="45" t="s">
        <v>577</v>
      </c>
      <c r="P1846" s="45" t="s">
        <v>560</v>
      </c>
      <c r="Q1846" s="45" t="s">
        <v>622</v>
      </c>
      <c r="R1846" s="45" t="s">
        <v>623</v>
      </c>
    </row>
    <row r="1847" spans="11:19">
      <c r="K1847" s="45">
        <v>71868</v>
      </c>
      <c r="L1847" s="45" t="s">
        <v>557</v>
      </c>
      <c r="M1847" s="45">
        <v>2018</v>
      </c>
      <c r="N1847" s="45" t="s">
        <v>625</v>
      </c>
      <c r="O1847" s="45" t="s">
        <v>578</v>
      </c>
      <c r="P1847" s="45" t="s">
        <v>560</v>
      </c>
      <c r="Q1847" s="45" t="s">
        <v>622</v>
      </c>
      <c r="R1847" s="45" t="s">
        <v>562</v>
      </c>
      <c r="S1847" s="45">
        <v>1811354.06917516</v>
      </c>
    </row>
    <row r="1848" spans="11:19">
      <c r="K1848" s="45">
        <v>71869</v>
      </c>
      <c r="L1848" s="45" t="s">
        <v>557</v>
      </c>
      <c r="M1848" s="45">
        <v>2018</v>
      </c>
      <c r="N1848" s="45" t="s">
        <v>625</v>
      </c>
      <c r="O1848" s="45" t="s">
        <v>578</v>
      </c>
      <c r="P1848" s="45" t="s">
        <v>560</v>
      </c>
      <c r="Q1848" s="45" t="s">
        <v>622</v>
      </c>
      <c r="R1848" s="45" t="s">
        <v>563</v>
      </c>
    </row>
    <row r="1849" spans="11:19">
      <c r="K1849" s="45">
        <v>71870</v>
      </c>
      <c r="L1849" s="45" t="s">
        <v>557</v>
      </c>
      <c r="M1849" s="45">
        <v>2018</v>
      </c>
      <c r="N1849" s="45" t="s">
        <v>625</v>
      </c>
      <c r="O1849" s="45" t="s">
        <v>578</v>
      </c>
      <c r="P1849" s="45" t="s">
        <v>560</v>
      </c>
      <c r="Q1849" s="45" t="s">
        <v>622</v>
      </c>
      <c r="R1849" s="45" t="s">
        <v>564</v>
      </c>
    </row>
    <row r="1850" spans="11:19">
      <c r="K1850" s="45">
        <v>71871</v>
      </c>
      <c r="L1850" s="45" t="s">
        <v>557</v>
      </c>
      <c r="M1850" s="45">
        <v>2018</v>
      </c>
      <c r="N1850" s="45" t="s">
        <v>625</v>
      </c>
      <c r="O1850" s="45" t="s">
        <v>578</v>
      </c>
      <c r="P1850" s="45" t="s">
        <v>560</v>
      </c>
      <c r="Q1850" s="45" t="s">
        <v>622</v>
      </c>
      <c r="R1850" s="45" t="s">
        <v>565</v>
      </c>
    </row>
    <row r="1851" spans="11:19">
      <c r="K1851" s="45">
        <v>71872</v>
      </c>
      <c r="L1851" s="45" t="s">
        <v>557</v>
      </c>
      <c r="M1851" s="45">
        <v>2018</v>
      </c>
      <c r="N1851" s="45" t="s">
        <v>625</v>
      </c>
      <c r="O1851" s="45" t="s">
        <v>578</v>
      </c>
      <c r="P1851" s="45" t="s">
        <v>560</v>
      </c>
      <c r="Q1851" s="45" t="s">
        <v>622</v>
      </c>
      <c r="R1851" s="45" t="s">
        <v>623</v>
      </c>
    </row>
    <row r="1852" spans="11:19">
      <c r="K1852" s="45">
        <v>71873</v>
      </c>
      <c r="L1852" s="45" t="s">
        <v>557</v>
      </c>
      <c r="M1852" s="45">
        <v>2018</v>
      </c>
      <c r="N1852" s="45" t="s">
        <v>625</v>
      </c>
      <c r="O1852" s="45" t="s">
        <v>579</v>
      </c>
      <c r="P1852" s="45" t="s">
        <v>560</v>
      </c>
      <c r="Q1852" s="45" t="s">
        <v>622</v>
      </c>
      <c r="R1852" s="45" t="s">
        <v>562</v>
      </c>
      <c r="S1852" s="45">
        <v>14639304.1358226</v>
      </c>
    </row>
    <row r="1853" spans="11:19">
      <c r="K1853" s="45">
        <v>71874</v>
      </c>
      <c r="L1853" s="45" t="s">
        <v>557</v>
      </c>
      <c r="M1853" s="45">
        <v>2018</v>
      </c>
      <c r="N1853" s="45" t="s">
        <v>625</v>
      </c>
      <c r="O1853" s="45" t="s">
        <v>579</v>
      </c>
      <c r="P1853" s="45" t="s">
        <v>560</v>
      </c>
      <c r="Q1853" s="45" t="s">
        <v>622</v>
      </c>
      <c r="R1853" s="45" t="s">
        <v>563</v>
      </c>
    </row>
    <row r="1854" spans="11:19">
      <c r="K1854" s="45">
        <v>71875</v>
      </c>
      <c r="L1854" s="45" t="s">
        <v>557</v>
      </c>
      <c r="M1854" s="45">
        <v>2018</v>
      </c>
      <c r="N1854" s="45" t="s">
        <v>625</v>
      </c>
      <c r="O1854" s="45" t="s">
        <v>579</v>
      </c>
      <c r="P1854" s="45" t="s">
        <v>560</v>
      </c>
      <c r="Q1854" s="45" t="s">
        <v>622</v>
      </c>
      <c r="R1854" s="45" t="s">
        <v>564</v>
      </c>
    </row>
    <row r="1855" spans="11:19">
      <c r="K1855" s="45">
        <v>71876</v>
      </c>
      <c r="L1855" s="45" t="s">
        <v>557</v>
      </c>
      <c r="M1855" s="45">
        <v>2018</v>
      </c>
      <c r="N1855" s="45" t="s">
        <v>625</v>
      </c>
      <c r="O1855" s="45" t="s">
        <v>579</v>
      </c>
      <c r="P1855" s="45" t="s">
        <v>560</v>
      </c>
      <c r="Q1855" s="45" t="s">
        <v>622</v>
      </c>
      <c r="R1855" s="45" t="s">
        <v>565</v>
      </c>
    </row>
    <row r="1856" spans="11:19">
      <c r="K1856" s="45">
        <v>71877</v>
      </c>
      <c r="L1856" s="45" t="s">
        <v>557</v>
      </c>
      <c r="M1856" s="45">
        <v>2018</v>
      </c>
      <c r="N1856" s="45" t="s">
        <v>625</v>
      </c>
      <c r="O1856" s="45" t="s">
        <v>579</v>
      </c>
      <c r="P1856" s="45" t="s">
        <v>560</v>
      </c>
      <c r="Q1856" s="45" t="s">
        <v>622</v>
      </c>
      <c r="R1856" s="45" t="s">
        <v>623</v>
      </c>
    </row>
    <row r="1857" spans="11:19">
      <c r="K1857" s="45">
        <v>71878</v>
      </c>
      <c r="L1857" s="45" t="s">
        <v>557</v>
      </c>
      <c r="M1857" s="45">
        <v>2018</v>
      </c>
      <c r="N1857" s="45" t="s">
        <v>625</v>
      </c>
      <c r="O1857" s="45" t="s">
        <v>580</v>
      </c>
      <c r="P1857" s="45" t="s">
        <v>560</v>
      </c>
      <c r="Q1857" s="45" t="s">
        <v>622</v>
      </c>
      <c r="R1857" s="45" t="s">
        <v>562</v>
      </c>
      <c r="S1857" s="45">
        <v>9888211.5021147095</v>
      </c>
    </row>
    <row r="1858" spans="11:19">
      <c r="K1858" s="45">
        <v>71879</v>
      </c>
      <c r="L1858" s="45" t="s">
        <v>557</v>
      </c>
      <c r="M1858" s="45">
        <v>2018</v>
      </c>
      <c r="N1858" s="45" t="s">
        <v>625</v>
      </c>
      <c r="O1858" s="45" t="s">
        <v>580</v>
      </c>
      <c r="P1858" s="45" t="s">
        <v>560</v>
      </c>
      <c r="Q1858" s="45" t="s">
        <v>622</v>
      </c>
      <c r="R1858" s="45" t="s">
        <v>563</v>
      </c>
    </row>
    <row r="1859" spans="11:19">
      <c r="K1859" s="45">
        <v>71880</v>
      </c>
      <c r="L1859" s="45" t="s">
        <v>557</v>
      </c>
      <c r="M1859" s="45">
        <v>2018</v>
      </c>
      <c r="N1859" s="45" t="s">
        <v>625</v>
      </c>
      <c r="O1859" s="45" t="s">
        <v>580</v>
      </c>
      <c r="P1859" s="45" t="s">
        <v>560</v>
      </c>
      <c r="Q1859" s="45" t="s">
        <v>622</v>
      </c>
      <c r="R1859" s="45" t="s">
        <v>564</v>
      </c>
    </row>
    <row r="1860" spans="11:19">
      <c r="K1860" s="45">
        <v>71881</v>
      </c>
      <c r="L1860" s="45" t="s">
        <v>557</v>
      </c>
      <c r="M1860" s="45">
        <v>2018</v>
      </c>
      <c r="N1860" s="45" t="s">
        <v>625</v>
      </c>
      <c r="O1860" s="45" t="s">
        <v>580</v>
      </c>
      <c r="P1860" s="45" t="s">
        <v>560</v>
      </c>
      <c r="Q1860" s="45" t="s">
        <v>622</v>
      </c>
      <c r="R1860" s="45" t="s">
        <v>565</v>
      </c>
    </row>
    <row r="1861" spans="11:19">
      <c r="K1861" s="45">
        <v>71882</v>
      </c>
      <c r="L1861" s="45" t="s">
        <v>557</v>
      </c>
      <c r="M1861" s="45">
        <v>2018</v>
      </c>
      <c r="N1861" s="45" t="s">
        <v>625</v>
      </c>
      <c r="O1861" s="45" t="s">
        <v>580</v>
      </c>
      <c r="P1861" s="45" t="s">
        <v>560</v>
      </c>
      <c r="Q1861" s="45" t="s">
        <v>622</v>
      </c>
      <c r="R1861" s="45" t="s">
        <v>623</v>
      </c>
    </row>
    <row r="1862" spans="11:19">
      <c r="K1862" s="45">
        <v>71883</v>
      </c>
      <c r="L1862" s="45" t="s">
        <v>557</v>
      </c>
      <c r="M1862" s="45">
        <v>2018</v>
      </c>
      <c r="N1862" s="45" t="s">
        <v>625</v>
      </c>
      <c r="O1862" s="45" t="s">
        <v>581</v>
      </c>
      <c r="P1862" s="45" t="s">
        <v>560</v>
      </c>
      <c r="Q1862" s="45" t="s">
        <v>622</v>
      </c>
      <c r="R1862" s="45" t="s">
        <v>562</v>
      </c>
      <c r="S1862" s="45">
        <v>4127511.7150383899</v>
      </c>
    </row>
    <row r="1863" spans="11:19">
      <c r="K1863" s="45">
        <v>71884</v>
      </c>
      <c r="L1863" s="45" t="s">
        <v>557</v>
      </c>
      <c r="M1863" s="45">
        <v>2018</v>
      </c>
      <c r="N1863" s="45" t="s">
        <v>625</v>
      </c>
      <c r="O1863" s="45" t="s">
        <v>581</v>
      </c>
      <c r="P1863" s="45" t="s">
        <v>560</v>
      </c>
      <c r="Q1863" s="45" t="s">
        <v>622</v>
      </c>
      <c r="R1863" s="45" t="s">
        <v>563</v>
      </c>
    </row>
    <row r="1864" spans="11:19">
      <c r="K1864" s="45">
        <v>71885</v>
      </c>
      <c r="L1864" s="45" t="s">
        <v>557</v>
      </c>
      <c r="M1864" s="45">
        <v>2018</v>
      </c>
      <c r="N1864" s="45" t="s">
        <v>625</v>
      </c>
      <c r="O1864" s="45" t="s">
        <v>581</v>
      </c>
      <c r="P1864" s="45" t="s">
        <v>560</v>
      </c>
      <c r="Q1864" s="45" t="s">
        <v>622</v>
      </c>
      <c r="R1864" s="45" t="s">
        <v>564</v>
      </c>
    </row>
    <row r="1865" spans="11:19">
      <c r="K1865" s="45">
        <v>71886</v>
      </c>
      <c r="L1865" s="45" t="s">
        <v>557</v>
      </c>
      <c r="M1865" s="45">
        <v>2018</v>
      </c>
      <c r="N1865" s="45" t="s">
        <v>625</v>
      </c>
      <c r="O1865" s="45" t="s">
        <v>581</v>
      </c>
      <c r="P1865" s="45" t="s">
        <v>560</v>
      </c>
      <c r="Q1865" s="45" t="s">
        <v>622</v>
      </c>
      <c r="R1865" s="45" t="s">
        <v>565</v>
      </c>
    </row>
    <row r="1866" spans="11:19">
      <c r="K1866" s="45">
        <v>71887</v>
      </c>
      <c r="L1866" s="45" t="s">
        <v>557</v>
      </c>
      <c r="M1866" s="45">
        <v>2018</v>
      </c>
      <c r="N1866" s="45" t="s">
        <v>625</v>
      </c>
      <c r="O1866" s="45" t="s">
        <v>581</v>
      </c>
      <c r="P1866" s="45" t="s">
        <v>560</v>
      </c>
      <c r="Q1866" s="45" t="s">
        <v>622</v>
      </c>
      <c r="R1866" s="45" t="s">
        <v>623</v>
      </c>
    </row>
    <row r="1867" spans="11:19">
      <c r="K1867" s="45">
        <v>71888</v>
      </c>
      <c r="L1867" s="45" t="s">
        <v>557</v>
      </c>
      <c r="M1867" s="45">
        <v>2018</v>
      </c>
      <c r="N1867" s="45" t="s">
        <v>625</v>
      </c>
      <c r="O1867" s="45" t="s">
        <v>582</v>
      </c>
      <c r="P1867" s="45" t="s">
        <v>560</v>
      </c>
      <c r="Q1867" s="45" t="s">
        <v>622</v>
      </c>
      <c r="R1867" s="45" t="s">
        <v>562</v>
      </c>
      <c r="S1867" s="45">
        <v>4602620.9657328203</v>
      </c>
    </row>
    <row r="1868" spans="11:19">
      <c r="K1868" s="45">
        <v>71889</v>
      </c>
      <c r="L1868" s="45" t="s">
        <v>557</v>
      </c>
      <c r="M1868" s="45">
        <v>2018</v>
      </c>
      <c r="N1868" s="45" t="s">
        <v>625</v>
      </c>
      <c r="O1868" s="45" t="s">
        <v>582</v>
      </c>
      <c r="P1868" s="45" t="s">
        <v>560</v>
      </c>
      <c r="Q1868" s="45" t="s">
        <v>622</v>
      </c>
      <c r="R1868" s="45" t="s">
        <v>563</v>
      </c>
    </row>
    <row r="1869" spans="11:19">
      <c r="K1869" s="45">
        <v>71890</v>
      </c>
      <c r="L1869" s="45" t="s">
        <v>557</v>
      </c>
      <c r="M1869" s="45">
        <v>2018</v>
      </c>
      <c r="N1869" s="45" t="s">
        <v>625</v>
      </c>
      <c r="O1869" s="45" t="s">
        <v>582</v>
      </c>
      <c r="P1869" s="45" t="s">
        <v>560</v>
      </c>
      <c r="Q1869" s="45" t="s">
        <v>622</v>
      </c>
      <c r="R1869" s="45" t="s">
        <v>564</v>
      </c>
    </row>
    <row r="1870" spans="11:19">
      <c r="K1870" s="45">
        <v>71891</v>
      </c>
      <c r="L1870" s="45" t="s">
        <v>557</v>
      </c>
      <c r="M1870" s="45">
        <v>2018</v>
      </c>
      <c r="N1870" s="45" t="s">
        <v>625</v>
      </c>
      <c r="O1870" s="45" t="s">
        <v>582</v>
      </c>
      <c r="P1870" s="45" t="s">
        <v>560</v>
      </c>
      <c r="Q1870" s="45" t="s">
        <v>622</v>
      </c>
      <c r="R1870" s="45" t="s">
        <v>565</v>
      </c>
    </row>
    <row r="1871" spans="11:19">
      <c r="K1871" s="45">
        <v>71892</v>
      </c>
      <c r="L1871" s="45" t="s">
        <v>557</v>
      </c>
      <c r="M1871" s="45">
        <v>2018</v>
      </c>
      <c r="N1871" s="45" t="s">
        <v>625</v>
      </c>
      <c r="O1871" s="45" t="s">
        <v>582</v>
      </c>
      <c r="P1871" s="45" t="s">
        <v>560</v>
      </c>
      <c r="Q1871" s="45" t="s">
        <v>622</v>
      </c>
      <c r="R1871" s="45" t="s">
        <v>623</v>
      </c>
    </row>
    <row r="1872" spans="11:19">
      <c r="K1872" s="45">
        <v>71893</v>
      </c>
      <c r="L1872" s="45" t="s">
        <v>557</v>
      </c>
      <c r="M1872" s="45">
        <v>2018</v>
      </c>
      <c r="N1872" s="45" t="s">
        <v>625</v>
      </c>
      <c r="O1872" s="45" t="s">
        <v>583</v>
      </c>
      <c r="P1872" s="45" t="s">
        <v>560</v>
      </c>
      <c r="Q1872" s="45" t="s">
        <v>622</v>
      </c>
      <c r="R1872" s="45" t="s">
        <v>562</v>
      </c>
      <c r="S1872" s="45">
        <v>4869869.9408355504</v>
      </c>
    </row>
    <row r="1873" spans="11:19">
      <c r="K1873" s="45">
        <v>71894</v>
      </c>
      <c r="L1873" s="45" t="s">
        <v>557</v>
      </c>
      <c r="M1873" s="45">
        <v>2018</v>
      </c>
      <c r="N1873" s="45" t="s">
        <v>625</v>
      </c>
      <c r="O1873" s="45" t="s">
        <v>583</v>
      </c>
      <c r="P1873" s="45" t="s">
        <v>560</v>
      </c>
      <c r="Q1873" s="45" t="s">
        <v>622</v>
      </c>
      <c r="R1873" s="45" t="s">
        <v>563</v>
      </c>
    </row>
    <row r="1874" spans="11:19">
      <c r="K1874" s="45">
        <v>71895</v>
      </c>
      <c r="L1874" s="45" t="s">
        <v>557</v>
      </c>
      <c r="M1874" s="45">
        <v>2018</v>
      </c>
      <c r="N1874" s="45" t="s">
        <v>625</v>
      </c>
      <c r="O1874" s="45" t="s">
        <v>583</v>
      </c>
      <c r="P1874" s="45" t="s">
        <v>560</v>
      </c>
      <c r="Q1874" s="45" t="s">
        <v>622</v>
      </c>
      <c r="R1874" s="45" t="s">
        <v>564</v>
      </c>
    </row>
    <row r="1875" spans="11:19">
      <c r="K1875" s="45">
        <v>71896</v>
      </c>
      <c r="L1875" s="45" t="s">
        <v>557</v>
      </c>
      <c r="M1875" s="45">
        <v>2018</v>
      </c>
      <c r="N1875" s="45" t="s">
        <v>625</v>
      </c>
      <c r="O1875" s="45" t="s">
        <v>583</v>
      </c>
      <c r="P1875" s="45" t="s">
        <v>560</v>
      </c>
      <c r="Q1875" s="45" t="s">
        <v>622</v>
      </c>
      <c r="R1875" s="45" t="s">
        <v>565</v>
      </c>
    </row>
    <row r="1876" spans="11:19">
      <c r="K1876" s="45">
        <v>71897</v>
      </c>
      <c r="L1876" s="45" t="s">
        <v>557</v>
      </c>
      <c r="M1876" s="45">
        <v>2018</v>
      </c>
      <c r="N1876" s="45" t="s">
        <v>625</v>
      </c>
      <c r="O1876" s="45" t="s">
        <v>583</v>
      </c>
      <c r="P1876" s="45" t="s">
        <v>560</v>
      </c>
      <c r="Q1876" s="45" t="s">
        <v>622</v>
      </c>
      <c r="R1876" s="45" t="s">
        <v>623</v>
      </c>
    </row>
    <row r="1877" spans="11:19">
      <c r="K1877" s="45">
        <v>71898</v>
      </c>
      <c r="L1877" s="45" t="s">
        <v>557</v>
      </c>
      <c r="M1877" s="45">
        <v>2018</v>
      </c>
      <c r="N1877" s="45" t="s">
        <v>625</v>
      </c>
      <c r="O1877" s="45" t="s">
        <v>584</v>
      </c>
      <c r="P1877" s="45" t="s">
        <v>560</v>
      </c>
      <c r="Q1877" s="45" t="s">
        <v>622</v>
      </c>
      <c r="R1877" s="45" t="s">
        <v>562</v>
      </c>
      <c r="S1877" s="45">
        <v>6117031.7559952904</v>
      </c>
    </row>
    <row r="1878" spans="11:19">
      <c r="K1878" s="45">
        <v>71899</v>
      </c>
      <c r="L1878" s="45" t="s">
        <v>557</v>
      </c>
      <c r="M1878" s="45">
        <v>2018</v>
      </c>
      <c r="N1878" s="45" t="s">
        <v>625</v>
      </c>
      <c r="O1878" s="45" t="s">
        <v>584</v>
      </c>
      <c r="P1878" s="45" t="s">
        <v>560</v>
      </c>
      <c r="Q1878" s="45" t="s">
        <v>622</v>
      </c>
      <c r="R1878" s="45" t="s">
        <v>563</v>
      </c>
    </row>
    <row r="1879" spans="11:19">
      <c r="K1879" s="45">
        <v>71900</v>
      </c>
      <c r="L1879" s="45" t="s">
        <v>557</v>
      </c>
      <c r="M1879" s="45">
        <v>2018</v>
      </c>
      <c r="N1879" s="45" t="s">
        <v>625</v>
      </c>
      <c r="O1879" s="45" t="s">
        <v>584</v>
      </c>
      <c r="P1879" s="45" t="s">
        <v>560</v>
      </c>
      <c r="Q1879" s="45" t="s">
        <v>622</v>
      </c>
      <c r="R1879" s="45" t="s">
        <v>564</v>
      </c>
    </row>
    <row r="1880" spans="11:19">
      <c r="K1880" s="45">
        <v>71901</v>
      </c>
      <c r="L1880" s="45" t="s">
        <v>557</v>
      </c>
      <c r="M1880" s="45">
        <v>2018</v>
      </c>
      <c r="N1880" s="45" t="s">
        <v>625</v>
      </c>
      <c r="O1880" s="45" t="s">
        <v>584</v>
      </c>
      <c r="P1880" s="45" t="s">
        <v>560</v>
      </c>
      <c r="Q1880" s="45" t="s">
        <v>622</v>
      </c>
      <c r="R1880" s="45" t="s">
        <v>565</v>
      </c>
    </row>
    <row r="1881" spans="11:19">
      <c r="K1881" s="45">
        <v>71902</v>
      </c>
      <c r="L1881" s="45" t="s">
        <v>557</v>
      </c>
      <c r="M1881" s="45">
        <v>2018</v>
      </c>
      <c r="N1881" s="45" t="s">
        <v>625</v>
      </c>
      <c r="O1881" s="45" t="s">
        <v>584</v>
      </c>
      <c r="P1881" s="45" t="s">
        <v>560</v>
      </c>
      <c r="Q1881" s="45" t="s">
        <v>622</v>
      </c>
      <c r="R1881" s="45" t="s">
        <v>623</v>
      </c>
    </row>
    <row r="1882" spans="11:19">
      <c r="K1882" s="45">
        <v>71903</v>
      </c>
      <c r="L1882" s="45" t="s">
        <v>557</v>
      </c>
      <c r="M1882" s="45">
        <v>2018</v>
      </c>
      <c r="N1882" s="45" t="s">
        <v>625</v>
      </c>
      <c r="O1882" s="45" t="s">
        <v>585</v>
      </c>
      <c r="P1882" s="45" t="s">
        <v>560</v>
      </c>
      <c r="Q1882" s="45" t="s">
        <v>622</v>
      </c>
      <c r="R1882" s="45" t="s">
        <v>562</v>
      </c>
      <c r="S1882" s="45">
        <v>801746.88094783097</v>
      </c>
    </row>
    <row r="1883" spans="11:19">
      <c r="K1883" s="45">
        <v>71904</v>
      </c>
      <c r="L1883" s="45" t="s">
        <v>557</v>
      </c>
      <c r="M1883" s="45">
        <v>2018</v>
      </c>
      <c r="N1883" s="45" t="s">
        <v>625</v>
      </c>
      <c r="O1883" s="45" t="s">
        <v>585</v>
      </c>
      <c r="P1883" s="45" t="s">
        <v>560</v>
      </c>
      <c r="Q1883" s="45" t="s">
        <v>622</v>
      </c>
      <c r="R1883" s="45" t="s">
        <v>563</v>
      </c>
    </row>
    <row r="1884" spans="11:19">
      <c r="K1884" s="45">
        <v>71905</v>
      </c>
      <c r="L1884" s="45" t="s">
        <v>557</v>
      </c>
      <c r="M1884" s="45">
        <v>2018</v>
      </c>
      <c r="N1884" s="45" t="s">
        <v>625</v>
      </c>
      <c r="O1884" s="45" t="s">
        <v>585</v>
      </c>
      <c r="P1884" s="45" t="s">
        <v>560</v>
      </c>
      <c r="Q1884" s="45" t="s">
        <v>622</v>
      </c>
      <c r="R1884" s="45" t="s">
        <v>564</v>
      </c>
    </row>
    <row r="1885" spans="11:19">
      <c r="K1885" s="45">
        <v>71906</v>
      </c>
      <c r="L1885" s="45" t="s">
        <v>557</v>
      </c>
      <c r="M1885" s="45">
        <v>2018</v>
      </c>
      <c r="N1885" s="45" t="s">
        <v>625</v>
      </c>
      <c r="O1885" s="45" t="s">
        <v>585</v>
      </c>
      <c r="P1885" s="45" t="s">
        <v>560</v>
      </c>
      <c r="Q1885" s="45" t="s">
        <v>622</v>
      </c>
      <c r="R1885" s="45" t="s">
        <v>565</v>
      </c>
    </row>
    <row r="1886" spans="11:19">
      <c r="K1886" s="45">
        <v>71907</v>
      </c>
      <c r="L1886" s="45" t="s">
        <v>557</v>
      </c>
      <c r="M1886" s="45">
        <v>2018</v>
      </c>
      <c r="N1886" s="45" t="s">
        <v>625</v>
      </c>
      <c r="O1886" s="45" t="s">
        <v>585</v>
      </c>
      <c r="P1886" s="45" t="s">
        <v>560</v>
      </c>
      <c r="Q1886" s="45" t="s">
        <v>622</v>
      </c>
      <c r="R1886" s="45" t="s">
        <v>623</v>
      </c>
    </row>
    <row r="1887" spans="11:19">
      <c r="K1887" s="45">
        <v>71908</v>
      </c>
      <c r="L1887" s="45" t="s">
        <v>557</v>
      </c>
      <c r="M1887" s="45">
        <v>2018</v>
      </c>
      <c r="N1887" s="45" t="s">
        <v>625</v>
      </c>
      <c r="O1887" s="45" t="s">
        <v>586</v>
      </c>
      <c r="P1887" s="45" t="s">
        <v>560</v>
      </c>
      <c r="Q1887" s="45" t="s">
        <v>622</v>
      </c>
      <c r="R1887" s="45" t="s">
        <v>562</v>
      </c>
      <c r="S1887" s="45">
        <v>2910044.2322052</v>
      </c>
    </row>
    <row r="1888" spans="11:19">
      <c r="K1888" s="45">
        <v>71909</v>
      </c>
      <c r="L1888" s="45" t="s">
        <v>557</v>
      </c>
      <c r="M1888" s="45">
        <v>2018</v>
      </c>
      <c r="N1888" s="45" t="s">
        <v>625</v>
      </c>
      <c r="O1888" s="45" t="s">
        <v>586</v>
      </c>
      <c r="P1888" s="45" t="s">
        <v>560</v>
      </c>
      <c r="Q1888" s="45" t="s">
        <v>622</v>
      </c>
      <c r="R1888" s="45" t="s">
        <v>563</v>
      </c>
    </row>
    <row r="1889" spans="11:19">
      <c r="K1889" s="45">
        <v>71910</v>
      </c>
      <c r="L1889" s="45" t="s">
        <v>557</v>
      </c>
      <c r="M1889" s="45">
        <v>2018</v>
      </c>
      <c r="N1889" s="45" t="s">
        <v>625</v>
      </c>
      <c r="O1889" s="45" t="s">
        <v>586</v>
      </c>
      <c r="P1889" s="45" t="s">
        <v>560</v>
      </c>
      <c r="Q1889" s="45" t="s">
        <v>622</v>
      </c>
      <c r="R1889" s="45" t="s">
        <v>564</v>
      </c>
    </row>
    <row r="1890" spans="11:19">
      <c r="K1890" s="45">
        <v>71911</v>
      </c>
      <c r="L1890" s="45" t="s">
        <v>557</v>
      </c>
      <c r="M1890" s="45">
        <v>2018</v>
      </c>
      <c r="N1890" s="45" t="s">
        <v>625</v>
      </c>
      <c r="O1890" s="45" t="s">
        <v>586</v>
      </c>
      <c r="P1890" s="45" t="s">
        <v>560</v>
      </c>
      <c r="Q1890" s="45" t="s">
        <v>622</v>
      </c>
      <c r="R1890" s="45" t="s">
        <v>565</v>
      </c>
    </row>
    <row r="1891" spans="11:19">
      <c r="K1891" s="45">
        <v>71912</v>
      </c>
      <c r="L1891" s="45" t="s">
        <v>557</v>
      </c>
      <c r="M1891" s="45">
        <v>2018</v>
      </c>
      <c r="N1891" s="45" t="s">
        <v>625</v>
      </c>
      <c r="O1891" s="45" t="s">
        <v>586</v>
      </c>
      <c r="P1891" s="45" t="s">
        <v>560</v>
      </c>
      <c r="Q1891" s="45" t="s">
        <v>622</v>
      </c>
      <c r="R1891" s="45" t="s">
        <v>623</v>
      </c>
    </row>
    <row r="1892" spans="11:19">
      <c r="K1892" s="45">
        <v>71913</v>
      </c>
      <c r="L1892" s="45" t="s">
        <v>557</v>
      </c>
      <c r="M1892" s="45">
        <v>2018</v>
      </c>
      <c r="N1892" s="45" t="s">
        <v>625</v>
      </c>
      <c r="O1892" s="45" t="s">
        <v>587</v>
      </c>
      <c r="P1892" s="45" t="s">
        <v>560</v>
      </c>
      <c r="Q1892" s="45" t="s">
        <v>622</v>
      </c>
      <c r="R1892" s="45" t="s">
        <v>562</v>
      </c>
      <c r="S1892" s="45">
        <v>2137991.6772464798</v>
      </c>
    </row>
    <row r="1893" spans="11:19">
      <c r="K1893" s="45">
        <v>71914</v>
      </c>
      <c r="L1893" s="45" t="s">
        <v>557</v>
      </c>
      <c r="M1893" s="45">
        <v>2018</v>
      </c>
      <c r="N1893" s="45" t="s">
        <v>625</v>
      </c>
      <c r="O1893" s="45" t="s">
        <v>587</v>
      </c>
      <c r="P1893" s="45" t="s">
        <v>560</v>
      </c>
      <c r="Q1893" s="45" t="s">
        <v>622</v>
      </c>
      <c r="R1893" s="45" t="s">
        <v>563</v>
      </c>
    </row>
    <row r="1894" spans="11:19">
      <c r="K1894" s="45">
        <v>71915</v>
      </c>
      <c r="L1894" s="45" t="s">
        <v>557</v>
      </c>
      <c r="M1894" s="45">
        <v>2018</v>
      </c>
      <c r="N1894" s="45" t="s">
        <v>625</v>
      </c>
      <c r="O1894" s="45" t="s">
        <v>587</v>
      </c>
      <c r="P1894" s="45" t="s">
        <v>560</v>
      </c>
      <c r="Q1894" s="45" t="s">
        <v>622</v>
      </c>
      <c r="R1894" s="45" t="s">
        <v>564</v>
      </c>
    </row>
    <row r="1895" spans="11:19">
      <c r="K1895" s="45">
        <v>71916</v>
      </c>
      <c r="L1895" s="45" t="s">
        <v>557</v>
      </c>
      <c r="M1895" s="45">
        <v>2018</v>
      </c>
      <c r="N1895" s="45" t="s">
        <v>625</v>
      </c>
      <c r="O1895" s="45" t="s">
        <v>587</v>
      </c>
      <c r="P1895" s="45" t="s">
        <v>560</v>
      </c>
      <c r="Q1895" s="45" t="s">
        <v>622</v>
      </c>
      <c r="R1895" s="45" t="s">
        <v>565</v>
      </c>
    </row>
    <row r="1896" spans="11:19">
      <c r="K1896" s="45">
        <v>71917</v>
      </c>
      <c r="L1896" s="45" t="s">
        <v>557</v>
      </c>
      <c r="M1896" s="45">
        <v>2018</v>
      </c>
      <c r="N1896" s="45" t="s">
        <v>625</v>
      </c>
      <c r="O1896" s="45" t="s">
        <v>587</v>
      </c>
      <c r="P1896" s="45" t="s">
        <v>560</v>
      </c>
      <c r="Q1896" s="45" t="s">
        <v>622</v>
      </c>
      <c r="R1896" s="45" t="s">
        <v>623</v>
      </c>
    </row>
    <row r="1897" spans="11:19">
      <c r="K1897" s="45">
        <v>71918</v>
      </c>
      <c r="L1897" s="45" t="s">
        <v>557</v>
      </c>
      <c r="M1897" s="45">
        <v>2018</v>
      </c>
      <c r="N1897" s="45" t="s">
        <v>625</v>
      </c>
      <c r="O1897" s="45" t="s">
        <v>588</v>
      </c>
      <c r="P1897" s="45" t="s">
        <v>560</v>
      </c>
      <c r="Q1897" s="45" t="s">
        <v>622</v>
      </c>
      <c r="R1897" s="45" t="s">
        <v>562</v>
      </c>
      <c r="S1897" s="45">
        <v>7987774.4708146797</v>
      </c>
    </row>
    <row r="1898" spans="11:19">
      <c r="K1898" s="45">
        <v>71919</v>
      </c>
      <c r="L1898" s="45" t="s">
        <v>557</v>
      </c>
      <c r="M1898" s="45">
        <v>2018</v>
      </c>
      <c r="N1898" s="45" t="s">
        <v>625</v>
      </c>
      <c r="O1898" s="45" t="s">
        <v>588</v>
      </c>
      <c r="P1898" s="45" t="s">
        <v>560</v>
      </c>
      <c r="Q1898" s="45" t="s">
        <v>622</v>
      </c>
      <c r="R1898" s="45" t="s">
        <v>563</v>
      </c>
    </row>
    <row r="1899" spans="11:19">
      <c r="K1899" s="45">
        <v>71920</v>
      </c>
      <c r="L1899" s="45" t="s">
        <v>557</v>
      </c>
      <c r="M1899" s="45">
        <v>2018</v>
      </c>
      <c r="N1899" s="45" t="s">
        <v>625</v>
      </c>
      <c r="O1899" s="45" t="s">
        <v>588</v>
      </c>
      <c r="P1899" s="45" t="s">
        <v>560</v>
      </c>
      <c r="Q1899" s="45" t="s">
        <v>622</v>
      </c>
      <c r="R1899" s="45" t="s">
        <v>564</v>
      </c>
    </row>
    <row r="1900" spans="11:19">
      <c r="K1900" s="45">
        <v>71921</v>
      </c>
      <c r="L1900" s="45" t="s">
        <v>557</v>
      </c>
      <c r="M1900" s="45">
        <v>2018</v>
      </c>
      <c r="N1900" s="45" t="s">
        <v>625</v>
      </c>
      <c r="O1900" s="45" t="s">
        <v>588</v>
      </c>
      <c r="P1900" s="45" t="s">
        <v>560</v>
      </c>
      <c r="Q1900" s="45" t="s">
        <v>622</v>
      </c>
      <c r="R1900" s="45" t="s">
        <v>565</v>
      </c>
    </row>
    <row r="1901" spans="11:19">
      <c r="K1901" s="45">
        <v>71922</v>
      </c>
      <c r="L1901" s="45" t="s">
        <v>557</v>
      </c>
      <c r="M1901" s="45">
        <v>2018</v>
      </c>
      <c r="N1901" s="45" t="s">
        <v>625</v>
      </c>
      <c r="O1901" s="45" t="s">
        <v>588</v>
      </c>
      <c r="P1901" s="45" t="s">
        <v>560</v>
      </c>
      <c r="Q1901" s="45" t="s">
        <v>622</v>
      </c>
      <c r="R1901" s="45" t="s">
        <v>623</v>
      </c>
    </row>
    <row r="1902" spans="11:19">
      <c r="K1902" s="45">
        <v>71923</v>
      </c>
      <c r="L1902" s="45" t="s">
        <v>557</v>
      </c>
      <c r="M1902" s="45">
        <v>2018</v>
      </c>
      <c r="N1902" s="45" t="s">
        <v>625</v>
      </c>
      <c r="O1902" s="45" t="s">
        <v>589</v>
      </c>
      <c r="P1902" s="45" t="s">
        <v>560</v>
      </c>
      <c r="Q1902" s="45" t="s">
        <v>622</v>
      </c>
      <c r="R1902" s="45" t="s">
        <v>562</v>
      </c>
      <c r="S1902" s="45">
        <v>3325764.8372575198</v>
      </c>
    </row>
    <row r="1903" spans="11:19">
      <c r="K1903" s="45">
        <v>71924</v>
      </c>
      <c r="L1903" s="45" t="s">
        <v>557</v>
      </c>
      <c r="M1903" s="45">
        <v>2018</v>
      </c>
      <c r="N1903" s="45" t="s">
        <v>625</v>
      </c>
      <c r="O1903" s="45" t="s">
        <v>589</v>
      </c>
      <c r="P1903" s="45" t="s">
        <v>560</v>
      </c>
      <c r="Q1903" s="45" t="s">
        <v>622</v>
      </c>
      <c r="R1903" s="45" t="s">
        <v>563</v>
      </c>
    </row>
    <row r="1904" spans="11:19">
      <c r="K1904" s="45">
        <v>71925</v>
      </c>
      <c r="L1904" s="45" t="s">
        <v>557</v>
      </c>
      <c r="M1904" s="45">
        <v>2018</v>
      </c>
      <c r="N1904" s="45" t="s">
        <v>625</v>
      </c>
      <c r="O1904" s="45" t="s">
        <v>589</v>
      </c>
      <c r="P1904" s="45" t="s">
        <v>560</v>
      </c>
      <c r="Q1904" s="45" t="s">
        <v>622</v>
      </c>
      <c r="R1904" s="45" t="s">
        <v>564</v>
      </c>
    </row>
    <row r="1905" spans="11:19">
      <c r="K1905" s="45">
        <v>71926</v>
      </c>
      <c r="L1905" s="45" t="s">
        <v>557</v>
      </c>
      <c r="M1905" s="45">
        <v>2018</v>
      </c>
      <c r="N1905" s="45" t="s">
        <v>625</v>
      </c>
      <c r="O1905" s="45" t="s">
        <v>589</v>
      </c>
      <c r="P1905" s="45" t="s">
        <v>560</v>
      </c>
      <c r="Q1905" s="45" t="s">
        <v>622</v>
      </c>
      <c r="R1905" s="45" t="s">
        <v>565</v>
      </c>
    </row>
    <row r="1906" spans="11:19">
      <c r="K1906" s="45">
        <v>71927</v>
      </c>
      <c r="L1906" s="45" t="s">
        <v>557</v>
      </c>
      <c r="M1906" s="45">
        <v>2018</v>
      </c>
      <c r="N1906" s="45" t="s">
        <v>625</v>
      </c>
      <c r="O1906" s="45" t="s">
        <v>589</v>
      </c>
      <c r="P1906" s="45" t="s">
        <v>560</v>
      </c>
      <c r="Q1906" s="45" t="s">
        <v>622</v>
      </c>
      <c r="R1906" s="45" t="s">
        <v>623</v>
      </c>
    </row>
    <row r="1907" spans="11:19">
      <c r="K1907" s="45">
        <v>71928</v>
      </c>
      <c r="L1907" s="45" t="s">
        <v>557</v>
      </c>
      <c r="M1907" s="45">
        <v>2018</v>
      </c>
      <c r="N1907" s="45" t="s">
        <v>625</v>
      </c>
      <c r="O1907" s="45" t="s">
        <v>590</v>
      </c>
      <c r="P1907" s="45" t="s">
        <v>560</v>
      </c>
      <c r="Q1907" s="45" t="s">
        <v>622</v>
      </c>
      <c r="R1907" s="45" t="s">
        <v>562</v>
      </c>
      <c r="S1907" s="45">
        <v>5166813.2165793404</v>
      </c>
    </row>
    <row r="1908" spans="11:19">
      <c r="K1908" s="45">
        <v>71929</v>
      </c>
      <c r="L1908" s="45" t="s">
        <v>557</v>
      </c>
      <c r="M1908" s="45">
        <v>2018</v>
      </c>
      <c r="N1908" s="45" t="s">
        <v>625</v>
      </c>
      <c r="O1908" s="45" t="s">
        <v>590</v>
      </c>
      <c r="P1908" s="45" t="s">
        <v>560</v>
      </c>
      <c r="Q1908" s="45" t="s">
        <v>622</v>
      </c>
      <c r="R1908" s="45" t="s">
        <v>563</v>
      </c>
    </row>
    <row r="1909" spans="11:19">
      <c r="K1909" s="45">
        <v>71930</v>
      </c>
      <c r="L1909" s="45" t="s">
        <v>557</v>
      </c>
      <c r="M1909" s="45">
        <v>2018</v>
      </c>
      <c r="N1909" s="45" t="s">
        <v>625</v>
      </c>
      <c r="O1909" s="45" t="s">
        <v>590</v>
      </c>
      <c r="P1909" s="45" t="s">
        <v>560</v>
      </c>
      <c r="Q1909" s="45" t="s">
        <v>622</v>
      </c>
      <c r="R1909" s="45" t="s">
        <v>564</v>
      </c>
    </row>
    <row r="1910" spans="11:19">
      <c r="K1910" s="45">
        <v>71931</v>
      </c>
      <c r="L1910" s="45" t="s">
        <v>557</v>
      </c>
      <c r="M1910" s="45">
        <v>2018</v>
      </c>
      <c r="N1910" s="45" t="s">
        <v>625</v>
      </c>
      <c r="O1910" s="45" t="s">
        <v>590</v>
      </c>
      <c r="P1910" s="45" t="s">
        <v>560</v>
      </c>
      <c r="Q1910" s="45" t="s">
        <v>622</v>
      </c>
      <c r="R1910" s="45" t="s">
        <v>565</v>
      </c>
    </row>
    <row r="1911" spans="11:19">
      <c r="K1911" s="45">
        <v>71932</v>
      </c>
      <c r="L1911" s="45" t="s">
        <v>557</v>
      </c>
      <c r="M1911" s="45">
        <v>2018</v>
      </c>
      <c r="N1911" s="45" t="s">
        <v>625</v>
      </c>
      <c r="O1911" s="45" t="s">
        <v>590</v>
      </c>
      <c r="P1911" s="45" t="s">
        <v>560</v>
      </c>
      <c r="Q1911" s="45" t="s">
        <v>622</v>
      </c>
      <c r="R1911" s="45" t="s">
        <v>623</v>
      </c>
    </row>
    <row r="1912" spans="11:19">
      <c r="K1912" s="45">
        <v>71933</v>
      </c>
      <c r="L1912" s="45" t="s">
        <v>557</v>
      </c>
      <c r="M1912" s="45">
        <v>2018</v>
      </c>
      <c r="N1912" s="45" t="s">
        <v>625</v>
      </c>
      <c r="O1912" s="45" t="s">
        <v>591</v>
      </c>
      <c r="P1912" s="45" t="s">
        <v>560</v>
      </c>
      <c r="Q1912" s="45" t="s">
        <v>622</v>
      </c>
      <c r="R1912" s="45" t="s">
        <v>562</v>
      </c>
      <c r="S1912" s="45">
        <v>10957207.358167</v>
      </c>
    </row>
    <row r="1913" spans="11:19">
      <c r="K1913" s="45">
        <v>71934</v>
      </c>
      <c r="L1913" s="45" t="s">
        <v>557</v>
      </c>
      <c r="M1913" s="45">
        <v>2018</v>
      </c>
      <c r="N1913" s="45" t="s">
        <v>625</v>
      </c>
      <c r="O1913" s="45" t="s">
        <v>591</v>
      </c>
      <c r="P1913" s="45" t="s">
        <v>560</v>
      </c>
      <c r="Q1913" s="45" t="s">
        <v>622</v>
      </c>
      <c r="R1913" s="45" t="s">
        <v>563</v>
      </c>
    </row>
    <row r="1914" spans="11:19">
      <c r="K1914" s="45">
        <v>71935</v>
      </c>
      <c r="L1914" s="45" t="s">
        <v>557</v>
      </c>
      <c r="M1914" s="45">
        <v>2018</v>
      </c>
      <c r="N1914" s="45" t="s">
        <v>625</v>
      </c>
      <c r="O1914" s="45" t="s">
        <v>591</v>
      </c>
      <c r="P1914" s="45" t="s">
        <v>560</v>
      </c>
      <c r="Q1914" s="45" t="s">
        <v>622</v>
      </c>
      <c r="R1914" s="45" t="s">
        <v>564</v>
      </c>
    </row>
    <row r="1915" spans="11:19">
      <c r="K1915" s="45">
        <v>71936</v>
      </c>
      <c r="L1915" s="45" t="s">
        <v>557</v>
      </c>
      <c r="M1915" s="45">
        <v>2018</v>
      </c>
      <c r="N1915" s="45" t="s">
        <v>625</v>
      </c>
      <c r="O1915" s="45" t="s">
        <v>591</v>
      </c>
      <c r="P1915" s="45" t="s">
        <v>560</v>
      </c>
      <c r="Q1915" s="45" t="s">
        <v>622</v>
      </c>
      <c r="R1915" s="45" t="s">
        <v>565</v>
      </c>
    </row>
    <row r="1916" spans="11:19">
      <c r="K1916" s="45">
        <v>71937</v>
      </c>
      <c r="L1916" s="45" t="s">
        <v>557</v>
      </c>
      <c r="M1916" s="45">
        <v>2018</v>
      </c>
      <c r="N1916" s="45" t="s">
        <v>625</v>
      </c>
      <c r="O1916" s="45" t="s">
        <v>591</v>
      </c>
      <c r="P1916" s="45" t="s">
        <v>560</v>
      </c>
      <c r="Q1916" s="45" t="s">
        <v>622</v>
      </c>
      <c r="R1916" s="45" t="s">
        <v>623</v>
      </c>
    </row>
    <row r="1917" spans="11:19">
      <c r="K1917" s="45">
        <v>71938</v>
      </c>
      <c r="L1917" s="45" t="s">
        <v>557</v>
      </c>
      <c r="M1917" s="45">
        <v>2018</v>
      </c>
      <c r="N1917" s="45" t="s">
        <v>625</v>
      </c>
      <c r="O1917" s="45" t="s">
        <v>592</v>
      </c>
      <c r="P1917" s="45" t="s">
        <v>560</v>
      </c>
      <c r="Q1917" s="45" t="s">
        <v>622</v>
      </c>
      <c r="R1917" s="45" t="s">
        <v>562</v>
      </c>
      <c r="S1917" s="45">
        <v>1514410.77441951</v>
      </c>
    </row>
    <row r="1918" spans="11:19">
      <c r="K1918" s="45">
        <v>71939</v>
      </c>
      <c r="L1918" s="45" t="s">
        <v>557</v>
      </c>
      <c r="M1918" s="45">
        <v>2018</v>
      </c>
      <c r="N1918" s="45" t="s">
        <v>625</v>
      </c>
      <c r="O1918" s="45" t="s">
        <v>592</v>
      </c>
      <c r="P1918" s="45" t="s">
        <v>560</v>
      </c>
      <c r="Q1918" s="45" t="s">
        <v>622</v>
      </c>
      <c r="R1918" s="45" t="s">
        <v>563</v>
      </c>
    </row>
    <row r="1919" spans="11:19">
      <c r="K1919" s="45">
        <v>71940</v>
      </c>
      <c r="L1919" s="45" t="s">
        <v>557</v>
      </c>
      <c r="M1919" s="45">
        <v>2018</v>
      </c>
      <c r="N1919" s="45" t="s">
        <v>625</v>
      </c>
      <c r="O1919" s="45" t="s">
        <v>592</v>
      </c>
      <c r="P1919" s="45" t="s">
        <v>560</v>
      </c>
      <c r="Q1919" s="45" t="s">
        <v>622</v>
      </c>
      <c r="R1919" s="45" t="s">
        <v>564</v>
      </c>
    </row>
    <row r="1920" spans="11:19">
      <c r="K1920" s="45">
        <v>71941</v>
      </c>
      <c r="L1920" s="45" t="s">
        <v>557</v>
      </c>
      <c r="M1920" s="45">
        <v>2018</v>
      </c>
      <c r="N1920" s="45" t="s">
        <v>625</v>
      </c>
      <c r="O1920" s="45" t="s">
        <v>592</v>
      </c>
      <c r="P1920" s="45" t="s">
        <v>560</v>
      </c>
      <c r="Q1920" s="45" t="s">
        <v>622</v>
      </c>
      <c r="R1920" s="45" t="s">
        <v>565</v>
      </c>
    </row>
    <row r="1921" spans="11:19">
      <c r="K1921" s="45">
        <v>71942</v>
      </c>
      <c r="L1921" s="45" t="s">
        <v>557</v>
      </c>
      <c r="M1921" s="45">
        <v>2018</v>
      </c>
      <c r="N1921" s="45" t="s">
        <v>625</v>
      </c>
      <c r="O1921" s="45" t="s">
        <v>592</v>
      </c>
      <c r="P1921" s="45" t="s">
        <v>560</v>
      </c>
      <c r="Q1921" s="45" t="s">
        <v>622</v>
      </c>
      <c r="R1921" s="45" t="s">
        <v>623</v>
      </c>
    </row>
    <row r="1922" spans="11:19">
      <c r="K1922" s="45">
        <v>71943</v>
      </c>
      <c r="L1922" s="45" t="s">
        <v>557</v>
      </c>
      <c r="M1922" s="45">
        <v>2018</v>
      </c>
      <c r="N1922" s="45" t="s">
        <v>625</v>
      </c>
      <c r="O1922" s="45" t="s">
        <v>593</v>
      </c>
      <c r="P1922" s="45" t="s">
        <v>560</v>
      </c>
      <c r="Q1922" s="45" t="s">
        <v>622</v>
      </c>
      <c r="R1922" s="45" t="s">
        <v>562</v>
      </c>
      <c r="S1922" s="45">
        <v>3206987.5237913202</v>
      </c>
    </row>
    <row r="1923" spans="11:19">
      <c r="K1923" s="45">
        <v>71944</v>
      </c>
      <c r="L1923" s="45" t="s">
        <v>557</v>
      </c>
      <c r="M1923" s="45">
        <v>2018</v>
      </c>
      <c r="N1923" s="45" t="s">
        <v>625</v>
      </c>
      <c r="O1923" s="45" t="s">
        <v>593</v>
      </c>
      <c r="P1923" s="45" t="s">
        <v>560</v>
      </c>
      <c r="Q1923" s="45" t="s">
        <v>622</v>
      </c>
      <c r="R1923" s="45" t="s">
        <v>563</v>
      </c>
    </row>
    <row r="1924" spans="11:19">
      <c r="K1924" s="45">
        <v>71945</v>
      </c>
      <c r="L1924" s="45" t="s">
        <v>557</v>
      </c>
      <c r="M1924" s="45">
        <v>2018</v>
      </c>
      <c r="N1924" s="45" t="s">
        <v>625</v>
      </c>
      <c r="O1924" s="45" t="s">
        <v>593</v>
      </c>
      <c r="P1924" s="45" t="s">
        <v>560</v>
      </c>
      <c r="Q1924" s="45" t="s">
        <v>622</v>
      </c>
      <c r="R1924" s="45" t="s">
        <v>564</v>
      </c>
    </row>
    <row r="1925" spans="11:19">
      <c r="K1925" s="45">
        <v>71946</v>
      </c>
      <c r="L1925" s="45" t="s">
        <v>557</v>
      </c>
      <c r="M1925" s="45">
        <v>2018</v>
      </c>
      <c r="N1925" s="45" t="s">
        <v>625</v>
      </c>
      <c r="O1925" s="45" t="s">
        <v>593</v>
      </c>
      <c r="P1925" s="45" t="s">
        <v>560</v>
      </c>
      <c r="Q1925" s="45" t="s">
        <v>622</v>
      </c>
      <c r="R1925" s="45" t="s">
        <v>565</v>
      </c>
    </row>
    <row r="1926" spans="11:19">
      <c r="K1926" s="45">
        <v>71947</v>
      </c>
      <c r="L1926" s="45" t="s">
        <v>557</v>
      </c>
      <c r="M1926" s="45">
        <v>2018</v>
      </c>
      <c r="N1926" s="45" t="s">
        <v>625</v>
      </c>
      <c r="O1926" s="45" t="s">
        <v>593</v>
      </c>
      <c r="P1926" s="45" t="s">
        <v>560</v>
      </c>
      <c r="Q1926" s="45" t="s">
        <v>622</v>
      </c>
      <c r="R1926" s="45" t="s">
        <v>623</v>
      </c>
    </row>
    <row r="1927" spans="11:19">
      <c r="K1927" s="45">
        <v>71948</v>
      </c>
      <c r="L1927" s="45" t="s">
        <v>557</v>
      </c>
      <c r="M1927" s="45">
        <v>2018</v>
      </c>
      <c r="N1927" s="45" t="s">
        <v>625</v>
      </c>
      <c r="O1927" s="45" t="s">
        <v>594</v>
      </c>
      <c r="P1927" s="45" t="s">
        <v>560</v>
      </c>
      <c r="Q1927" s="45" t="s">
        <v>622</v>
      </c>
      <c r="R1927" s="45" t="s">
        <v>562</v>
      </c>
      <c r="S1927" s="45">
        <v>2524017.9531425699</v>
      </c>
    </row>
    <row r="1928" spans="11:19">
      <c r="K1928" s="45">
        <v>71949</v>
      </c>
      <c r="L1928" s="45" t="s">
        <v>557</v>
      </c>
      <c r="M1928" s="45">
        <v>2018</v>
      </c>
      <c r="N1928" s="45" t="s">
        <v>625</v>
      </c>
      <c r="O1928" s="45" t="s">
        <v>594</v>
      </c>
      <c r="P1928" s="45" t="s">
        <v>560</v>
      </c>
      <c r="Q1928" s="45" t="s">
        <v>622</v>
      </c>
      <c r="R1928" s="45" t="s">
        <v>563</v>
      </c>
    </row>
    <row r="1929" spans="11:19">
      <c r="K1929" s="45">
        <v>71950</v>
      </c>
      <c r="L1929" s="45" t="s">
        <v>557</v>
      </c>
      <c r="M1929" s="45">
        <v>2018</v>
      </c>
      <c r="N1929" s="45" t="s">
        <v>625</v>
      </c>
      <c r="O1929" s="45" t="s">
        <v>594</v>
      </c>
      <c r="P1929" s="45" t="s">
        <v>560</v>
      </c>
      <c r="Q1929" s="45" t="s">
        <v>622</v>
      </c>
      <c r="R1929" s="45" t="s">
        <v>564</v>
      </c>
    </row>
    <row r="1930" spans="11:19">
      <c r="K1930" s="45">
        <v>71951</v>
      </c>
      <c r="L1930" s="45" t="s">
        <v>557</v>
      </c>
      <c r="M1930" s="45">
        <v>2018</v>
      </c>
      <c r="N1930" s="45" t="s">
        <v>625</v>
      </c>
      <c r="O1930" s="45" t="s">
        <v>594</v>
      </c>
      <c r="P1930" s="45" t="s">
        <v>560</v>
      </c>
      <c r="Q1930" s="45" t="s">
        <v>622</v>
      </c>
      <c r="R1930" s="45" t="s">
        <v>565</v>
      </c>
    </row>
    <row r="1931" spans="11:19">
      <c r="K1931" s="45">
        <v>71952</v>
      </c>
      <c r="L1931" s="45" t="s">
        <v>557</v>
      </c>
      <c r="M1931" s="45">
        <v>2018</v>
      </c>
      <c r="N1931" s="45" t="s">
        <v>625</v>
      </c>
      <c r="O1931" s="45" t="s">
        <v>594</v>
      </c>
      <c r="P1931" s="45" t="s">
        <v>560</v>
      </c>
      <c r="Q1931" s="45" t="s">
        <v>622</v>
      </c>
      <c r="R1931" s="45" t="s">
        <v>623</v>
      </c>
    </row>
    <row r="1932" spans="11:19">
      <c r="K1932" s="45">
        <v>71953</v>
      </c>
      <c r="L1932" s="45" t="s">
        <v>557</v>
      </c>
      <c r="M1932" s="45">
        <v>2018</v>
      </c>
      <c r="N1932" s="45" t="s">
        <v>625</v>
      </c>
      <c r="O1932" s="45" t="s">
        <v>595</v>
      </c>
      <c r="P1932" s="45" t="s">
        <v>560</v>
      </c>
      <c r="Q1932" s="45" t="s">
        <v>622</v>
      </c>
      <c r="R1932" s="45" t="s">
        <v>562</v>
      </c>
      <c r="S1932" s="45">
        <v>386026.27906319901</v>
      </c>
    </row>
    <row r="1933" spans="11:19">
      <c r="K1933" s="45">
        <v>71954</v>
      </c>
      <c r="L1933" s="45" t="s">
        <v>557</v>
      </c>
      <c r="M1933" s="45">
        <v>2018</v>
      </c>
      <c r="N1933" s="45" t="s">
        <v>625</v>
      </c>
      <c r="O1933" s="45" t="s">
        <v>595</v>
      </c>
      <c r="P1933" s="45" t="s">
        <v>560</v>
      </c>
      <c r="Q1933" s="45" t="s">
        <v>622</v>
      </c>
      <c r="R1933" s="45" t="s">
        <v>563</v>
      </c>
    </row>
    <row r="1934" spans="11:19">
      <c r="K1934" s="45">
        <v>71955</v>
      </c>
      <c r="L1934" s="45" t="s">
        <v>557</v>
      </c>
      <c r="M1934" s="45">
        <v>2018</v>
      </c>
      <c r="N1934" s="45" t="s">
        <v>625</v>
      </c>
      <c r="O1934" s="45" t="s">
        <v>595</v>
      </c>
      <c r="P1934" s="45" t="s">
        <v>560</v>
      </c>
      <c r="Q1934" s="45" t="s">
        <v>622</v>
      </c>
      <c r="R1934" s="45" t="s">
        <v>564</v>
      </c>
    </row>
    <row r="1935" spans="11:19">
      <c r="K1935" s="45">
        <v>71956</v>
      </c>
      <c r="L1935" s="45" t="s">
        <v>557</v>
      </c>
      <c r="M1935" s="45">
        <v>2018</v>
      </c>
      <c r="N1935" s="45" t="s">
        <v>625</v>
      </c>
      <c r="O1935" s="45" t="s">
        <v>595</v>
      </c>
      <c r="P1935" s="45" t="s">
        <v>560</v>
      </c>
      <c r="Q1935" s="45" t="s">
        <v>622</v>
      </c>
      <c r="R1935" s="45" t="s">
        <v>565</v>
      </c>
    </row>
    <row r="1936" spans="11:19">
      <c r="K1936" s="45">
        <v>71957</v>
      </c>
      <c r="L1936" s="45" t="s">
        <v>557</v>
      </c>
      <c r="M1936" s="45">
        <v>2018</v>
      </c>
      <c r="N1936" s="45" t="s">
        <v>625</v>
      </c>
      <c r="O1936" s="45" t="s">
        <v>595</v>
      </c>
      <c r="P1936" s="45" t="s">
        <v>560</v>
      </c>
      <c r="Q1936" s="45" t="s">
        <v>622</v>
      </c>
      <c r="R1936" s="45" t="s">
        <v>623</v>
      </c>
    </row>
    <row r="1937" spans="11:19">
      <c r="K1937" s="45">
        <v>71958</v>
      </c>
      <c r="L1937" s="45" t="s">
        <v>557</v>
      </c>
      <c r="M1937" s="45">
        <v>2018</v>
      </c>
      <c r="N1937" s="45" t="s">
        <v>625</v>
      </c>
      <c r="O1937" s="45" t="s">
        <v>596</v>
      </c>
      <c r="P1937" s="45" t="s">
        <v>560</v>
      </c>
      <c r="Q1937" s="45" t="s">
        <v>622</v>
      </c>
      <c r="R1937" s="45" t="s">
        <v>562</v>
      </c>
      <c r="S1937" s="45">
        <v>2642795.2666071798</v>
      </c>
    </row>
    <row r="1938" spans="11:19">
      <c r="K1938" s="45">
        <v>71959</v>
      </c>
      <c r="L1938" s="45" t="s">
        <v>557</v>
      </c>
      <c r="M1938" s="45">
        <v>2018</v>
      </c>
      <c r="N1938" s="45" t="s">
        <v>625</v>
      </c>
      <c r="O1938" s="45" t="s">
        <v>596</v>
      </c>
      <c r="P1938" s="45" t="s">
        <v>560</v>
      </c>
      <c r="Q1938" s="45" t="s">
        <v>622</v>
      </c>
      <c r="R1938" s="45" t="s">
        <v>563</v>
      </c>
    </row>
    <row r="1939" spans="11:19">
      <c r="K1939" s="45">
        <v>71960</v>
      </c>
      <c r="L1939" s="45" t="s">
        <v>557</v>
      </c>
      <c r="M1939" s="45">
        <v>2018</v>
      </c>
      <c r="N1939" s="45" t="s">
        <v>625</v>
      </c>
      <c r="O1939" s="45" t="s">
        <v>596</v>
      </c>
      <c r="P1939" s="45" t="s">
        <v>560</v>
      </c>
      <c r="Q1939" s="45" t="s">
        <v>622</v>
      </c>
      <c r="R1939" s="45" t="s">
        <v>564</v>
      </c>
    </row>
    <row r="1940" spans="11:19">
      <c r="K1940" s="45">
        <v>71961</v>
      </c>
      <c r="L1940" s="45" t="s">
        <v>557</v>
      </c>
      <c r="M1940" s="45">
        <v>2018</v>
      </c>
      <c r="N1940" s="45" t="s">
        <v>625</v>
      </c>
      <c r="O1940" s="45" t="s">
        <v>596</v>
      </c>
      <c r="P1940" s="45" t="s">
        <v>560</v>
      </c>
      <c r="Q1940" s="45" t="s">
        <v>622</v>
      </c>
      <c r="R1940" s="45" t="s">
        <v>565</v>
      </c>
    </row>
    <row r="1941" spans="11:19">
      <c r="K1941" s="45">
        <v>71962</v>
      </c>
      <c r="L1941" s="45" t="s">
        <v>557</v>
      </c>
      <c r="M1941" s="45">
        <v>2018</v>
      </c>
      <c r="N1941" s="45" t="s">
        <v>625</v>
      </c>
      <c r="O1941" s="45" t="s">
        <v>596</v>
      </c>
      <c r="P1941" s="45" t="s">
        <v>560</v>
      </c>
      <c r="Q1941" s="45" t="s">
        <v>622</v>
      </c>
      <c r="R1941" s="45" t="s">
        <v>623</v>
      </c>
    </row>
    <row r="1942" spans="11:19">
      <c r="K1942" s="45">
        <v>71963</v>
      </c>
      <c r="L1942" s="45" t="s">
        <v>557</v>
      </c>
      <c r="M1942" s="45">
        <v>2018</v>
      </c>
      <c r="N1942" s="45" t="s">
        <v>625</v>
      </c>
      <c r="O1942" s="45" t="s">
        <v>597</v>
      </c>
      <c r="P1942" s="45" t="s">
        <v>560</v>
      </c>
      <c r="Q1942" s="45" t="s">
        <v>622</v>
      </c>
      <c r="R1942" s="45" t="s">
        <v>562</v>
      </c>
      <c r="S1942" s="45">
        <v>4513537.9909312204</v>
      </c>
    </row>
    <row r="1943" spans="11:19">
      <c r="K1943" s="45">
        <v>71964</v>
      </c>
      <c r="L1943" s="45" t="s">
        <v>557</v>
      </c>
      <c r="M1943" s="45">
        <v>2018</v>
      </c>
      <c r="N1943" s="45" t="s">
        <v>625</v>
      </c>
      <c r="O1943" s="45" t="s">
        <v>597</v>
      </c>
      <c r="P1943" s="45" t="s">
        <v>560</v>
      </c>
      <c r="Q1943" s="45" t="s">
        <v>622</v>
      </c>
      <c r="R1943" s="45" t="s">
        <v>563</v>
      </c>
    </row>
    <row r="1944" spans="11:19">
      <c r="K1944" s="45">
        <v>71965</v>
      </c>
      <c r="L1944" s="45" t="s">
        <v>557</v>
      </c>
      <c r="M1944" s="45">
        <v>2018</v>
      </c>
      <c r="N1944" s="45" t="s">
        <v>625</v>
      </c>
      <c r="O1944" s="45" t="s">
        <v>597</v>
      </c>
      <c r="P1944" s="45" t="s">
        <v>560</v>
      </c>
      <c r="Q1944" s="45" t="s">
        <v>622</v>
      </c>
      <c r="R1944" s="45" t="s">
        <v>564</v>
      </c>
    </row>
    <row r="1945" spans="11:19">
      <c r="K1945" s="45">
        <v>71966</v>
      </c>
      <c r="L1945" s="45" t="s">
        <v>557</v>
      </c>
      <c r="M1945" s="45">
        <v>2018</v>
      </c>
      <c r="N1945" s="45" t="s">
        <v>625</v>
      </c>
      <c r="O1945" s="45" t="s">
        <v>597</v>
      </c>
      <c r="P1945" s="45" t="s">
        <v>560</v>
      </c>
      <c r="Q1945" s="45" t="s">
        <v>622</v>
      </c>
      <c r="R1945" s="45" t="s">
        <v>565</v>
      </c>
    </row>
    <row r="1946" spans="11:19">
      <c r="K1946" s="45">
        <v>71967</v>
      </c>
      <c r="L1946" s="45" t="s">
        <v>557</v>
      </c>
      <c r="M1946" s="45">
        <v>2018</v>
      </c>
      <c r="N1946" s="45" t="s">
        <v>625</v>
      </c>
      <c r="O1946" s="45" t="s">
        <v>597</v>
      </c>
      <c r="P1946" s="45" t="s">
        <v>560</v>
      </c>
      <c r="Q1946" s="45" t="s">
        <v>622</v>
      </c>
      <c r="R1946" s="45" t="s">
        <v>623</v>
      </c>
    </row>
    <row r="1947" spans="11:19">
      <c r="K1947" s="45">
        <v>71968</v>
      </c>
      <c r="L1947" s="45" t="s">
        <v>557</v>
      </c>
      <c r="M1947" s="45">
        <v>2018</v>
      </c>
      <c r="N1947" s="45" t="s">
        <v>625</v>
      </c>
      <c r="O1947" s="45" t="s">
        <v>598</v>
      </c>
      <c r="P1947" s="45" t="s">
        <v>560</v>
      </c>
      <c r="Q1947" s="45" t="s">
        <v>622</v>
      </c>
      <c r="R1947" s="45" t="s">
        <v>562</v>
      </c>
      <c r="S1947" s="45">
        <v>10660264.066581599</v>
      </c>
    </row>
    <row r="1948" spans="11:19">
      <c r="K1948" s="45">
        <v>71969</v>
      </c>
      <c r="L1948" s="45" t="s">
        <v>557</v>
      </c>
      <c r="M1948" s="45">
        <v>2018</v>
      </c>
      <c r="N1948" s="45" t="s">
        <v>625</v>
      </c>
      <c r="O1948" s="45" t="s">
        <v>598</v>
      </c>
      <c r="P1948" s="45" t="s">
        <v>560</v>
      </c>
      <c r="Q1948" s="45" t="s">
        <v>622</v>
      </c>
      <c r="R1948" s="45" t="s">
        <v>563</v>
      </c>
    </row>
    <row r="1949" spans="11:19">
      <c r="K1949" s="45">
        <v>71970</v>
      </c>
      <c r="L1949" s="45" t="s">
        <v>557</v>
      </c>
      <c r="M1949" s="45">
        <v>2018</v>
      </c>
      <c r="N1949" s="45" t="s">
        <v>625</v>
      </c>
      <c r="O1949" s="45" t="s">
        <v>598</v>
      </c>
      <c r="P1949" s="45" t="s">
        <v>560</v>
      </c>
      <c r="Q1949" s="45" t="s">
        <v>622</v>
      </c>
      <c r="R1949" s="45" t="s">
        <v>564</v>
      </c>
    </row>
    <row r="1950" spans="11:19">
      <c r="K1950" s="45">
        <v>71971</v>
      </c>
      <c r="L1950" s="45" t="s">
        <v>557</v>
      </c>
      <c r="M1950" s="45">
        <v>2018</v>
      </c>
      <c r="N1950" s="45" t="s">
        <v>625</v>
      </c>
      <c r="O1950" s="45" t="s">
        <v>598</v>
      </c>
      <c r="P1950" s="45" t="s">
        <v>560</v>
      </c>
      <c r="Q1950" s="45" t="s">
        <v>622</v>
      </c>
      <c r="R1950" s="45" t="s">
        <v>565</v>
      </c>
    </row>
    <row r="1951" spans="11:19">
      <c r="K1951" s="45">
        <v>71972</v>
      </c>
      <c r="L1951" s="45" t="s">
        <v>557</v>
      </c>
      <c r="M1951" s="45">
        <v>2018</v>
      </c>
      <c r="N1951" s="45" t="s">
        <v>625</v>
      </c>
      <c r="O1951" s="45" t="s">
        <v>598</v>
      </c>
      <c r="P1951" s="45" t="s">
        <v>560</v>
      </c>
      <c r="Q1951" s="45" t="s">
        <v>622</v>
      </c>
      <c r="R1951" s="45" t="s">
        <v>623</v>
      </c>
    </row>
    <row r="1952" spans="11:19">
      <c r="K1952" s="45">
        <v>71973</v>
      </c>
      <c r="L1952" s="45" t="s">
        <v>557</v>
      </c>
      <c r="M1952" s="45">
        <v>2018</v>
      </c>
      <c r="N1952" s="45" t="s">
        <v>625</v>
      </c>
      <c r="O1952" s="45" t="s">
        <v>599</v>
      </c>
      <c r="P1952" s="45" t="s">
        <v>560</v>
      </c>
      <c r="Q1952" s="45" t="s">
        <v>622</v>
      </c>
      <c r="R1952" s="45" t="s">
        <v>562</v>
      </c>
      <c r="S1952" s="45">
        <v>6859389.9691200899</v>
      </c>
    </row>
    <row r="1953" spans="11:19">
      <c r="K1953" s="45">
        <v>71974</v>
      </c>
      <c r="L1953" s="45" t="s">
        <v>557</v>
      </c>
      <c r="M1953" s="45">
        <v>2018</v>
      </c>
      <c r="N1953" s="45" t="s">
        <v>625</v>
      </c>
      <c r="O1953" s="45" t="s">
        <v>599</v>
      </c>
      <c r="P1953" s="45" t="s">
        <v>560</v>
      </c>
      <c r="Q1953" s="45" t="s">
        <v>622</v>
      </c>
      <c r="R1953" s="45" t="s">
        <v>563</v>
      </c>
    </row>
    <row r="1954" spans="11:19">
      <c r="K1954" s="45">
        <v>71975</v>
      </c>
      <c r="L1954" s="45" t="s">
        <v>557</v>
      </c>
      <c r="M1954" s="45">
        <v>2018</v>
      </c>
      <c r="N1954" s="45" t="s">
        <v>625</v>
      </c>
      <c r="O1954" s="45" t="s">
        <v>599</v>
      </c>
      <c r="P1954" s="45" t="s">
        <v>560</v>
      </c>
      <c r="Q1954" s="45" t="s">
        <v>622</v>
      </c>
      <c r="R1954" s="45" t="s">
        <v>564</v>
      </c>
    </row>
    <row r="1955" spans="11:19">
      <c r="K1955" s="45">
        <v>71976</v>
      </c>
      <c r="L1955" s="45" t="s">
        <v>557</v>
      </c>
      <c r="M1955" s="45">
        <v>2018</v>
      </c>
      <c r="N1955" s="45" t="s">
        <v>625</v>
      </c>
      <c r="O1955" s="45" t="s">
        <v>599</v>
      </c>
      <c r="P1955" s="45" t="s">
        <v>560</v>
      </c>
      <c r="Q1955" s="45" t="s">
        <v>622</v>
      </c>
      <c r="R1955" s="45" t="s">
        <v>565</v>
      </c>
    </row>
    <row r="1956" spans="11:19">
      <c r="K1956" s="45">
        <v>71977</v>
      </c>
      <c r="L1956" s="45" t="s">
        <v>557</v>
      </c>
      <c r="M1956" s="45">
        <v>2018</v>
      </c>
      <c r="N1956" s="45" t="s">
        <v>625</v>
      </c>
      <c r="O1956" s="45" t="s">
        <v>599</v>
      </c>
      <c r="P1956" s="45" t="s">
        <v>560</v>
      </c>
      <c r="Q1956" s="45" t="s">
        <v>622</v>
      </c>
      <c r="R1956" s="45" t="s">
        <v>623</v>
      </c>
    </row>
    <row r="1957" spans="11:19">
      <c r="K1957" s="45">
        <v>71978</v>
      </c>
      <c r="L1957" s="45" t="s">
        <v>557</v>
      </c>
      <c r="M1957" s="45">
        <v>2018</v>
      </c>
      <c r="N1957" s="45" t="s">
        <v>625</v>
      </c>
      <c r="O1957" s="45" t="s">
        <v>600</v>
      </c>
      <c r="P1957" s="45" t="s">
        <v>560</v>
      </c>
      <c r="Q1957" s="45" t="s">
        <v>622</v>
      </c>
      <c r="R1957" s="45" t="s">
        <v>562</v>
      </c>
      <c r="S1957" s="45">
        <v>2256768.9907126999</v>
      </c>
    </row>
    <row r="1958" spans="11:19">
      <c r="K1958" s="45">
        <v>71979</v>
      </c>
      <c r="L1958" s="45" t="s">
        <v>557</v>
      </c>
      <c r="M1958" s="45">
        <v>2018</v>
      </c>
      <c r="N1958" s="45" t="s">
        <v>625</v>
      </c>
      <c r="O1958" s="45" t="s">
        <v>600</v>
      </c>
      <c r="P1958" s="45" t="s">
        <v>560</v>
      </c>
      <c r="Q1958" s="45" t="s">
        <v>622</v>
      </c>
      <c r="R1958" s="45" t="s">
        <v>563</v>
      </c>
    </row>
    <row r="1959" spans="11:19">
      <c r="K1959" s="45">
        <v>71980</v>
      </c>
      <c r="L1959" s="45" t="s">
        <v>557</v>
      </c>
      <c r="M1959" s="45">
        <v>2018</v>
      </c>
      <c r="N1959" s="45" t="s">
        <v>625</v>
      </c>
      <c r="O1959" s="45" t="s">
        <v>600</v>
      </c>
      <c r="P1959" s="45" t="s">
        <v>560</v>
      </c>
      <c r="Q1959" s="45" t="s">
        <v>622</v>
      </c>
      <c r="R1959" s="45" t="s">
        <v>564</v>
      </c>
    </row>
    <row r="1960" spans="11:19">
      <c r="K1960" s="45">
        <v>71981</v>
      </c>
      <c r="L1960" s="45" t="s">
        <v>557</v>
      </c>
      <c r="M1960" s="45">
        <v>2018</v>
      </c>
      <c r="N1960" s="45" t="s">
        <v>625</v>
      </c>
      <c r="O1960" s="45" t="s">
        <v>600</v>
      </c>
      <c r="P1960" s="45" t="s">
        <v>560</v>
      </c>
      <c r="Q1960" s="45" t="s">
        <v>622</v>
      </c>
      <c r="R1960" s="45" t="s">
        <v>565</v>
      </c>
    </row>
    <row r="1961" spans="11:19">
      <c r="K1961" s="45">
        <v>71982</v>
      </c>
      <c r="L1961" s="45" t="s">
        <v>557</v>
      </c>
      <c r="M1961" s="45">
        <v>2018</v>
      </c>
      <c r="N1961" s="45" t="s">
        <v>625</v>
      </c>
      <c r="O1961" s="45" t="s">
        <v>600</v>
      </c>
      <c r="P1961" s="45" t="s">
        <v>560</v>
      </c>
      <c r="Q1961" s="45" t="s">
        <v>622</v>
      </c>
      <c r="R1961" s="45" t="s">
        <v>623</v>
      </c>
    </row>
    <row r="1962" spans="11:19">
      <c r="K1962" s="45">
        <v>71983</v>
      </c>
      <c r="L1962" s="45" t="s">
        <v>557</v>
      </c>
      <c r="M1962" s="45">
        <v>2018</v>
      </c>
      <c r="N1962" s="45" t="s">
        <v>625</v>
      </c>
      <c r="O1962" s="45" t="s">
        <v>601</v>
      </c>
      <c r="P1962" s="45" t="s">
        <v>560</v>
      </c>
      <c r="Q1962" s="45" t="s">
        <v>622</v>
      </c>
      <c r="R1962" s="45" t="s">
        <v>562</v>
      </c>
      <c r="S1962" s="45">
        <v>15737994.3020206</v>
      </c>
    </row>
    <row r="1963" spans="11:19">
      <c r="K1963" s="45">
        <v>71984</v>
      </c>
      <c r="L1963" s="45" t="s">
        <v>557</v>
      </c>
      <c r="M1963" s="45">
        <v>2018</v>
      </c>
      <c r="N1963" s="45" t="s">
        <v>625</v>
      </c>
      <c r="O1963" s="45" t="s">
        <v>601</v>
      </c>
      <c r="P1963" s="45" t="s">
        <v>560</v>
      </c>
      <c r="Q1963" s="45" t="s">
        <v>622</v>
      </c>
      <c r="R1963" s="45" t="s">
        <v>563</v>
      </c>
    </row>
    <row r="1964" spans="11:19">
      <c r="K1964" s="45">
        <v>71985</v>
      </c>
      <c r="L1964" s="45" t="s">
        <v>557</v>
      </c>
      <c r="M1964" s="45">
        <v>2018</v>
      </c>
      <c r="N1964" s="45" t="s">
        <v>625</v>
      </c>
      <c r="O1964" s="45" t="s">
        <v>601</v>
      </c>
      <c r="P1964" s="45" t="s">
        <v>560</v>
      </c>
      <c r="Q1964" s="45" t="s">
        <v>622</v>
      </c>
      <c r="R1964" s="45" t="s">
        <v>564</v>
      </c>
    </row>
    <row r="1965" spans="11:19">
      <c r="K1965" s="45">
        <v>71986</v>
      </c>
      <c r="L1965" s="45" t="s">
        <v>557</v>
      </c>
      <c r="M1965" s="45">
        <v>2018</v>
      </c>
      <c r="N1965" s="45" t="s">
        <v>625</v>
      </c>
      <c r="O1965" s="45" t="s">
        <v>601</v>
      </c>
      <c r="P1965" s="45" t="s">
        <v>560</v>
      </c>
      <c r="Q1965" s="45" t="s">
        <v>622</v>
      </c>
      <c r="R1965" s="45" t="s">
        <v>565</v>
      </c>
    </row>
    <row r="1966" spans="11:19">
      <c r="K1966" s="45">
        <v>71987</v>
      </c>
      <c r="L1966" s="45" t="s">
        <v>557</v>
      </c>
      <c r="M1966" s="45">
        <v>2018</v>
      </c>
      <c r="N1966" s="45" t="s">
        <v>625</v>
      </c>
      <c r="O1966" s="45" t="s">
        <v>601</v>
      </c>
      <c r="P1966" s="45" t="s">
        <v>560</v>
      </c>
      <c r="Q1966" s="45" t="s">
        <v>622</v>
      </c>
      <c r="R1966" s="45" t="s">
        <v>623</v>
      </c>
    </row>
    <row r="1967" spans="11:19">
      <c r="K1967" s="45">
        <v>71988</v>
      </c>
      <c r="L1967" s="45" t="s">
        <v>557</v>
      </c>
      <c r="M1967" s="45">
        <v>2018</v>
      </c>
      <c r="N1967" s="45" t="s">
        <v>625</v>
      </c>
      <c r="O1967" s="45" t="s">
        <v>602</v>
      </c>
      <c r="P1967" s="45" t="s">
        <v>560</v>
      </c>
      <c r="Q1967" s="45" t="s">
        <v>622</v>
      </c>
      <c r="R1967" s="45" t="s">
        <v>562</v>
      </c>
      <c r="S1967" s="45">
        <v>7156333.2512015104</v>
      </c>
    </row>
    <row r="1968" spans="11:19">
      <c r="K1968" s="45">
        <v>71989</v>
      </c>
      <c r="L1968" s="45" t="s">
        <v>557</v>
      </c>
      <c r="M1968" s="45">
        <v>2018</v>
      </c>
      <c r="N1968" s="45" t="s">
        <v>625</v>
      </c>
      <c r="O1968" s="45" t="s">
        <v>602</v>
      </c>
      <c r="P1968" s="45" t="s">
        <v>560</v>
      </c>
      <c r="Q1968" s="45" t="s">
        <v>622</v>
      </c>
      <c r="R1968" s="45" t="s">
        <v>563</v>
      </c>
    </row>
    <row r="1969" spans="11:19">
      <c r="K1969" s="45">
        <v>71990</v>
      </c>
      <c r="L1969" s="45" t="s">
        <v>557</v>
      </c>
      <c r="M1969" s="45">
        <v>2018</v>
      </c>
      <c r="N1969" s="45" t="s">
        <v>625</v>
      </c>
      <c r="O1969" s="45" t="s">
        <v>602</v>
      </c>
      <c r="P1969" s="45" t="s">
        <v>560</v>
      </c>
      <c r="Q1969" s="45" t="s">
        <v>622</v>
      </c>
      <c r="R1969" s="45" t="s">
        <v>564</v>
      </c>
    </row>
    <row r="1970" spans="11:19">
      <c r="K1970" s="45">
        <v>71991</v>
      </c>
      <c r="L1970" s="45" t="s">
        <v>557</v>
      </c>
      <c r="M1970" s="45">
        <v>2018</v>
      </c>
      <c r="N1970" s="45" t="s">
        <v>625</v>
      </c>
      <c r="O1970" s="45" t="s">
        <v>602</v>
      </c>
      <c r="P1970" s="45" t="s">
        <v>560</v>
      </c>
      <c r="Q1970" s="45" t="s">
        <v>622</v>
      </c>
      <c r="R1970" s="45" t="s">
        <v>565</v>
      </c>
    </row>
    <row r="1971" spans="11:19">
      <c r="K1971" s="45">
        <v>71992</v>
      </c>
      <c r="L1971" s="45" t="s">
        <v>557</v>
      </c>
      <c r="M1971" s="45">
        <v>2018</v>
      </c>
      <c r="N1971" s="45" t="s">
        <v>625</v>
      </c>
      <c r="O1971" s="45" t="s">
        <v>602</v>
      </c>
      <c r="P1971" s="45" t="s">
        <v>560</v>
      </c>
      <c r="Q1971" s="45" t="s">
        <v>622</v>
      </c>
      <c r="R1971" s="45" t="s">
        <v>623</v>
      </c>
    </row>
    <row r="1972" spans="11:19">
      <c r="K1972" s="45">
        <v>71993</v>
      </c>
      <c r="L1972" s="45" t="s">
        <v>557</v>
      </c>
      <c r="M1972" s="45">
        <v>2018</v>
      </c>
      <c r="N1972" s="45" t="s">
        <v>625</v>
      </c>
      <c r="O1972" s="45" t="s">
        <v>603</v>
      </c>
      <c r="P1972" s="45" t="s">
        <v>560</v>
      </c>
      <c r="Q1972" s="45" t="s">
        <v>622</v>
      </c>
      <c r="R1972" s="45" t="s">
        <v>562</v>
      </c>
      <c r="S1972" s="45">
        <v>4424455.0034553204</v>
      </c>
    </row>
    <row r="1973" spans="11:19">
      <c r="K1973" s="45">
        <v>71994</v>
      </c>
      <c r="L1973" s="45" t="s">
        <v>557</v>
      </c>
      <c r="M1973" s="45">
        <v>2018</v>
      </c>
      <c r="N1973" s="45" t="s">
        <v>625</v>
      </c>
      <c r="O1973" s="45" t="s">
        <v>603</v>
      </c>
      <c r="P1973" s="45" t="s">
        <v>560</v>
      </c>
      <c r="Q1973" s="45" t="s">
        <v>622</v>
      </c>
      <c r="R1973" s="45" t="s">
        <v>563</v>
      </c>
    </row>
    <row r="1974" spans="11:19">
      <c r="K1974" s="45">
        <v>71995</v>
      </c>
      <c r="L1974" s="45" t="s">
        <v>557</v>
      </c>
      <c r="M1974" s="45">
        <v>2018</v>
      </c>
      <c r="N1974" s="45" t="s">
        <v>625</v>
      </c>
      <c r="O1974" s="45" t="s">
        <v>603</v>
      </c>
      <c r="P1974" s="45" t="s">
        <v>560</v>
      </c>
      <c r="Q1974" s="45" t="s">
        <v>622</v>
      </c>
      <c r="R1974" s="45" t="s">
        <v>564</v>
      </c>
    </row>
    <row r="1975" spans="11:19">
      <c r="K1975" s="45">
        <v>71996</v>
      </c>
      <c r="L1975" s="45" t="s">
        <v>557</v>
      </c>
      <c r="M1975" s="45">
        <v>2018</v>
      </c>
      <c r="N1975" s="45" t="s">
        <v>625</v>
      </c>
      <c r="O1975" s="45" t="s">
        <v>603</v>
      </c>
      <c r="P1975" s="45" t="s">
        <v>560</v>
      </c>
      <c r="Q1975" s="45" t="s">
        <v>622</v>
      </c>
      <c r="R1975" s="45" t="s">
        <v>565</v>
      </c>
    </row>
    <row r="1976" spans="11:19">
      <c r="K1976" s="45">
        <v>71997</v>
      </c>
      <c r="L1976" s="45" t="s">
        <v>557</v>
      </c>
      <c r="M1976" s="45">
        <v>2018</v>
      </c>
      <c r="N1976" s="45" t="s">
        <v>625</v>
      </c>
      <c r="O1976" s="45" t="s">
        <v>603</v>
      </c>
      <c r="P1976" s="45" t="s">
        <v>560</v>
      </c>
      <c r="Q1976" s="45" t="s">
        <v>622</v>
      </c>
      <c r="R1976" s="45" t="s">
        <v>623</v>
      </c>
    </row>
    <row r="1977" spans="11:19">
      <c r="K1977" s="45">
        <v>71998</v>
      </c>
      <c r="L1977" s="45" t="s">
        <v>557</v>
      </c>
      <c r="M1977" s="45">
        <v>2018</v>
      </c>
      <c r="N1977" s="45" t="s">
        <v>625</v>
      </c>
      <c r="O1977" s="45" t="s">
        <v>604</v>
      </c>
      <c r="P1977" s="45" t="s">
        <v>560</v>
      </c>
      <c r="Q1977" s="45" t="s">
        <v>622</v>
      </c>
      <c r="R1977" s="45" t="s">
        <v>562</v>
      </c>
      <c r="S1977" s="45">
        <v>9205241.9504788797</v>
      </c>
    </row>
    <row r="1978" spans="11:19">
      <c r="K1978" s="45">
        <v>71999</v>
      </c>
      <c r="L1978" s="45" t="s">
        <v>557</v>
      </c>
      <c r="M1978" s="45">
        <v>2018</v>
      </c>
      <c r="N1978" s="45" t="s">
        <v>625</v>
      </c>
      <c r="O1978" s="45" t="s">
        <v>604</v>
      </c>
      <c r="P1978" s="45" t="s">
        <v>560</v>
      </c>
      <c r="Q1978" s="45" t="s">
        <v>622</v>
      </c>
      <c r="R1978" s="45" t="s">
        <v>563</v>
      </c>
    </row>
    <row r="1979" spans="11:19">
      <c r="K1979" s="45">
        <v>72000</v>
      </c>
      <c r="L1979" s="45" t="s">
        <v>557</v>
      </c>
      <c r="M1979" s="45">
        <v>2018</v>
      </c>
      <c r="N1979" s="45" t="s">
        <v>625</v>
      </c>
      <c r="O1979" s="45" t="s">
        <v>604</v>
      </c>
      <c r="P1979" s="45" t="s">
        <v>560</v>
      </c>
      <c r="Q1979" s="45" t="s">
        <v>622</v>
      </c>
      <c r="R1979" s="45" t="s">
        <v>564</v>
      </c>
    </row>
    <row r="1980" spans="11:19">
      <c r="K1980" s="45">
        <v>72001</v>
      </c>
      <c r="L1980" s="45" t="s">
        <v>557</v>
      </c>
      <c r="M1980" s="45">
        <v>2018</v>
      </c>
      <c r="N1980" s="45" t="s">
        <v>625</v>
      </c>
      <c r="O1980" s="45" t="s">
        <v>604</v>
      </c>
      <c r="P1980" s="45" t="s">
        <v>560</v>
      </c>
      <c r="Q1980" s="45" t="s">
        <v>622</v>
      </c>
      <c r="R1980" s="45" t="s">
        <v>565</v>
      </c>
    </row>
    <row r="1981" spans="11:19">
      <c r="K1981" s="45">
        <v>72002</v>
      </c>
      <c r="L1981" s="45" t="s">
        <v>557</v>
      </c>
      <c r="M1981" s="45">
        <v>2018</v>
      </c>
      <c r="N1981" s="45" t="s">
        <v>625</v>
      </c>
      <c r="O1981" s="45" t="s">
        <v>604</v>
      </c>
      <c r="P1981" s="45" t="s">
        <v>560</v>
      </c>
      <c r="Q1981" s="45" t="s">
        <v>622</v>
      </c>
      <c r="R1981" s="45" t="s">
        <v>623</v>
      </c>
    </row>
    <row r="1982" spans="11:19">
      <c r="K1982" s="45">
        <v>72003</v>
      </c>
      <c r="L1982" s="45" t="s">
        <v>557</v>
      </c>
      <c r="M1982" s="45">
        <v>2018</v>
      </c>
      <c r="N1982" s="45" t="s">
        <v>625</v>
      </c>
      <c r="O1982" s="45" t="s">
        <v>605</v>
      </c>
      <c r="P1982" s="45" t="s">
        <v>560</v>
      </c>
      <c r="Q1982" s="45" t="s">
        <v>622</v>
      </c>
      <c r="R1982" s="45" t="s">
        <v>562</v>
      </c>
      <c r="S1982" s="45">
        <v>296943.285249801</v>
      </c>
    </row>
    <row r="1983" spans="11:19">
      <c r="K1983" s="45">
        <v>72004</v>
      </c>
      <c r="L1983" s="45" t="s">
        <v>557</v>
      </c>
      <c r="M1983" s="45">
        <v>2018</v>
      </c>
      <c r="N1983" s="45" t="s">
        <v>625</v>
      </c>
      <c r="O1983" s="45" t="s">
        <v>605</v>
      </c>
      <c r="P1983" s="45" t="s">
        <v>560</v>
      </c>
      <c r="Q1983" s="45" t="s">
        <v>622</v>
      </c>
      <c r="R1983" s="45" t="s">
        <v>563</v>
      </c>
    </row>
    <row r="1984" spans="11:19">
      <c r="K1984" s="45">
        <v>72005</v>
      </c>
      <c r="L1984" s="45" t="s">
        <v>557</v>
      </c>
      <c r="M1984" s="45">
        <v>2018</v>
      </c>
      <c r="N1984" s="45" t="s">
        <v>625</v>
      </c>
      <c r="O1984" s="45" t="s">
        <v>605</v>
      </c>
      <c r="P1984" s="45" t="s">
        <v>560</v>
      </c>
      <c r="Q1984" s="45" t="s">
        <v>622</v>
      </c>
      <c r="R1984" s="45" t="s">
        <v>564</v>
      </c>
    </row>
    <row r="1985" spans="11:19">
      <c r="K1985" s="45">
        <v>72006</v>
      </c>
      <c r="L1985" s="45" t="s">
        <v>557</v>
      </c>
      <c r="M1985" s="45">
        <v>2018</v>
      </c>
      <c r="N1985" s="45" t="s">
        <v>625</v>
      </c>
      <c r="O1985" s="45" t="s">
        <v>605</v>
      </c>
      <c r="P1985" s="45" t="s">
        <v>560</v>
      </c>
      <c r="Q1985" s="45" t="s">
        <v>622</v>
      </c>
      <c r="R1985" s="45" t="s">
        <v>565</v>
      </c>
    </row>
    <row r="1986" spans="11:19">
      <c r="K1986" s="45">
        <v>72007</v>
      </c>
      <c r="L1986" s="45" t="s">
        <v>557</v>
      </c>
      <c r="M1986" s="45">
        <v>2018</v>
      </c>
      <c r="N1986" s="45" t="s">
        <v>625</v>
      </c>
      <c r="O1986" s="45" t="s">
        <v>605</v>
      </c>
      <c r="P1986" s="45" t="s">
        <v>560</v>
      </c>
      <c r="Q1986" s="45" t="s">
        <v>622</v>
      </c>
      <c r="R1986" s="45" t="s">
        <v>623</v>
      </c>
    </row>
    <row r="1987" spans="11:19">
      <c r="K1987" s="45">
        <v>72008</v>
      </c>
      <c r="L1987" s="45" t="s">
        <v>557</v>
      </c>
      <c r="M1987" s="45">
        <v>2018</v>
      </c>
      <c r="N1987" s="45" t="s">
        <v>625</v>
      </c>
      <c r="O1987" s="45" t="s">
        <v>606</v>
      </c>
      <c r="P1987" s="45" t="s">
        <v>560</v>
      </c>
      <c r="Q1987" s="45" t="s">
        <v>622</v>
      </c>
      <c r="R1987" s="45" t="s">
        <v>562</v>
      </c>
      <c r="S1987" s="45">
        <v>3563319.4610213898</v>
      </c>
    </row>
    <row r="1988" spans="11:19">
      <c r="K1988" s="45">
        <v>72009</v>
      </c>
      <c r="L1988" s="45" t="s">
        <v>557</v>
      </c>
      <c r="M1988" s="45">
        <v>2018</v>
      </c>
      <c r="N1988" s="45" t="s">
        <v>625</v>
      </c>
      <c r="O1988" s="45" t="s">
        <v>606</v>
      </c>
      <c r="P1988" s="45" t="s">
        <v>560</v>
      </c>
      <c r="Q1988" s="45" t="s">
        <v>622</v>
      </c>
      <c r="R1988" s="45" t="s">
        <v>563</v>
      </c>
    </row>
    <row r="1989" spans="11:19">
      <c r="K1989" s="45">
        <v>72010</v>
      </c>
      <c r="L1989" s="45" t="s">
        <v>557</v>
      </c>
      <c r="M1989" s="45">
        <v>2018</v>
      </c>
      <c r="N1989" s="45" t="s">
        <v>625</v>
      </c>
      <c r="O1989" s="45" t="s">
        <v>606</v>
      </c>
      <c r="P1989" s="45" t="s">
        <v>560</v>
      </c>
      <c r="Q1989" s="45" t="s">
        <v>622</v>
      </c>
      <c r="R1989" s="45" t="s">
        <v>564</v>
      </c>
    </row>
    <row r="1990" spans="11:19">
      <c r="K1990" s="45">
        <v>72011</v>
      </c>
      <c r="L1990" s="45" t="s">
        <v>557</v>
      </c>
      <c r="M1990" s="45">
        <v>2018</v>
      </c>
      <c r="N1990" s="45" t="s">
        <v>625</v>
      </c>
      <c r="O1990" s="45" t="s">
        <v>606</v>
      </c>
      <c r="P1990" s="45" t="s">
        <v>560</v>
      </c>
      <c r="Q1990" s="45" t="s">
        <v>622</v>
      </c>
      <c r="R1990" s="45" t="s">
        <v>565</v>
      </c>
    </row>
    <row r="1991" spans="11:19">
      <c r="K1991" s="45">
        <v>72012</v>
      </c>
      <c r="L1991" s="45" t="s">
        <v>557</v>
      </c>
      <c r="M1991" s="45">
        <v>2018</v>
      </c>
      <c r="N1991" s="45" t="s">
        <v>625</v>
      </c>
      <c r="O1991" s="45" t="s">
        <v>606</v>
      </c>
      <c r="P1991" s="45" t="s">
        <v>560</v>
      </c>
      <c r="Q1991" s="45" t="s">
        <v>622</v>
      </c>
      <c r="R1991" s="45" t="s">
        <v>623</v>
      </c>
    </row>
    <row r="1992" spans="11:19">
      <c r="K1992" s="45">
        <v>72013</v>
      </c>
      <c r="L1992" s="45" t="s">
        <v>557</v>
      </c>
      <c r="M1992" s="45">
        <v>2018</v>
      </c>
      <c r="N1992" s="45" t="s">
        <v>625</v>
      </c>
      <c r="O1992" s="45" t="s">
        <v>607</v>
      </c>
      <c r="P1992" s="45" t="s">
        <v>560</v>
      </c>
      <c r="Q1992" s="45" t="s">
        <v>622</v>
      </c>
      <c r="R1992" s="45" t="s">
        <v>562</v>
      </c>
      <c r="S1992" s="45">
        <v>1395633.46412204</v>
      </c>
    </row>
    <row r="1993" spans="11:19">
      <c r="K1993" s="45">
        <v>72014</v>
      </c>
      <c r="L1993" s="45" t="s">
        <v>557</v>
      </c>
      <c r="M1993" s="45">
        <v>2018</v>
      </c>
      <c r="N1993" s="45" t="s">
        <v>625</v>
      </c>
      <c r="O1993" s="45" t="s">
        <v>607</v>
      </c>
      <c r="P1993" s="45" t="s">
        <v>560</v>
      </c>
      <c r="Q1993" s="45" t="s">
        <v>622</v>
      </c>
      <c r="R1993" s="45" t="s">
        <v>563</v>
      </c>
    </row>
    <row r="1994" spans="11:19">
      <c r="K1994" s="45">
        <v>72015</v>
      </c>
      <c r="L1994" s="45" t="s">
        <v>557</v>
      </c>
      <c r="M1994" s="45">
        <v>2018</v>
      </c>
      <c r="N1994" s="45" t="s">
        <v>625</v>
      </c>
      <c r="O1994" s="45" t="s">
        <v>607</v>
      </c>
      <c r="P1994" s="45" t="s">
        <v>560</v>
      </c>
      <c r="Q1994" s="45" t="s">
        <v>622</v>
      </c>
      <c r="R1994" s="45" t="s">
        <v>564</v>
      </c>
    </row>
    <row r="1995" spans="11:19">
      <c r="K1995" s="45">
        <v>72016</v>
      </c>
      <c r="L1995" s="45" t="s">
        <v>557</v>
      </c>
      <c r="M1995" s="45">
        <v>2018</v>
      </c>
      <c r="N1995" s="45" t="s">
        <v>625</v>
      </c>
      <c r="O1995" s="45" t="s">
        <v>607</v>
      </c>
      <c r="P1995" s="45" t="s">
        <v>560</v>
      </c>
      <c r="Q1995" s="45" t="s">
        <v>622</v>
      </c>
      <c r="R1995" s="45" t="s">
        <v>565</v>
      </c>
    </row>
    <row r="1996" spans="11:19">
      <c r="K1996" s="45">
        <v>72017</v>
      </c>
      <c r="L1996" s="45" t="s">
        <v>557</v>
      </c>
      <c r="M1996" s="45">
        <v>2018</v>
      </c>
      <c r="N1996" s="45" t="s">
        <v>625</v>
      </c>
      <c r="O1996" s="45" t="s">
        <v>607</v>
      </c>
      <c r="P1996" s="45" t="s">
        <v>560</v>
      </c>
      <c r="Q1996" s="45" t="s">
        <v>622</v>
      </c>
      <c r="R1996" s="45" t="s">
        <v>623</v>
      </c>
    </row>
    <row r="1997" spans="11:19">
      <c r="K1997" s="45">
        <v>72018</v>
      </c>
      <c r="L1997" s="45" t="s">
        <v>557</v>
      </c>
      <c r="M1997" s="45">
        <v>2018</v>
      </c>
      <c r="N1997" s="45" t="s">
        <v>625</v>
      </c>
      <c r="O1997" s="45" t="s">
        <v>608</v>
      </c>
      <c r="P1997" s="45" t="s">
        <v>560</v>
      </c>
      <c r="Q1997" s="45" t="s">
        <v>622</v>
      </c>
      <c r="R1997" s="45" t="s">
        <v>562</v>
      </c>
      <c r="S1997" s="45">
        <v>7839302.8155139098</v>
      </c>
    </row>
    <row r="1998" spans="11:19">
      <c r="K1998" s="45">
        <v>72019</v>
      </c>
      <c r="L1998" s="45" t="s">
        <v>557</v>
      </c>
      <c r="M1998" s="45">
        <v>2018</v>
      </c>
      <c r="N1998" s="45" t="s">
        <v>625</v>
      </c>
      <c r="O1998" s="45" t="s">
        <v>608</v>
      </c>
      <c r="P1998" s="45" t="s">
        <v>560</v>
      </c>
      <c r="Q1998" s="45" t="s">
        <v>622</v>
      </c>
      <c r="R1998" s="45" t="s">
        <v>563</v>
      </c>
    </row>
    <row r="1999" spans="11:19">
      <c r="K1999" s="45">
        <v>72020</v>
      </c>
      <c r="L1999" s="45" t="s">
        <v>557</v>
      </c>
      <c r="M1999" s="45">
        <v>2018</v>
      </c>
      <c r="N1999" s="45" t="s">
        <v>625</v>
      </c>
      <c r="O1999" s="45" t="s">
        <v>608</v>
      </c>
      <c r="P1999" s="45" t="s">
        <v>560</v>
      </c>
      <c r="Q1999" s="45" t="s">
        <v>622</v>
      </c>
      <c r="R1999" s="45" t="s">
        <v>564</v>
      </c>
    </row>
    <row r="2000" spans="11:19">
      <c r="K2000" s="45">
        <v>72021</v>
      </c>
      <c r="L2000" s="45" t="s">
        <v>557</v>
      </c>
      <c r="M2000" s="45">
        <v>2018</v>
      </c>
      <c r="N2000" s="45" t="s">
        <v>625</v>
      </c>
      <c r="O2000" s="45" t="s">
        <v>608</v>
      </c>
      <c r="P2000" s="45" t="s">
        <v>560</v>
      </c>
      <c r="Q2000" s="45" t="s">
        <v>622</v>
      </c>
      <c r="R2000" s="45" t="s">
        <v>565</v>
      </c>
    </row>
    <row r="2001" spans="11:19">
      <c r="K2001" s="45">
        <v>72022</v>
      </c>
      <c r="L2001" s="45" t="s">
        <v>557</v>
      </c>
      <c r="M2001" s="45">
        <v>2018</v>
      </c>
      <c r="N2001" s="45" t="s">
        <v>625</v>
      </c>
      <c r="O2001" s="45" t="s">
        <v>608</v>
      </c>
      <c r="P2001" s="45" t="s">
        <v>560</v>
      </c>
      <c r="Q2001" s="45" t="s">
        <v>622</v>
      </c>
      <c r="R2001" s="45" t="s">
        <v>623</v>
      </c>
    </row>
    <row r="2002" spans="11:19">
      <c r="K2002" s="45">
        <v>72023</v>
      </c>
      <c r="L2002" s="45" t="s">
        <v>557</v>
      </c>
      <c r="M2002" s="45">
        <v>2018</v>
      </c>
      <c r="N2002" s="45" t="s">
        <v>625</v>
      </c>
      <c r="O2002" s="45" t="s">
        <v>609</v>
      </c>
      <c r="P2002" s="45" t="s">
        <v>560</v>
      </c>
      <c r="Q2002" s="45" t="s">
        <v>622</v>
      </c>
      <c r="R2002" s="45" t="s">
        <v>562</v>
      </c>
      <c r="S2002" s="45">
        <v>41779920.632002503</v>
      </c>
    </row>
    <row r="2003" spans="11:19">
      <c r="K2003" s="45">
        <v>72024</v>
      </c>
      <c r="L2003" s="45" t="s">
        <v>557</v>
      </c>
      <c r="M2003" s="45">
        <v>2018</v>
      </c>
      <c r="N2003" s="45" t="s">
        <v>625</v>
      </c>
      <c r="O2003" s="45" t="s">
        <v>609</v>
      </c>
      <c r="P2003" s="45" t="s">
        <v>560</v>
      </c>
      <c r="Q2003" s="45" t="s">
        <v>622</v>
      </c>
      <c r="R2003" s="45" t="s">
        <v>563</v>
      </c>
    </row>
    <row r="2004" spans="11:19">
      <c r="K2004" s="45">
        <v>72025</v>
      </c>
      <c r="L2004" s="45" t="s">
        <v>557</v>
      </c>
      <c r="M2004" s="45">
        <v>2018</v>
      </c>
      <c r="N2004" s="45" t="s">
        <v>625</v>
      </c>
      <c r="O2004" s="45" t="s">
        <v>609</v>
      </c>
      <c r="P2004" s="45" t="s">
        <v>560</v>
      </c>
      <c r="Q2004" s="45" t="s">
        <v>622</v>
      </c>
      <c r="R2004" s="45" t="s">
        <v>564</v>
      </c>
    </row>
    <row r="2005" spans="11:19">
      <c r="K2005" s="45">
        <v>72026</v>
      </c>
      <c r="L2005" s="45" t="s">
        <v>557</v>
      </c>
      <c r="M2005" s="45">
        <v>2018</v>
      </c>
      <c r="N2005" s="45" t="s">
        <v>625</v>
      </c>
      <c r="O2005" s="45" t="s">
        <v>609</v>
      </c>
      <c r="P2005" s="45" t="s">
        <v>560</v>
      </c>
      <c r="Q2005" s="45" t="s">
        <v>622</v>
      </c>
      <c r="R2005" s="45" t="s">
        <v>565</v>
      </c>
    </row>
    <row r="2006" spans="11:19">
      <c r="K2006" s="45">
        <v>72027</v>
      </c>
      <c r="L2006" s="45" t="s">
        <v>557</v>
      </c>
      <c r="M2006" s="45">
        <v>2018</v>
      </c>
      <c r="N2006" s="45" t="s">
        <v>625</v>
      </c>
      <c r="O2006" s="45" t="s">
        <v>609</v>
      </c>
      <c r="P2006" s="45" t="s">
        <v>560</v>
      </c>
      <c r="Q2006" s="45" t="s">
        <v>622</v>
      </c>
      <c r="R2006" s="45" t="s">
        <v>623</v>
      </c>
    </row>
    <row r="2007" spans="11:19">
      <c r="K2007" s="45">
        <v>72028</v>
      </c>
      <c r="L2007" s="45" t="s">
        <v>557</v>
      </c>
      <c r="M2007" s="45">
        <v>2018</v>
      </c>
      <c r="N2007" s="45" t="s">
        <v>625</v>
      </c>
      <c r="O2007" s="45" t="s">
        <v>610</v>
      </c>
      <c r="P2007" s="45" t="s">
        <v>560</v>
      </c>
      <c r="Q2007" s="45" t="s">
        <v>622</v>
      </c>
      <c r="R2007" s="45" t="s">
        <v>562</v>
      </c>
      <c r="S2007" s="45">
        <v>3682096.7839933098</v>
      </c>
    </row>
    <row r="2008" spans="11:19">
      <c r="K2008" s="45">
        <v>72029</v>
      </c>
      <c r="L2008" s="45" t="s">
        <v>557</v>
      </c>
      <c r="M2008" s="45">
        <v>2018</v>
      </c>
      <c r="N2008" s="45" t="s">
        <v>625</v>
      </c>
      <c r="O2008" s="45" t="s">
        <v>610</v>
      </c>
      <c r="P2008" s="45" t="s">
        <v>560</v>
      </c>
      <c r="Q2008" s="45" t="s">
        <v>622</v>
      </c>
      <c r="R2008" s="45" t="s">
        <v>563</v>
      </c>
    </row>
    <row r="2009" spans="11:19">
      <c r="K2009" s="45">
        <v>72030</v>
      </c>
      <c r="L2009" s="45" t="s">
        <v>557</v>
      </c>
      <c r="M2009" s="45">
        <v>2018</v>
      </c>
      <c r="N2009" s="45" t="s">
        <v>625</v>
      </c>
      <c r="O2009" s="45" t="s">
        <v>610</v>
      </c>
      <c r="P2009" s="45" t="s">
        <v>560</v>
      </c>
      <c r="Q2009" s="45" t="s">
        <v>622</v>
      </c>
      <c r="R2009" s="45" t="s">
        <v>564</v>
      </c>
    </row>
    <row r="2010" spans="11:19">
      <c r="K2010" s="45">
        <v>72031</v>
      </c>
      <c r="L2010" s="45" t="s">
        <v>557</v>
      </c>
      <c r="M2010" s="45">
        <v>2018</v>
      </c>
      <c r="N2010" s="45" t="s">
        <v>625</v>
      </c>
      <c r="O2010" s="45" t="s">
        <v>610</v>
      </c>
      <c r="P2010" s="45" t="s">
        <v>560</v>
      </c>
      <c r="Q2010" s="45" t="s">
        <v>622</v>
      </c>
      <c r="R2010" s="45" t="s">
        <v>565</v>
      </c>
    </row>
    <row r="2011" spans="11:19">
      <c r="K2011" s="45">
        <v>72032</v>
      </c>
      <c r="L2011" s="45" t="s">
        <v>557</v>
      </c>
      <c r="M2011" s="45">
        <v>2018</v>
      </c>
      <c r="N2011" s="45" t="s">
        <v>625</v>
      </c>
      <c r="O2011" s="45" t="s">
        <v>610</v>
      </c>
      <c r="P2011" s="45" t="s">
        <v>560</v>
      </c>
      <c r="Q2011" s="45" t="s">
        <v>622</v>
      </c>
      <c r="R2011" s="45" t="s">
        <v>623</v>
      </c>
    </row>
    <row r="2012" spans="11:19">
      <c r="K2012" s="45">
        <v>72033</v>
      </c>
      <c r="L2012" s="45" t="s">
        <v>557</v>
      </c>
      <c r="M2012" s="45">
        <v>2018</v>
      </c>
      <c r="N2012" s="45" t="s">
        <v>625</v>
      </c>
      <c r="O2012" s="45" t="s">
        <v>611</v>
      </c>
      <c r="P2012" s="45" t="s">
        <v>560</v>
      </c>
      <c r="Q2012" s="45" t="s">
        <v>622</v>
      </c>
      <c r="R2012" s="45" t="s">
        <v>562</v>
      </c>
      <c r="S2012" s="45">
        <v>237554.63010101201</v>
      </c>
    </row>
    <row r="2013" spans="11:19">
      <c r="K2013" s="45">
        <v>72034</v>
      </c>
      <c r="L2013" s="45" t="s">
        <v>557</v>
      </c>
      <c r="M2013" s="45">
        <v>2018</v>
      </c>
      <c r="N2013" s="45" t="s">
        <v>625</v>
      </c>
      <c r="O2013" s="45" t="s">
        <v>611</v>
      </c>
      <c r="P2013" s="45" t="s">
        <v>560</v>
      </c>
      <c r="Q2013" s="45" t="s">
        <v>622</v>
      </c>
      <c r="R2013" s="45" t="s">
        <v>563</v>
      </c>
    </row>
    <row r="2014" spans="11:19">
      <c r="K2014" s="45">
        <v>72035</v>
      </c>
      <c r="L2014" s="45" t="s">
        <v>557</v>
      </c>
      <c r="M2014" s="45">
        <v>2018</v>
      </c>
      <c r="N2014" s="45" t="s">
        <v>625</v>
      </c>
      <c r="O2014" s="45" t="s">
        <v>611</v>
      </c>
      <c r="P2014" s="45" t="s">
        <v>560</v>
      </c>
      <c r="Q2014" s="45" t="s">
        <v>622</v>
      </c>
      <c r="R2014" s="45" t="s">
        <v>564</v>
      </c>
    </row>
    <row r="2015" spans="11:19">
      <c r="K2015" s="45">
        <v>72036</v>
      </c>
      <c r="L2015" s="45" t="s">
        <v>557</v>
      </c>
      <c r="M2015" s="45">
        <v>2018</v>
      </c>
      <c r="N2015" s="45" t="s">
        <v>625</v>
      </c>
      <c r="O2015" s="45" t="s">
        <v>611</v>
      </c>
      <c r="P2015" s="45" t="s">
        <v>560</v>
      </c>
      <c r="Q2015" s="45" t="s">
        <v>622</v>
      </c>
      <c r="R2015" s="45" t="s">
        <v>565</v>
      </c>
    </row>
    <row r="2016" spans="11:19">
      <c r="K2016" s="45">
        <v>72037</v>
      </c>
      <c r="L2016" s="45" t="s">
        <v>557</v>
      </c>
      <c r="M2016" s="45">
        <v>2018</v>
      </c>
      <c r="N2016" s="45" t="s">
        <v>625</v>
      </c>
      <c r="O2016" s="45" t="s">
        <v>611</v>
      </c>
      <c r="P2016" s="45" t="s">
        <v>560</v>
      </c>
      <c r="Q2016" s="45" t="s">
        <v>622</v>
      </c>
      <c r="R2016" s="45" t="s">
        <v>623</v>
      </c>
    </row>
    <row r="2017" spans="11:19">
      <c r="K2017" s="45">
        <v>72038</v>
      </c>
      <c r="L2017" s="45" t="s">
        <v>557</v>
      </c>
      <c r="M2017" s="45">
        <v>2018</v>
      </c>
      <c r="N2017" s="45" t="s">
        <v>625</v>
      </c>
      <c r="O2017" s="45" t="s">
        <v>612</v>
      </c>
      <c r="P2017" s="45" t="s">
        <v>560</v>
      </c>
      <c r="Q2017" s="45" t="s">
        <v>622</v>
      </c>
      <c r="R2017" s="45" t="s">
        <v>562</v>
      </c>
      <c r="S2017" s="45">
        <v>6651529.6713458896</v>
      </c>
    </row>
    <row r="2018" spans="11:19">
      <c r="K2018" s="45">
        <v>72039</v>
      </c>
      <c r="L2018" s="45" t="s">
        <v>557</v>
      </c>
      <c r="M2018" s="45">
        <v>2018</v>
      </c>
      <c r="N2018" s="45" t="s">
        <v>625</v>
      </c>
      <c r="O2018" s="45" t="s">
        <v>612</v>
      </c>
      <c r="P2018" s="45" t="s">
        <v>560</v>
      </c>
      <c r="Q2018" s="45" t="s">
        <v>622</v>
      </c>
      <c r="R2018" s="45" t="s">
        <v>563</v>
      </c>
    </row>
    <row r="2019" spans="11:19">
      <c r="K2019" s="45">
        <v>72040</v>
      </c>
      <c r="L2019" s="45" t="s">
        <v>557</v>
      </c>
      <c r="M2019" s="45">
        <v>2018</v>
      </c>
      <c r="N2019" s="45" t="s">
        <v>625</v>
      </c>
      <c r="O2019" s="45" t="s">
        <v>612</v>
      </c>
      <c r="P2019" s="45" t="s">
        <v>560</v>
      </c>
      <c r="Q2019" s="45" t="s">
        <v>622</v>
      </c>
      <c r="R2019" s="45" t="s">
        <v>564</v>
      </c>
    </row>
    <row r="2020" spans="11:19">
      <c r="K2020" s="45">
        <v>72041</v>
      </c>
      <c r="L2020" s="45" t="s">
        <v>557</v>
      </c>
      <c r="M2020" s="45">
        <v>2018</v>
      </c>
      <c r="N2020" s="45" t="s">
        <v>625</v>
      </c>
      <c r="O2020" s="45" t="s">
        <v>612</v>
      </c>
      <c r="P2020" s="45" t="s">
        <v>560</v>
      </c>
      <c r="Q2020" s="45" t="s">
        <v>622</v>
      </c>
      <c r="R2020" s="45" t="s">
        <v>565</v>
      </c>
    </row>
    <row r="2021" spans="11:19">
      <c r="K2021" s="45">
        <v>72042</v>
      </c>
      <c r="L2021" s="45" t="s">
        <v>557</v>
      </c>
      <c r="M2021" s="45">
        <v>2018</v>
      </c>
      <c r="N2021" s="45" t="s">
        <v>625</v>
      </c>
      <c r="O2021" s="45" t="s">
        <v>612</v>
      </c>
      <c r="P2021" s="45" t="s">
        <v>560</v>
      </c>
      <c r="Q2021" s="45" t="s">
        <v>622</v>
      </c>
      <c r="R2021" s="45" t="s">
        <v>623</v>
      </c>
    </row>
    <row r="2022" spans="11:19">
      <c r="K2022" s="45">
        <v>72043</v>
      </c>
      <c r="L2022" s="45" t="s">
        <v>557</v>
      </c>
      <c r="M2022" s="45">
        <v>2018</v>
      </c>
      <c r="N2022" s="45" t="s">
        <v>625</v>
      </c>
      <c r="O2022" s="45" t="s">
        <v>613</v>
      </c>
      <c r="P2022" s="45" t="s">
        <v>560</v>
      </c>
      <c r="Q2022" s="45" t="s">
        <v>622</v>
      </c>
      <c r="R2022" s="45" t="s">
        <v>562</v>
      </c>
      <c r="S2022" s="45">
        <v>4394760.6774650803</v>
      </c>
    </row>
    <row r="2023" spans="11:19">
      <c r="K2023" s="45">
        <v>72044</v>
      </c>
      <c r="L2023" s="45" t="s">
        <v>557</v>
      </c>
      <c r="M2023" s="45">
        <v>2018</v>
      </c>
      <c r="N2023" s="45" t="s">
        <v>625</v>
      </c>
      <c r="O2023" s="45" t="s">
        <v>613</v>
      </c>
      <c r="P2023" s="45" t="s">
        <v>560</v>
      </c>
      <c r="Q2023" s="45" t="s">
        <v>622</v>
      </c>
      <c r="R2023" s="45" t="s">
        <v>563</v>
      </c>
    </row>
    <row r="2024" spans="11:19">
      <c r="K2024" s="45">
        <v>72045</v>
      </c>
      <c r="L2024" s="45" t="s">
        <v>557</v>
      </c>
      <c r="M2024" s="45">
        <v>2018</v>
      </c>
      <c r="N2024" s="45" t="s">
        <v>625</v>
      </c>
      <c r="O2024" s="45" t="s">
        <v>613</v>
      </c>
      <c r="P2024" s="45" t="s">
        <v>560</v>
      </c>
      <c r="Q2024" s="45" t="s">
        <v>622</v>
      </c>
      <c r="R2024" s="45" t="s">
        <v>564</v>
      </c>
    </row>
    <row r="2025" spans="11:19">
      <c r="K2025" s="45">
        <v>72046</v>
      </c>
      <c r="L2025" s="45" t="s">
        <v>557</v>
      </c>
      <c r="M2025" s="45">
        <v>2018</v>
      </c>
      <c r="N2025" s="45" t="s">
        <v>625</v>
      </c>
      <c r="O2025" s="45" t="s">
        <v>613</v>
      </c>
      <c r="P2025" s="45" t="s">
        <v>560</v>
      </c>
      <c r="Q2025" s="45" t="s">
        <v>622</v>
      </c>
      <c r="R2025" s="45" t="s">
        <v>565</v>
      </c>
    </row>
    <row r="2026" spans="11:19">
      <c r="K2026" s="45">
        <v>72047</v>
      </c>
      <c r="L2026" s="45" t="s">
        <v>557</v>
      </c>
      <c r="M2026" s="45">
        <v>2018</v>
      </c>
      <c r="N2026" s="45" t="s">
        <v>625</v>
      </c>
      <c r="O2026" s="45" t="s">
        <v>613</v>
      </c>
      <c r="P2026" s="45" t="s">
        <v>560</v>
      </c>
      <c r="Q2026" s="45" t="s">
        <v>622</v>
      </c>
      <c r="R2026" s="45" t="s">
        <v>623</v>
      </c>
    </row>
    <row r="2027" spans="11:19">
      <c r="K2027" s="45">
        <v>72048</v>
      </c>
      <c r="L2027" s="45" t="s">
        <v>557</v>
      </c>
      <c r="M2027" s="45">
        <v>2018</v>
      </c>
      <c r="N2027" s="45" t="s">
        <v>625</v>
      </c>
      <c r="O2027" s="45" t="s">
        <v>614</v>
      </c>
      <c r="P2027" s="45" t="s">
        <v>560</v>
      </c>
      <c r="Q2027" s="45" t="s">
        <v>622</v>
      </c>
      <c r="R2027" s="45" t="s">
        <v>562</v>
      </c>
      <c r="S2027" s="45">
        <v>1781659.73367932</v>
      </c>
    </row>
    <row r="2028" spans="11:19">
      <c r="K2028" s="45">
        <v>72049</v>
      </c>
      <c r="L2028" s="45" t="s">
        <v>557</v>
      </c>
      <c r="M2028" s="45">
        <v>2018</v>
      </c>
      <c r="N2028" s="45" t="s">
        <v>625</v>
      </c>
      <c r="O2028" s="45" t="s">
        <v>614</v>
      </c>
      <c r="P2028" s="45" t="s">
        <v>560</v>
      </c>
      <c r="Q2028" s="45" t="s">
        <v>622</v>
      </c>
      <c r="R2028" s="45" t="s">
        <v>563</v>
      </c>
    </row>
    <row r="2029" spans="11:19">
      <c r="K2029" s="45">
        <v>72050</v>
      </c>
      <c r="L2029" s="45" t="s">
        <v>557</v>
      </c>
      <c r="M2029" s="45">
        <v>2018</v>
      </c>
      <c r="N2029" s="45" t="s">
        <v>625</v>
      </c>
      <c r="O2029" s="45" t="s">
        <v>614</v>
      </c>
      <c r="P2029" s="45" t="s">
        <v>560</v>
      </c>
      <c r="Q2029" s="45" t="s">
        <v>622</v>
      </c>
      <c r="R2029" s="45" t="s">
        <v>564</v>
      </c>
    </row>
    <row r="2030" spans="11:19">
      <c r="K2030" s="45">
        <v>72051</v>
      </c>
      <c r="L2030" s="45" t="s">
        <v>557</v>
      </c>
      <c r="M2030" s="45">
        <v>2018</v>
      </c>
      <c r="N2030" s="45" t="s">
        <v>625</v>
      </c>
      <c r="O2030" s="45" t="s">
        <v>614</v>
      </c>
      <c r="P2030" s="45" t="s">
        <v>560</v>
      </c>
      <c r="Q2030" s="45" t="s">
        <v>622</v>
      </c>
      <c r="R2030" s="45" t="s">
        <v>565</v>
      </c>
    </row>
    <row r="2031" spans="11:19">
      <c r="K2031" s="45">
        <v>72052</v>
      </c>
      <c r="L2031" s="45" t="s">
        <v>557</v>
      </c>
      <c r="M2031" s="45">
        <v>2018</v>
      </c>
      <c r="N2031" s="45" t="s">
        <v>625</v>
      </c>
      <c r="O2031" s="45" t="s">
        <v>614</v>
      </c>
      <c r="P2031" s="45" t="s">
        <v>560</v>
      </c>
      <c r="Q2031" s="45" t="s">
        <v>622</v>
      </c>
      <c r="R2031" s="45" t="s">
        <v>623</v>
      </c>
    </row>
    <row r="2032" spans="11:19">
      <c r="K2032" s="45">
        <v>72053</v>
      </c>
      <c r="L2032" s="45" t="s">
        <v>557</v>
      </c>
      <c r="M2032" s="45">
        <v>2018</v>
      </c>
      <c r="N2032" s="45" t="s">
        <v>625</v>
      </c>
      <c r="O2032" s="45" t="s">
        <v>615</v>
      </c>
      <c r="P2032" s="45" t="s">
        <v>560</v>
      </c>
      <c r="Q2032" s="45" t="s">
        <v>622</v>
      </c>
      <c r="R2032" s="45" t="s">
        <v>562</v>
      </c>
      <c r="S2032" s="45">
        <v>5048035.9126192601</v>
      </c>
    </row>
    <row r="2033" spans="11:19">
      <c r="K2033" s="45">
        <v>72054</v>
      </c>
      <c r="L2033" s="45" t="s">
        <v>557</v>
      </c>
      <c r="M2033" s="45">
        <v>2018</v>
      </c>
      <c r="N2033" s="45" t="s">
        <v>625</v>
      </c>
      <c r="O2033" s="45" t="s">
        <v>615</v>
      </c>
      <c r="P2033" s="45" t="s">
        <v>560</v>
      </c>
      <c r="Q2033" s="45" t="s">
        <v>622</v>
      </c>
      <c r="R2033" s="45" t="s">
        <v>563</v>
      </c>
    </row>
    <row r="2034" spans="11:19">
      <c r="K2034" s="45">
        <v>72055</v>
      </c>
      <c r="L2034" s="45" t="s">
        <v>557</v>
      </c>
      <c r="M2034" s="45">
        <v>2018</v>
      </c>
      <c r="N2034" s="45" t="s">
        <v>625</v>
      </c>
      <c r="O2034" s="45" t="s">
        <v>615</v>
      </c>
      <c r="P2034" s="45" t="s">
        <v>560</v>
      </c>
      <c r="Q2034" s="45" t="s">
        <v>622</v>
      </c>
      <c r="R2034" s="45" t="s">
        <v>564</v>
      </c>
    </row>
    <row r="2035" spans="11:19">
      <c r="K2035" s="45">
        <v>72056</v>
      </c>
      <c r="L2035" s="45" t="s">
        <v>557</v>
      </c>
      <c r="M2035" s="45">
        <v>2018</v>
      </c>
      <c r="N2035" s="45" t="s">
        <v>625</v>
      </c>
      <c r="O2035" s="45" t="s">
        <v>615</v>
      </c>
      <c r="P2035" s="45" t="s">
        <v>560</v>
      </c>
      <c r="Q2035" s="45" t="s">
        <v>622</v>
      </c>
      <c r="R2035" s="45" t="s">
        <v>565</v>
      </c>
    </row>
    <row r="2036" spans="11:19">
      <c r="K2036" s="45">
        <v>72057</v>
      </c>
      <c r="L2036" s="45" t="s">
        <v>557</v>
      </c>
      <c r="M2036" s="45">
        <v>2018</v>
      </c>
      <c r="N2036" s="45" t="s">
        <v>625</v>
      </c>
      <c r="O2036" s="45" t="s">
        <v>615</v>
      </c>
      <c r="P2036" s="45" t="s">
        <v>560</v>
      </c>
      <c r="Q2036" s="45" t="s">
        <v>622</v>
      </c>
      <c r="R2036" s="45" t="s">
        <v>623</v>
      </c>
    </row>
    <row r="2037" spans="11:19">
      <c r="K2037" s="45">
        <v>72058</v>
      </c>
      <c r="L2037" s="45" t="s">
        <v>557</v>
      </c>
      <c r="M2037" s="45">
        <v>2018</v>
      </c>
      <c r="N2037" s="45" t="s">
        <v>625</v>
      </c>
      <c r="O2037" s="45" t="s">
        <v>616</v>
      </c>
      <c r="P2037" s="45" t="s">
        <v>560</v>
      </c>
      <c r="Q2037" s="45" t="s">
        <v>622</v>
      </c>
      <c r="R2037" s="45" t="s">
        <v>562</v>
      </c>
      <c r="S2037" s="45">
        <v>1573799.43590525</v>
      </c>
    </row>
    <row r="2038" spans="11:19">
      <c r="K2038" s="45">
        <v>72059</v>
      </c>
      <c r="L2038" s="45" t="s">
        <v>557</v>
      </c>
      <c r="M2038" s="45">
        <v>2018</v>
      </c>
      <c r="N2038" s="45" t="s">
        <v>625</v>
      </c>
      <c r="O2038" s="45" t="s">
        <v>616</v>
      </c>
      <c r="P2038" s="45" t="s">
        <v>560</v>
      </c>
      <c r="Q2038" s="45" t="s">
        <v>622</v>
      </c>
      <c r="R2038" s="45" t="s">
        <v>563</v>
      </c>
    </row>
    <row r="2039" spans="11:19">
      <c r="K2039" s="45">
        <v>72060</v>
      </c>
      <c r="L2039" s="45" t="s">
        <v>557</v>
      </c>
      <c r="M2039" s="45">
        <v>2018</v>
      </c>
      <c r="N2039" s="45" t="s">
        <v>625</v>
      </c>
      <c r="O2039" s="45" t="s">
        <v>616</v>
      </c>
      <c r="P2039" s="45" t="s">
        <v>560</v>
      </c>
      <c r="Q2039" s="45" t="s">
        <v>622</v>
      </c>
      <c r="R2039" s="45" t="s">
        <v>564</v>
      </c>
    </row>
    <row r="2040" spans="11:19">
      <c r="K2040" s="45">
        <v>72061</v>
      </c>
      <c r="L2040" s="45" t="s">
        <v>557</v>
      </c>
      <c r="M2040" s="45">
        <v>2018</v>
      </c>
      <c r="N2040" s="45" t="s">
        <v>625</v>
      </c>
      <c r="O2040" s="45" t="s">
        <v>616</v>
      </c>
      <c r="P2040" s="45" t="s">
        <v>560</v>
      </c>
      <c r="Q2040" s="45" t="s">
        <v>622</v>
      </c>
      <c r="R2040" s="45" t="s">
        <v>565</v>
      </c>
    </row>
    <row r="2041" spans="11:19">
      <c r="K2041" s="45">
        <v>72062</v>
      </c>
      <c r="L2041" s="45" t="s">
        <v>557</v>
      </c>
      <c r="M2041" s="45">
        <v>2018</v>
      </c>
      <c r="N2041" s="45" t="s">
        <v>625</v>
      </c>
      <c r="O2041" s="45" t="s">
        <v>616</v>
      </c>
      <c r="P2041" s="45" t="s">
        <v>560</v>
      </c>
      <c r="Q2041" s="45" t="s">
        <v>622</v>
      </c>
      <c r="R2041" s="45" t="s">
        <v>623</v>
      </c>
    </row>
    <row r="2042" spans="11:19">
      <c r="K2042" s="45">
        <v>72063</v>
      </c>
      <c r="L2042" s="45" t="s">
        <v>557</v>
      </c>
      <c r="M2042" s="45">
        <v>2018</v>
      </c>
      <c r="N2042" s="45" t="s">
        <v>626</v>
      </c>
      <c r="O2042" s="45" t="s">
        <v>559</v>
      </c>
      <c r="P2042" s="45" t="s">
        <v>560</v>
      </c>
      <c r="Q2042" s="45" t="s">
        <v>622</v>
      </c>
      <c r="R2042" s="45" t="s">
        <v>562</v>
      </c>
    </row>
    <row r="2043" spans="11:19">
      <c r="K2043" s="45">
        <v>72064</v>
      </c>
      <c r="L2043" s="45" t="s">
        <v>557</v>
      </c>
      <c r="M2043" s="45">
        <v>2018</v>
      </c>
      <c r="N2043" s="45" t="s">
        <v>626</v>
      </c>
      <c r="O2043" s="45" t="s">
        <v>559</v>
      </c>
      <c r="P2043" s="45" t="s">
        <v>560</v>
      </c>
      <c r="Q2043" s="45" t="s">
        <v>622</v>
      </c>
      <c r="R2043" s="45" t="s">
        <v>563</v>
      </c>
    </row>
    <row r="2044" spans="11:19">
      <c r="K2044" s="45">
        <v>72065</v>
      </c>
      <c r="L2044" s="45" t="s">
        <v>557</v>
      </c>
      <c r="M2044" s="45">
        <v>2018</v>
      </c>
      <c r="N2044" s="45" t="s">
        <v>626</v>
      </c>
      <c r="O2044" s="45" t="s">
        <v>559</v>
      </c>
      <c r="P2044" s="45" t="s">
        <v>560</v>
      </c>
      <c r="Q2044" s="45" t="s">
        <v>622</v>
      </c>
      <c r="R2044" s="45" t="s">
        <v>564</v>
      </c>
    </row>
    <row r="2045" spans="11:19">
      <c r="K2045" s="45">
        <v>72066</v>
      </c>
      <c r="L2045" s="45" t="s">
        <v>557</v>
      </c>
      <c r="M2045" s="45">
        <v>2018</v>
      </c>
      <c r="N2045" s="45" t="s">
        <v>626</v>
      </c>
      <c r="O2045" s="45" t="s">
        <v>559</v>
      </c>
      <c r="P2045" s="45" t="s">
        <v>560</v>
      </c>
      <c r="Q2045" s="45" t="s">
        <v>622</v>
      </c>
      <c r="R2045" s="45" t="s">
        <v>565</v>
      </c>
      <c r="S2045" s="45">
        <v>722498.60251694999</v>
      </c>
    </row>
    <row r="2046" spans="11:19">
      <c r="K2046" s="45">
        <v>72067</v>
      </c>
      <c r="L2046" s="45" t="s">
        <v>557</v>
      </c>
      <c r="M2046" s="45">
        <v>2018</v>
      </c>
      <c r="N2046" s="45" t="s">
        <v>626</v>
      </c>
      <c r="O2046" s="45" t="s">
        <v>559</v>
      </c>
      <c r="P2046" s="45" t="s">
        <v>560</v>
      </c>
      <c r="Q2046" s="45" t="s">
        <v>622</v>
      </c>
      <c r="R2046" s="45" t="s">
        <v>623</v>
      </c>
    </row>
    <row r="2047" spans="11:19">
      <c r="K2047" s="45">
        <v>72068</v>
      </c>
      <c r="L2047" s="45" t="s">
        <v>557</v>
      </c>
      <c r="M2047" s="45">
        <v>2018</v>
      </c>
      <c r="N2047" s="45" t="s">
        <v>626</v>
      </c>
      <c r="O2047" s="45" t="s">
        <v>567</v>
      </c>
      <c r="P2047" s="45" t="s">
        <v>560</v>
      </c>
      <c r="Q2047" s="45" t="s">
        <v>622</v>
      </c>
      <c r="R2047" s="45" t="s">
        <v>562</v>
      </c>
    </row>
    <row r="2048" spans="11:19">
      <c r="K2048" s="45">
        <v>72069</v>
      </c>
      <c r="L2048" s="45" t="s">
        <v>557</v>
      </c>
      <c r="M2048" s="45">
        <v>2018</v>
      </c>
      <c r="N2048" s="45" t="s">
        <v>626</v>
      </c>
      <c r="O2048" s="45" t="s">
        <v>567</v>
      </c>
      <c r="P2048" s="45" t="s">
        <v>560</v>
      </c>
      <c r="Q2048" s="45" t="s">
        <v>622</v>
      </c>
      <c r="R2048" s="45" t="s">
        <v>563</v>
      </c>
    </row>
    <row r="2049" spans="11:19">
      <c r="K2049" s="45">
        <v>72070</v>
      </c>
      <c r="L2049" s="45" t="s">
        <v>557</v>
      </c>
      <c r="M2049" s="45">
        <v>2018</v>
      </c>
      <c r="N2049" s="45" t="s">
        <v>626</v>
      </c>
      <c r="O2049" s="45" t="s">
        <v>567</v>
      </c>
      <c r="P2049" s="45" t="s">
        <v>560</v>
      </c>
      <c r="Q2049" s="45" t="s">
        <v>622</v>
      </c>
      <c r="R2049" s="45" t="s">
        <v>564</v>
      </c>
    </row>
    <row r="2050" spans="11:19">
      <c r="K2050" s="45">
        <v>72071</v>
      </c>
      <c r="L2050" s="45" t="s">
        <v>557</v>
      </c>
      <c r="M2050" s="45">
        <v>2018</v>
      </c>
      <c r="N2050" s="45" t="s">
        <v>626</v>
      </c>
      <c r="O2050" s="45" t="s">
        <v>567</v>
      </c>
      <c r="P2050" s="45" t="s">
        <v>560</v>
      </c>
      <c r="Q2050" s="45" t="s">
        <v>622</v>
      </c>
      <c r="R2050" s="45" t="s">
        <v>565</v>
      </c>
      <c r="S2050" s="45">
        <v>27552.898393740099</v>
      </c>
    </row>
    <row r="2051" spans="11:19">
      <c r="K2051" s="45">
        <v>72072</v>
      </c>
      <c r="L2051" s="45" t="s">
        <v>557</v>
      </c>
      <c r="M2051" s="45">
        <v>2018</v>
      </c>
      <c r="N2051" s="45" t="s">
        <v>626</v>
      </c>
      <c r="O2051" s="45" t="s">
        <v>567</v>
      </c>
      <c r="P2051" s="45" t="s">
        <v>560</v>
      </c>
      <c r="Q2051" s="45" t="s">
        <v>622</v>
      </c>
      <c r="R2051" s="45" t="s">
        <v>623</v>
      </c>
    </row>
    <row r="2052" spans="11:19">
      <c r="K2052" s="45">
        <v>72073</v>
      </c>
      <c r="L2052" s="45" t="s">
        <v>557</v>
      </c>
      <c r="M2052" s="45">
        <v>2018</v>
      </c>
      <c r="N2052" s="45" t="s">
        <v>626</v>
      </c>
      <c r="O2052" s="45" t="s">
        <v>568</v>
      </c>
      <c r="P2052" s="45" t="s">
        <v>560</v>
      </c>
      <c r="Q2052" s="45" t="s">
        <v>622</v>
      </c>
      <c r="R2052" s="45" t="s">
        <v>562</v>
      </c>
    </row>
    <row r="2053" spans="11:19">
      <c r="K2053" s="45">
        <v>72074</v>
      </c>
      <c r="L2053" s="45" t="s">
        <v>557</v>
      </c>
      <c r="M2053" s="45">
        <v>2018</v>
      </c>
      <c r="N2053" s="45" t="s">
        <v>626</v>
      </c>
      <c r="O2053" s="45" t="s">
        <v>568</v>
      </c>
      <c r="P2053" s="45" t="s">
        <v>560</v>
      </c>
      <c r="Q2053" s="45" t="s">
        <v>622</v>
      </c>
      <c r="R2053" s="45" t="s">
        <v>563</v>
      </c>
    </row>
    <row r="2054" spans="11:19">
      <c r="K2054" s="45">
        <v>72075</v>
      </c>
      <c r="L2054" s="45" t="s">
        <v>557</v>
      </c>
      <c r="M2054" s="45">
        <v>2018</v>
      </c>
      <c r="N2054" s="45" t="s">
        <v>626</v>
      </c>
      <c r="O2054" s="45" t="s">
        <v>568</v>
      </c>
      <c r="P2054" s="45" t="s">
        <v>560</v>
      </c>
      <c r="Q2054" s="45" t="s">
        <v>622</v>
      </c>
      <c r="R2054" s="45" t="s">
        <v>564</v>
      </c>
    </row>
    <row r="2055" spans="11:19">
      <c r="K2055" s="45">
        <v>72076</v>
      </c>
      <c r="L2055" s="45" t="s">
        <v>557</v>
      </c>
      <c r="M2055" s="45">
        <v>2018</v>
      </c>
      <c r="N2055" s="45" t="s">
        <v>626</v>
      </c>
      <c r="O2055" s="45" t="s">
        <v>568</v>
      </c>
      <c r="P2055" s="45" t="s">
        <v>560</v>
      </c>
      <c r="Q2055" s="45" t="s">
        <v>622</v>
      </c>
      <c r="R2055" s="45" t="s">
        <v>565</v>
      </c>
      <c r="S2055" s="45">
        <v>753112.95105297596</v>
      </c>
    </row>
    <row r="2056" spans="11:19">
      <c r="K2056" s="45">
        <v>72077</v>
      </c>
      <c r="L2056" s="45" t="s">
        <v>557</v>
      </c>
      <c r="M2056" s="45">
        <v>2018</v>
      </c>
      <c r="N2056" s="45" t="s">
        <v>626</v>
      </c>
      <c r="O2056" s="45" t="s">
        <v>568</v>
      </c>
      <c r="P2056" s="45" t="s">
        <v>560</v>
      </c>
      <c r="Q2056" s="45" t="s">
        <v>622</v>
      </c>
      <c r="R2056" s="45" t="s">
        <v>623</v>
      </c>
    </row>
    <row r="2057" spans="11:19">
      <c r="K2057" s="45">
        <v>72078</v>
      </c>
      <c r="L2057" s="45" t="s">
        <v>557</v>
      </c>
      <c r="M2057" s="45">
        <v>2018</v>
      </c>
      <c r="N2057" s="45" t="s">
        <v>626</v>
      </c>
      <c r="O2057" s="45" t="s">
        <v>569</v>
      </c>
      <c r="P2057" s="45" t="s">
        <v>560</v>
      </c>
      <c r="Q2057" s="45" t="s">
        <v>622</v>
      </c>
      <c r="R2057" s="45" t="s">
        <v>562</v>
      </c>
    </row>
    <row r="2058" spans="11:19">
      <c r="K2058" s="45">
        <v>72079</v>
      </c>
      <c r="L2058" s="45" t="s">
        <v>557</v>
      </c>
      <c r="M2058" s="45">
        <v>2018</v>
      </c>
      <c r="N2058" s="45" t="s">
        <v>626</v>
      </c>
      <c r="O2058" s="45" t="s">
        <v>569</v>
      </c>
      <c r="P2058" s="45" t="s">
        <v>560</v>
      </c>
      <c r="Q2058" s="45" t="s">
        <v>622</v>
      </c>
      <c r="R2058" s="45" t="s">
        <v>563</v>
      </c>
    </row>
    <row r="2059" spans="11:19">
      <c r="K2059" s="45">
        <v>72080</v>
      </c>
      <c r="L2059" s="45" t="s">
        <v>557</v>
      </c>
      <c r="M2059" s="45">
        <v>2018</v>
      </c>
      <c r="N2059" s="45" t="s">
        <v>626</v>
      </c>
      <c r="O2059" s="45" t="s">
        <v>569</v>
      </c>
      <c r="P2059" s="45" t="s">
        <v>560</v>
      </c>
      <c r="Q2059" s="45" t="s">
        <v>622</v>
      </c>
      <c r="R2059" s="45" t="s">
        <v>564</v>
      </c>
    </row>
    <row r="2060" spans="11:19">
      <c r="K2060" s="45">
        <v>72081</v>
      </c>
      <c r="L2060" s="45" t="s">
        <v>557</v>
      </c>
      <c r="M2060" s="45">
        <v>2018</v>
      </c>
      <c r="N2060" s="45" t="s">
        <v>626</v>
      </c>
      <c r="O2060" s="45" t="s">
        <v>569</v>
      </c>
      <c r="P2060" s="45" t="s">
        <v>560</v>
      </c>
      <c r="Q2060" s="45" t="s">
        <v>622</v>
      </c>
      <c r="R2060" s="45" t="s">
        <v>565</v>
      </c>
      <c r="S2060" s="45">
        <v>584734.03900514694</v>
      </c>
    </row>
    <row r="2061" spans="11:19">
      <c r="K2061" s="45">
        <v>72082</v>
      </c>
      <c r="L2061" s="45" t="s">
        <v>557</v>
      </c>
      <c r="M2061" s="45">
        <v>2018</v>
      </c>
      <c r="N2061" s="45" t="s">
        <v>626</v>
      </c>
      <c r="O2061" s="45" t="s">
        <v>569</v>
      </c>
      <c r="P2061" s="45" t="s">
        <v>560</v>
      </c>
      <c r="Q2061" s="45" t="s">
        <v>622</v>
      </c>
      <c r="R2061" s="45" t="s">
        <v>623</v>
      </c>
    </row>
    <row r="2062" spans="11:19">
      <c r="K2062" s="45">
        <v>72083</v>
      </c>
      <c r="L2062" s="45" t="s">
        <v>557</v>
      </c>
      <c r="M2062" s="45">
        <v>2018</v>
      </c>
      <c r="N2062" s="45" t="s">
        <v>626</v>
      </c>
      <c r="O2062" s="45" t="s">
        <v>570</v>
      </c>
      <c r="P2062" s="45" t="s">
        <v>560</v>
      </c>
      <c r="Q2062" s="45" t="s">
        <v>622</v>
      </c>
      <c r="R2062" s="45" t="s">
        <v>562</v>
      </c>
    </row>
    <row r="2063" spans="11:19">
      <c r="K2063" s="45">
        <v>72084</v>
      </c>
      <c r="L2063" s="45" t="s">
        <v>557</v>
      </c>
      <c r="M2063" s="45">
        <v>2018</v>
      </c>
      <c r="N2063" s="45" t="s">
        <v>626</v>
      </c>
      <c r="O2063" s="45" t="s">
        <v>570</v>
      </c>
      <c r="P2063" s="45" t="s">
        <v>560</v>
      </c>
      <c r="Q2063" s="45" t="s">
        <v>622</v>
      </c>
      <c r="R2063" s="45" t="s">
        <v>563</v>
      </c>
    </row>
    <row r="2064" spans="11:19">
      <c r="K2064" s="45">
        <v>72085</v>
      </c>
      <c r="L2064" s="45" t="s">
        <v>557</v>
      </c>
      <c r="M2064" s="45">
        <v>2018</v>
      </c>
      <c r="N2064" s="45" t="s">
        <v>626</v>
      </c>
      <c r="O2064" s="45" t="s">
        <v>570</v>
      </c>
      <c r="P2064" s="45" t="s">
        <v>560</v>
      </c>
      <c r="Q2064" s="45" t="s">
        <v>622</v>
      </c>
      <c r="R2064" s="45" t="s">
        <v>564</v>
      </c>
    </row>
    <row r="2065" spans="11:19">
      <c r="K2065" s="45">
        <v>72086</v>
      </c>
      <c r="L2065" s="45" t="s">
        <v>557</v>
      </c>
      <c r="M2065" s="45">
        <v>2018</v>
      </c>
      <c r="N2065" s="45" t="s">
        <v>626</v>
      </c>
      <c r="O2065" s="45" t="s">
        <v>570</v>
      </c>
      <c r="P2065" s="45" t="s">
        <v>560</v>
      </c>
      <c r="Q2065" s="45" t="s">
        <v>622</v>
      </c>
      <c r="R2065" s="45" t="s">
        <v>565</v>
      </c>
      <c r="S2065" s="45">
        <v>3291042.3663510401</v>
      </c>
    </row>
    <row r="2066" spans="11:19">
      <c r="K2066" s="45">
        <v>72087</v>
      </c>
      <c r="L2066" s="45" t="s">
        <v>557</v>
      </c>
      <c r="M2066" s="45">
        <v>2018</v>
      </c>
      <c r="N2066" s="45" t="s">
        <v>626</v>
      </c>
      <c r="O2066" s="45" t="s">
        <v>570</v>
      </c>
      <c r="P2066" s="45" t="s">
        <v>560</v>
      </c>
      <c r="Q2066" s="45" t="s">
        <v>622</v>
      </c>
      <c r="R2066" s="45" t="s">
        <v>623</v>
      </c>
    </row>
    <row r="2067" spans="11:19">
      <c r="K2067" s="45">
        <v>72088</v>
      </c>
      <c r="L2067" s="45" t="s">
        <v>557</v>
      </c>
      <c r="M2067" s="45">
        <v>2018</v>
      </c>
      <c r="N2067" s="45" t="s">
        <v>626</v>
      </c>
      <c r="O2067" s="45" t="s">
        <v>571</v>
      </c>
      <c r="P2067" s="45" t="s">
        <v>560</v>
      </c>
      <c r="Q2067" s="45" t="s">
        <v>622</v>
      </c>
      <c r="R2067" s="45" t="s">
        <v>562</v>
      </c>
    </row>
    <row r="2068" spans="11:19">
      <c r="K2068" s="45">
        <v>72089</v>
      </c>
      <c r="L2068" s="45" t="s">
        <v>557</v>
      </c>
      <c r="M2068" s="45">
        <v>2018</v>
      </c>
      <c r="N2068" s="45" t="s">
        <v>626</v>
      </c>
      <c r="O2068" s="45" t="s">
        <v>571</v>
      </c>
      <c r="P2068" s="45" t="s">
        <v>560</v>
      </c>
      <c r="Q2068" s="45" t="s">
        <v>622</v>
      </c>
      <c r="R2068" s="45" t="s">
        <v>563</v>
      </c>
    </row>
    <row r="2069" spans="11:19">
      <c r="K2069" s="45">
        <v>72090</v>
      </c>
      <c r="L2069" s="45" t="s">
        <v>557</v>
      </c>
      <c r="M2069" s="45">
        <v>2018</v>
      </c>
      <c r="N2069" s="45" t="s">
        <v>626</v>
      </c>
      <c r="O2069" s="45" t="s">
        <v>571</v>
      </c>
      <c r="P2069" s="45" t="s">
        <v>560</v>
      </c>
      <c r="Q2069" s="45" t="s">
        <v>622</v>
      </c>
      <c r="R2069" s="45" t="s">
        <v>564</v>
      </c>
    </row>
    <row r="2070" spans="11:19">
      <c r="K2070" s="45">
        <v>72091</v>
      </c>
      <c r="L2070" s="45" t="s">
        <v>557</v>
      </c>
      <c r="M2070" s="45">
        <v>2018</v>
      </c>
      <c r="N2070" s="45" t="s">
        <v>626</v>
      </c>
      <c r="O2070" s="45" t="s">
        <v>571</v>
      </c>
      <c r="P2070" s="45" t="s">
        <v>560</v>
      </c>
      <c r="Q2070" s="45" t="s">
        <v>622</v>
      </c>
      <c r="R2070" s="45" t="s">
        <v>565</v>
      </c>
      <c r="S2070" s="45">
        <v>413293.69118897099</v>
      </c>
    </row>
    <row r="2071" spans="11:19">
      <c r="K2071" s="45">
        <v>72092</v>
      </c>
      <c r="L2071" s="45" t="s">
        <v>557</v>
      </c>
      <c r="M2071" s="45">
        <v>2018</v>
      </c>
      <c r="N2071" s="45" t="s">
        <v>626</v>
      </c>
      <c r="O2071" s="45" t="s">
        <v>571</v>
      </c>
      <c r="P2071" s="45" t="s">
        <v>560</v>
      </c>
      <c r="Q2071" s="45" t="s">
        <v>622</v>
      </c>
      <c r="R2071" s="45" t="s">
        <v>623</v>
      </c>
    </row>
    <row r="2072" spans="11:19">
      <c r="K2072" s="45">
        <v>72093</v>
      </c>
      <c r="L2072" s="45" t="s">
        <v>557</v>
      </c>
      <c r="M2072" s="45">
        <v>2018</v>
      </c>
      <c r="N2072" s="45" t="s">
        <v>626</v>
      </c>
      <c r="O2072" s="45" t="s">
        <v>572</v>
      </c>
      <c r="P2072" s="45" t="s">
        <v>560</v>
      </c>
      <c r="Q2072" s="45" t="s">
        <v>622</v>
      </c>
      <c r="R2072" s="45" t="s">
        <v>562</v>
      </c>
    </row>
    <row r="2073" spans="11:19">
      <c r="K2073" s="45">
        <v>72094</v>
      </c>
      <c r="L2073" s="45" t="s">
        <v>557</v>
      </c>
      <c r="M2073" s="45">
        <v>2018</v>
      </c>
      <c r="N2073" s="45" t="s">
        <v>626</v>
      </c>
      <c r="O2073" s="45" t="s">
        <v>572</v>
      </c>
      <c r="P2073" s="45" t="s">
        <v>560</v>
      </c>
      <c r="Q2073" s="45" t="s">
        <v>622</v>
      </c>
      <c r="R2073" s="45" t="s">
        <v>563</v>
      </c>
    </row>
    <row r="2074" spans="11:19">
      <c r="K2074" s="45">
        <v>72095</v>
      </c>
      <c r="L2074" s="45" t="s">
        <v>557</v>
      </c>
      <c r="M2074" s="45">
        <v>2018</v>
      </c>
      <c r="N2074" s="45" t="s">
        <v>626</v>
      </c>
      <c r="O2074" s="45" t="s">
        <v>572</v>
      </c>
      <c r="P2074" s="45" t="s">
        <v>560</v>
      </c>
      <c r="Q2074" s="45" t="s">
        <v>622</v>
      </c>
      <c r="R2074" s="45" t="s">
        <v>564</v>
      </c>
    </row>
    <row r="2075" spans="11:19">
      <c r="K2075" s="45">
        <v>72096</v>
      </c>
      <c r="L2075" s="45" t="s">
        <v>557</v>
      </c>
      <c r="M2075" s="45">
        <v>2018</v>
      </c>
      <c r="N2075" s="45" t="s">
        <v>626</v>
      </c>
      <c r="O2075" s="45" t="s">
        <v>572</v>
      </c>
      <c r="P2075" s="45" t="s">
        <v>560</v>
      </c>
      <c r="Q2075" s="45" t="s">
        <v>622</v>
      </c>
      <c r="R2075" s="45" t="s">
        <v>565</v>
      </c>
      <c r="S2075" s="45">
        <v>122457.39022390499</v>
      </c>
    </row>
    <row r="2076" spans="11:19">
      <c r="K2076" s="45">
        <v>72097</v>
      </c>
      <c r="L2076" s="45" t="s">
        <v>557</v>
      </c>
      <c r="M2076" s="45">
        <v>2018</v>
      </c>
      <c r="N2076" s="45" t="s">
        <v>626</v>
      </c>
      <c r="O2076" s="45" t="s">
        <v>572</v>
      </c>
      <c r="P2076" s="45" t="s">
        <v>560</v>
      </c>
      <c r="Q2076" s="45" t="s">
        <v>622</v>
      </c>
      <c r="R2076" s="45" t="s">
        <v>623</v>
      </c>
    </row>
    <row r="2077" spans="11:19">
      <c r="K2077" s="45">
        <v>72098</v>
      </c>
      <c r="L2077" s="45" t="s">
        <v>557</v>
      </c>
      <c r="M2077" s="45">
        <v>2018</v>
      </c>
      <c r="N2077" s="45" t="s">
        <v>626</v>
      </c>
      <c r="O2077" s="45" t="s">
        <v>573</v>
      </c>
      <c r="P2077" s="45" t="s">
        <v>560</v>
      </c>
      <c r="Q2077" s="45" t="s">
        <v>622</v>
      </c>
      <c r="R2077" s="45" t="s">
        <v>562</v>
      </c>
    </row>
    <row r="2078" spans="11:19">
      <c r="K2078" s="45">
        <v>72099</v>
      </c>
      <c r="L2078" s="45" t="s">
        <v>557</v>
      </c>
      <c r="M2078" s="45">
        <v>2018</v>
      </c>
      <c r="N2078" s="45" t="s">
        <v>626</v>
      </c>
      <c r="O2078" s="45" t="s">
        <v>573</v>
      </c>
      <c r="P2078" s="45" t="s">
        <v>560</v>
      </c>
      <c r="Q2078" s="45" t="s">
        <v>622</v>
      </c>
      <c r="R2078" s="45" t="s">
        <v>563</v>
      </c>
    </row>
    <row r="2079" spans="11:19">
      <c r="K2079" s="45">
        <v>72100</v>
      </c>
      <c r="L2079" s="45" t="s">
        <v>557</v>
      </c>
      <c r="M2079" s="45">
        <v>2018</v>
      </c>
      <c r="N2079" s="45" t="s">
        <v>626</v>
      </c>
      <c r="O2079" s="45" t="s">
        <v>573</v>
      </c>
      <c r="P2079" s="45" t="s">
        <v>560</v>
      </c>
      <c r="Q2079" s="45" t="s">
        <v>622</v>
      </c>
      <c r="R2079" s="45" t="s">
        <v>564</v>
      </c>
    </row>
    <row r="2080" spans="11:19">
      <c r="K2080" s="45">
        <v>72101</v>
      </c>
      <c r="L2080" s="45" t="s">
        <v>557</v>
      </c>
      <c r="M2080" s="45">
        <v>2018</v>
      </c>
      <c r="N2080" s="45" t="s">
        <v>626</v>
      </c>
      <c r="O2080" s="45" t="s">
        <v>573</v>
      </c>
      <c r="P2080" s="45" t="s">
        <v>560</v>
      </c>
      <c r="Q2080" s="45" t="s">
        <v>622</v>
      </c>
      <c r="R2080" s="45" t="s">
        <v>565</v>
      </c>
      <c r="S2080" s="45">
        <v>21430.043191189201</v>
      </c>
    </row>
    <row r="2081" spans="11:19">
      <c r="K2081" s="45">
        <v>72102</v>
      </c>
      <c r="L2081" s="45" t="s">
        <v>557</v>
      </c>
      <c r="M2081" s="45">
        <v>2018</v>
      </c>
      <c r="N2081" s="45" t="s">
        <v>626</v>
      </c>
      <c r="O2081" s="45" t="s">
        <v>573</v>
      </c>
      <c r="P2081" s="45" t="s">
        <v>560</v>
      </c>
      <c r="Q2081" s="45" t="s">
        <v>622</v>
      </c>
      <c r="R2081" s="45" t="s">
        <v>623</v>
      </c>
    </row>
    <row r="2082" spans="11:19">
      <c r="K2082" s="45">
        <v>72103</v>
      </c>
      <c r="L2082" s="45" t="s">
        <v>557</v>
      </c>
      <c r="M2082" s="45">
        <v>2018</v>
      </c>
      <c r="N2082" s="45" t="s">
        <v>626</v>
      </c>
      <c r="O2082" s="45" t="s">
        <v>574</v>
      </c>
      <c r="P2082" s="45" t="s">
        <v>560</v>
      </c>
      <c r="Q2082" s="45" t="s">
        <v>622</v>
      </c>
      <c r="R2082" s="45" t="s">
        <v>562</v>
      </c>
    </row>
    <row r="2083" spans="11:19">
      <c r="K2083" s="45">
        <v>72104</v>
      </c>
      <c r="L2083" s="45" t="s">
        <v>557</v>
      </c>
      <c r="M2083" s="45">
        <v>2018</v>
      </c>
      <c r="N2083" s="45" t="s">
        <v>626</v>
      </c>
      <c r="O2083" s="45" t="s">
        <v>574</v>
      </c>
      <c r="P2083" s="45" t="s">
        <v>560</v>
      </c>
      <c r="Q2083" s="45" t="s">
        <v>622</v>
      </c>
      <c r="R2083" s="45" t="s">
        <v>563</v>
      </c>
    </row>
    <row r="2084" spans="11:19">
      <c r="K2084" s="45">
        <v>72105</v>
      </c>
      <c r="L2084" s="45" t="s">
        <v>557</v>
      </c>
      <c r="M2084" s="45">
        <v>2018</v>
      </c>
      <c r="N2084" s="45" t="s">
        <v>626</v>
      </c>
      <c r="O2084" s="45" t="s">
        <v>574</v>
      </c>
      <c r="P2084" s="45" t="s">
        <v>560</v>
      </c>
      <c r="Q2084" s="45" t="s">
        <v>622</v>
      </c>
      <c r="R2084" s="45" t="s">
        <v>564</v>
      </c>
    </row>
    <row r="2085" spans="11:19">
      <c r="K2085" s="45">
        <v>72106</v>
      </c>
      <c r="L2085" s="45" t="s">
        <v>557</v>
      </c>
      <c r="M2085" s="45">
        <v>2018</v>
      </c>
      <c r="N2085" s="45" t="s">
        <v>626</v>
      </c>
      <c r="O2085" s="45" t="s">
        <v>574</v>
      </c>
      <c r="P2085" s="45" t="s">
        <v>560</v>
      </c>
      <c r="Q2085" s="45" t="s">
        <v>622</v>
      </c>
      <c r="R2085" s="45" t="s">
        <v>565</v>
      </c>
      <c r="S2085" s="45">
        <v>69956.478920402893</v>
      </c>
    </row>
    <row r="2086" spans="11:19">
      <c r="K2086" s="45">
        <v>72107</v>
      </c>
      <c r="L2086" s="45" t="s">
        <v>557</v>
      </c>
      <c r="M2086" s="45">
        <v>2018</v>
      </c>
      <c r="N2086" s="45" t="s">
        <v>626</v>
      </c>
      <c r="O2086" s="45" t="s">
        <v>574</v>
      </c>
      <c r="P2086" s="45" t="s">
        <v>560</v>
      </c>
      <c r="Q2086" s="45" t="s">
        <v>622</v>
      </c>
      <c r="R2086" s="45" t="s">
        <v>623</v>
      </c>
    </row>
    <row r="2087" spans="11:19">
      <c r="K2087" s="45">
        <v>72108</v>
      </c>
      <c r="L2087" s="45" t="s">
        <v>557</v>
      </c>
      <c r="M2087" s="45">
        <v>2018</v>
      </c>
      <c r="N2087" s="45" t="s">
        <v>626</v>
      </c>
      <c r="O2087" s="45" t="s">
        <v>575</v>
      </c>
      <c r="P2087" s="45" t="s">
        <v>560</v>
      </c>
      <c r="Q2087" s="45" t="s">
        <v>622</v>
      </c>
      <c r="R2087" s="45" t="s">
        <v>562</v>
      </c>
    </row>
    <row r="2088" spans="11:19">
      <c r="K2088" s="45">
        <v>72109</v>
      </c>
      <c r="L2088" s="45" t="s">
        <v>557</v>
      </c>
      <c r="M2088" s="45">
        <v>2018</v>
      </c>
      <c r="N2088" s="45" t="s">
        <v>626</v>
      </c>
      <c r="O2088" s="45" t="s">
        <v>575</v>
      </c>
      <c r="P2088" s="45" t="s">
        <v>560</v>
      </c>
      <c r="Q2088" s="45" t="s">
        <v>622</v>
      </c>
      <c r="R2088" s="45" t="s">
        <v>563</v>
      </c>
    </row>
    <row r="2089" spans="11:19">
      <c r="K2089" s="45">
        <v>72110</v>
      </c>
      <c r="L2089" s="45" t="s">
        <v>557</v>
      </c>
      <c r="M2089" s="45">
        <v>2018</v>
      </c>
      <c r="N2089" s="45" t="s">
        <v>626</v>
      </c>
      <c r="O2089" s="45" t="s">
        <v>575</v>
      </c>
      <c r="P2089" s="45" t="s">
        <v>560</v>
      </c>
      <c r="Q2089" s="45" t="s">
        <v>622</v>
      </c>
      <c r="R2089" s="45" t="s">
        <v>564</v>
      </c>
    </row>
    <row r="2090" spans="11:19">
      <c r="K2090" s="45">
        <v>72111</v>
      </c>
      <c r="L2090" s="45" t="s">
        <v>557</v>
      </c>
      <c r="M2090" s="45">
        <v>2018</v>
      </c>
      <c r="N2090" s="45" t="s">
        <v>626</v>
      </c>
      <c r="O2090" s="45" t="s">
        <v>575</v>
      </c>
      <c r="P2090" s="45" t="s">
        <v>560</v>
      </c>
      <c r="Q2090" s="45" t="s">
        <v>622</v>
      </c>
      <c r="R2090" s="45" t="s">
        <v>565</v>
      </c>
      <c r="S2090" s="45">
        <v>1891966.6805273099</v>
      </c>
    </row>
    <row r="2091" spans="11:19">
      <c r="K2091" s="45">
        <v>72112</v>
      </c>
      <c r="L2091" s="45" t="s">
        <v>557</v>
      </c>
      <c r="M2091" s="45">
        <v>2018</v>
      </c>
      <c r="N2091" s="45" t="s">
        <v>626</v>
      </c>
      <c r="O2091" s="45" t="s">
        <v>575</v>
      </c>
      <c r="P2091" s="45" t="s">
        <v>560</v>
      </c>
      <c r="Q2091" s="45" t="s">
        <v>622</v>
      </c>
      <c r="R2091" s="45" t="s">
        <v>623</v>
      </c>
    </row>
    <row r="2092" spans="11:19">
      <c r="K2092" s="45">
        <v>72113</v>
      </c>
      <c r="L2092" s="45" t="s">
        <v>557</v>
      </c>
      <c r="M2092" s="45">
        <v>2018</v>
      </c>
      <c r="N2092" s="45" t="s">
        <v>626</v>
      </c>
      <c r="O2092" s="45" t="s">
        <v>576</v>
      </c>
      <c r="P2092" s="45" t="s">
        <v>560</v>
      </c>
      <c r="Q2092" s="45" t="s">
        <v>622</v>
      </c>
      <c r="R2092" s="45" t="s">
        <v>562</v>
      </c>
    </row>
    <row r="2093" spans="11:19">
      <c r="K2093" s="45">
        <v>72114</v>
      </c>
      <c r="L2093" s="45" t="s">
        <v>557</v>
      </c>
      <c r="M2093" s="45">
        <v>2018</v>
      </c>
      <c r="N2093" s="45" t="s">
        <v>626</v>
      </c>
      <c r="O2093" s="45" t="s">
        <v>576</v>
      </c>
      <c r="P2093" s="45" t="s">
        <v>560</v>
      </c>
      <c r="Q2093" s="45" t="s">
        <v>622</v>
      </c>
      <c r="R2093" s="45" t="s">
        <v>563</v>
      </c>
    </row>
    <row r="2094" spans="11:19">
      <c r="K2094" s="45">
        <v>72115</v>
      </c>
      <c r="L2094" s="45" t="s">
        <v>557</v>
      </c>
      <c r="M2094" s="45">
        <v>2018</v>
      </c>
      <c r="N2094" s="45" t="s">
        <v>626</v>
      </c>
      <c r="O2094" s="45" t="s">
        <v>576</v>
      </c>
      <c r="P2094" s="45" t="s">
        <v>560</v>
      </c>
      <c r="Q2094" s="45" t="s">
        <v>622</v>
      </c>
      <c r="R2094" s="45" t="s">
        <v>564</v>
      </c>
    </row>
    <row r="2095" spans="11:19">
      <c r="K2095" s="45">
        <v>72116</v>
      </c>
      <c r="L2095" s="45" t="s">
        <v>557</v>
      </c>
      <c r="M2095" s="45">
        <v>2018</v>
      </c>
      <c r="N2095" s="45" t="s">
        <v>626</v>
      </c>
      <c r="O2095" s="45" t="s">
        <v>576</v>
      </c>
      <c r="P2095" s="45" t="s">
        <v>560</v>
      </c>
      <c r="Q2095" s="45" t="s">
        <v>622</v>
      </c>
      <c r="R2095" s="45" t="s">
        <v>565</v>
      </c>
      <c r="S2095" s="45">
        <v>1138853.7281675299</v>
      </c>
    </row>
    <row r="2096" spans="11:19">
      <c r="K2096" s="45">
        <v>72117</v>
      </c>
      <c r="L2096" s="45" t="s">
        <v>557</v>
      </c>
      <c r="M2096" s="45">
        <v>2018</v>
      </c>
      <c r="N2096" s="45" t="s">
        <v>626</v>
      </c>
      <c r="O2096" s="45" t="s">
        <v>576</v>
      </c>
      <c r="P2096" s="45" t="s">
        <v>560</v>
      </c>
      <c r="Q2096" s="45" t="s">
        <v>622</v>
      </c>
      <c r="R2096" s="45" t="s">
        <v>623</v>
      </c>
    </row>
    <row r="2097" spans="11:19">
      <c r="K2097" s="45">
        <v>72118</v>
      </c>
      <c r="L2097" s="45" t="s">
        <v>557</v>
      </c>
      <c r="M2097" s="45">
        <v>2018</v>
      </c>
      <c r="N2097" s="45" t="s">
        <v>626</v>
      </c>
      <c r="O2097" s="45" t="s">
        <v>577</v>
      </c>
      <c r="P2097" s="45" t="s">
        <v>560</v>
      </c>
      <c r="Q2097" s="45" t="s">
        <v>622</v>
      </c>
      <c r="R2097" s="45" t="s">
        <v>562</v>
      </c>
    </row>
    <row r="2098" spans="11:19">
      <c r="K2098" s="45">
        <v>72119</v>
      </c>
      <c r="L2098" s="45" t="s">
        <v>557</v>
      </c>
      <c r="M2098" s="45">
        <v>2018</v>
      </c>
      <c r="N2098" s="45" t="s">
        <v>626</v>
      </c>
      <c r="O2098" s="45" t="s">
        <v>577</v>
      </c>
      <c r="P2098" s="45" t="s">
        <v>560</v>
      </c>
      <c r="Q2098" s="45" t="s">
        <v>622</v>
      </c>
      <c r="R2098" s="45" t="s">
        <v>563</v>
      </c>
    </row>
    <row r="2099" spans="11:19">
      <c r="K2099" s="45">
        <v>72120</v>
      </c>
      <c r="L2099" s="45" t="s">
        <v>557</v>
      </c>
      <c r="M2099" s="45">
        <v>2018</v>
      </c>
      <c r="N2099" s="45" t="s">
        <v>626</v>
      </c>
      <c r="O2099" s="45" t="s">
        <v>577</v>
      </c>
      <c r="P2099" s="45" t="s">
        <v>560</v>
      </c>
      <c r="Q2099" s="45" t="s">
        <v>622</v>
      </c>
      <c r="R2099" s="45" t="s">
        <v>564</v>
      </c>
    </row>
    <row r="2100" spans="11:19">
      <c r="K2100" s="45">
        <v>72121</v>
      </c>
      <c r="L2100" s="45" t="s">
        <v>557</v>
      </c>
      <c r="M2100" s="45">
        <v>2018</v>
      </c>
      <c r="N2100" s="45" t="s">
        <v>626</v>
      </c>
      <c r="O2100" s="45" t="s">
        <v>577</v>
      </c>
      <c r="P2100" s="45" t="s">
        <v>560</v>
      </c>
      <c r="Q2100" s="45" t="s">
        <v>622</v>
      </c>
      <c r="R2100" s="45" t="s">
        <v>565</v>
      </c>
      <c r="S2100" s="45">
        <v>6122.8692498502596</v>
      </c>
    </row>
    <row r="2101" spans="11:19">
      <c r="K2101" s="45">
        <v>72122</v>
      </c>
      <c r="L2101" s="45" t="s">
        <v>557</v>
      </c>
      <c r="M2101" s="45">
        <v>2018</v>
      </c>
      <c r="N2101" s="45" t="s">
        <v>626</v>
      </c>
      <c r="O2101" s="45" t="s">
        <v>577</v>
      </c>
      <c r="P2101" s="45" t="s">
        <v>560</v>
      </c>
      <c r="Q2101" s="45" t="s">
        <v>622</v>
      </c>
      <c r="R2101" s="45" t="s">
        <v>623</v>
      </c>
    </row>
    <row r="2102" spans="11:19">
      <c r="K2102" s="45">
        <v>72123</v>
      </c>
      <c r="L2102" s="45" t="s">
        <v>557</v>
      </c>
      <c r="M2102" s="45">
        <v>2018</v>
      </c>
      <c r="N2102" s="45" t="s">
        <v>626</v>
      </c>
      <c r="O2102" s="45" t="s">
        <v>578</v>
      </c>
      <c r="P2102" s="45" t="s">
        <v>560</v>
      </c>
      <c r="Q2102" s="45" t="s">
        <v>622</v>
      </c>
      <c r="R2102" s="45" t="s">
        <v>562</v>
      </c>
    </row>
    <row r="2103" spans="11:19">
      <c r="K2103" s="45">
        <v>72124</v>
      </c>
      <c r="L2103" s="45" t="s">
        <v>557</v>
      </c>
      <c r="M2103" s="45">
        <v>2018</v>
      </c>
      <c r="N2103" s="45" t="s">
        <v>626</v>
      </c>
      <c r="O2103" s="45" t="s">
        <v>578</v>
      </c>
      <c r="P2103" s="45" t="s">
        <v>560</v>
      </c>
      <c r="Q2103" s="45" t="s">
        <v>622</v>
      </c>
      <c r="R2103" s="45" t="s">
        <v>563</v>
      </c>
    </row>
    <row r="2104" spans="11:19">
      <c r="K2104" s="45">
        <v>72125</v>
      </c>
      <c r="L2104" s="45" t="s">
        <v>557</v>
      </c>
      <c r="M2104" s="45">
        <v>2018</v>
      </c>
      <c r="N2104" s="45" t="s">
        <v>626</v>
      </c>
      <c r="O2104" s="45" t="s">
        <v>578</v>
      </c>
      <c r="P2104" s="45" t="s">
        <v>560</v>
      </c>
      <c r="Q2104" s="45" t="s">
        <v>622</v>
      </c>
      <c r="R2104" s="45" t="s">
        <v>564</v>
      </c>
    </row>
    <row r="2105" spans="11:19">
      <c r="K2105" s="45">
        <v>72126</v>
      </c>
      <c r="L2105" s="45" t="s">
        <v>557</v>
      </c>
      <c r="M2105" s="45">
        <v>2018</v>
      </c>
      <c r="N2105" s="45" t="s">
        <v>626</v>
      </c>
      <c r="O2105" s="45" t="s">
        <v>578</v>
      </c>
      <c r="P2105" s="45" t="s">
        <v>560</v>
      </c>
      <c r="Q2105" s="45" t="s">
        <v>622</v>
      </c>
      <c r="R2105" s="45" t="s">
        <v>565</v>
      </c>
      <c r="S2105" s="45">
        <v>186747.52110415499</v>
      </c>
    </row>
    <row r="2106" spans="11:19">
      <c r="K2106" s="45">
        <v>72127</v>
      </c>
      <c r="L2106" s="45" t="s">
        <v>557</v>
      </c>
      <c r="M2106" s="45">
        <v>2018</v>
      </c>
      <c r="N2106" s="45" t="s">
        <v>626</v>
      </c>
      <c r="O2106" s="45" t="s">
        <v>578</v>
      </c>
      <c r="P2106" s="45" t="s">
        <v>560</v>
      </c>
      <c r="Q2106" s="45" t="s">
        <v>622</v>
      </c>
      <c r="R2106" s="45" t="s">
        <v>623</v>
      </c>
    </row>
    <row r="2107" spans="11:19">
      <c r="K2107" s="45">
        <v>72128</v>
      </c>
      <c r="L2107" s="45" t="s">
        <v>557</v>
      </c>
      <c r="M2107" s="45">
        <v>2018</v>
      </c>
      <c r="N2107" s="45" t="s">
        <v>626</v>
      </c>
      <c r="O2107" s="45" t="s">
        <v>579</v>
      </c>
      <c r="P2107" s="45" t="s">
        <v>560</v>
      </c>
      <c r="Q2107" s="45" t="s">
        <v>622</v>
      </c>
      <c r="R2107" s="45" t="s">
        <v>562</v>
      </c>
    </row>
    <row r="2108" spans="11:19">
      <c r="K2108" s="45">
        <v>72129</v>
      </c>
      <c r="L2108" s="45" t="s">
        <v>557</v>
      </c>
      <c r="M2108" s="45">
        <v>2018</v>
      </c>
      <c r="N2108" s="45" t="s">
        <v>626</v>
      </c>
      <c r="O2108" s="45" t="s">
        <v>579</v>
      </c>
      <c r="P2108" s="45" t="s">
        <v>560</v>
      </c>
      <c r="Q2108" s="45" t="s">
        <v>622</v>
      </c>
      <c r="R2108" s="45" t="s">
        <v>563</v>
      </c>
    </row>
    <row r="2109" spans="11:19">
      <c r="K2109" s="45">
        <v>72130</v>
      </c>
      <c r="L2109" s="45" t="s">
        <v>557</v>
      </c>
      <c r="M2109" s="45">
        <v>2018</v>
      </c>
      <c r="N2109" s="45" t="s">
        <v>626</v>
      </c>
      <c r="O2109" s="45" t="s">
        <v>579</v>
      </c>
      <c r="P2109" s="45" t="s">
        <v>560</v>
      </c>
      <c r="Q2109" s="45" t="s">
        <v>622</v>
      </c>
      <c r="R2109" s="45" t="s">
        <v>564</v>
      </c>
    </row>
    <row r="2110" spans="11:19">
      <c r="K2110" s="45">
        <v>72131</v>
      </c>
      <c r="L2110" s="45" t="s">
        <v>557</v>
      </c>
      <c r="M2110" s="45">
        <v>2018</v>
      </c>
      <c r="N2110" s="45" t="s">
        <v>626</v>
      </c>
      <c r="O2110" s="45" t="s">
        <v>579</v>
      </c>
      <c r="P2110" s="45" t="s">
        <v>560</v>
      </c>
      <c r="Q2110" s="45" t="s">
        <v>622</v>
      </c>
      <c r="R2110" s="45" t="s">
        <v>565</v>
      </c>
      <c r="S2110" s="45">
        <v>1509287.3362410001</v>
      </c>
    </row>
    <row r="2111" spans="11:19">
      <c r="K2111" s="45">
        <v>72132</v>
      </c>
      <c r="L2111" s="45" t="s">
        <v>557</v>
      </c>
      <c r="M2111" s="45">
        <v>2018</v>
      </c>
      <c r="N2111" s="45" t="s">
        <v>626</v>
      </c>
      <c r="O2111" s="45" t="s">
        <v>579</v>
      </c>
      <c r="P2111" s="45" t="s">
        <v>560</v>
      </c>
      <c r="Q2111" s="45" t="s">
        <v>622</v>
      </c>
      <c r="R2111" s="45" t="s">
        <v>623</v>
      </c>
    </row>
    <row r="2112" spans="11:19">
      <c r="K2112" s="45">
        <v>72133</v>
      </c>
      <c r="L2112" s="45" t="s">
        <v>557</v>
      </c>
      <c r="M2112" s="45">
        <v>2018</v>
      </c>
      <c r="N2112" s="45" t="s">
        <v>626</v>
      </c>
      <c r="O2112" s="45" t="s">
        <v>580</v>
      </c>
      <c r="P2112" s="45" t="s">
        <v>560</v>
      </c>
      <c r="Q2112" s="45" t="s">
        <v>622</v>
      </c>
      <c r="R2112" s="45" t="s">
        <v>562</v>
      </c>
    </row>
    <row r="2113" spans="11:19">
      <c r="K2113" s="45">
        <v>72134</v>
      </c>
      <c r="L2113" s="45" t="s">
        <v>557</v>
      </c>
      <c r="M2113" s="45">
        <v>2018</v>
      </c>
      <c r="N2113" s="45" t="s">
        <v>626</v>
      </c>
      <c r="O2113" s="45" t="s">
        <v>580</v>
      </c>
      <c r="P2113" s="45" t="s">
        <v>560</v>
      </c>
      <c r="Q2113" s="45" t="s">
        <v>622</v>
      </c>
      <c r="R2113" s="45" t="s">
        <v>563</v>
      </c>
    </row>
    <row r="2114" spans="11:19">
      <c r="K2114" s="45">
        <v>72135</v>
      </c>
      <c r="L2114" s="45" t="s">
        <v>557</v>
      </c>
      <c r="M2114" s="45">
        <v>2018</v>
      </c>
      <c r="N2114" s="45" t="s">
        <v>626</v>
      </c>
      <c r="O2114" s="45" t="s">
        <v>580</v>
      </c>
      <c r="P2114" s="45" t="s">
        <v>560</v>
      </c>
      <c r="Q2114" s="45" t="s">
        <v>622</v>
      </c>
      <c r="R2114" s="45" t="s">
        <v>564</v>
      </c>
    </row>
    <row r="2115" spans="11:19">
      <c r="K2115" s="45">
        <v>72136</v>
      </c>
      <c r="L2115" s="45" t="s">
        <v>557</v>
      </c>
      <c r="M2115" s="45">
        <v>2018</v>
      </c>
      <c r="N2115" s="45" t="s">
        <v>626</v>
      </c>
      <c r="O2115" s="45" t="s">
        <v>580</v>
      </c>
      <c r="P2115" s="45" t="s">
        <v>560</v>
      </c>
      <c r="Q2115" s="45" t="s">
        <v>622</v>
      </c>
      <c r="R2115" s="45" t="s">
        <v>565</v>
      </c>
      <c r="S2115" s="45">
        <v>1019457.77338518</v>
      </c>
    </row>
    <row r="2116" spans="11:19">
      <c r="K2116" s="45">
        <v>72137</v>
      </c>
      <c r="L2116" s="45" t="s">
        <v>557</v>
      </c>
      <c r="M2116" s="45">
        <v>2018</v>
      </c>
      <c r="N2116" s="45" t="s">
        <v>626</v>
      </c>
      <c r="O2116" s="45" t="s">
        <v>580</v>
      </c>
      <c r="P2116" s="45" t="s">
        <v>560</v>
      </c>
      <c r="Q2116" s="45" t="s">
        <v>622</v>
      </c>
      <c r="R2116" s="45" t="s">
        <v>623</v>
      </c>
    </row>
    <row r="2117" spans="11:19">
      <c r="K2117" s="45">
        <v>72138</v>
      </c>
      <c r="L2117" s="45" t="s">
        <v>557</v>
      </c>
      <c r="M2117" s="45">
        <v>2018</v>
      </c>
      <c r="N2117" s="45" t="s">
        <v>626</v>
      </c>
      <c r="O2117" s="45" t="s">
        <v>581</v>
      </c>
      <c r="P2117" s="45" t="s">
        <v>560</v>
      </c>
      <c r="Q2117" s="45" t="s">
        <v>622</v>
      </c>
      <c r="R2117" s="45" t="s">
        <v>562</v>
      </c>
    </row>
    <row r="2118" spans="11:19">
      <c r="K2118" s="45">
        <v>72139</v>
      </c>
      <c r="L2118" s="45" t="s">
        <v>557</v>
      </c>
      <c r="M2118" s="45">
        <v>2018</v>
      </c>
      <c r="N2118" s="45" t="s">
        <v>626</v>
      </c>
      <c r="O2118" s="45" t="s">
        <v>581</v>
      </c>
      <c r="P2118" s="45" t="s">
        <v>560</v>
      </c>
      <c r="Q2118" s="45" t="s">
        <v>622</v>
      </c>
      <c r="R2118" s="45" t="s">
        <v>563</v>
      </c>
    </row>
    <row r="2119" spans="11:19">
      <c r="K2119" s="45">
        <v>72140</v>
      </c>
      <c r="L2119" s="45" t="s">
        <v>557</v>
      </c>
      <c r="M2119" s="45">
        <v>2018</v>
      </c>
      <c r="N2119" s="45" t="s">
        <v>626</v>
      </c>
      <c r="O2119" s="45" t="s">
        <v>581</v>
      </c>
      <c r="P2119" s="45" t="s">
        <v>560</v>
      </c>
      <c r="Q2119" s="45" t="s">
        <v>622</v>
      </c>
      <c r="R2119" s="45" t="s">
        <v>564</v>
      </c>
    </row>
    <row r="2120" spans="11:19">
      <c r="K2120" s="45">
        <v>72141</v>
      </c>
      <c r="L2120" s="45" t="s">
        <v>557</v>
      </c>
      <c r="M2120" s="45">
        <v>2018</v>
      </c>
      <c r="N2120" s="45" t="s">
        <v>626</v>
      </c>
      <c r="O2120" s="45" t="s">
        <v>581</v>
      </c>
      <c r="P2120" s="45" t="s">
        <v>560</v>
      </c>
      <c r="Q2120" s="45" t="s">
        <v>622</v>
      </c>
      <c r="R2120" s="45" t="s">
        <v>565</v>
      </c>
      <c r="S2120" s="45">
        <v>425539.431648931</v>
      </c>
    </row>
    <row r="2121" spans="11:19">
      <c r="K2121" s="45">
        <v>72142</v>
      </c>
      <c r="L2121" s="45" t="s">
        <v>557</v>
      </c>
      <c r="M2121" s="45">
        <v>2018</v>
      </c>
      <c r="N2121" s="45" t="s">
        <v>626</v>
      </c>
      <c r="O2121" s="45" t="s">
        <v>581</v>
      </c>
      <c r="P2121" s="45" t="s">
        <v>560</v>
      </c>
      <c r="Q2121" s="45" t="s">
        <v>622</v>
      </c>
      <c r="R2121" s="45" t="s">
        <v>623</v>
      </c>
    </row>
    <row r="2122" spans="11:19">
      <c r="K2122" s="45">
        <v>72143</v>
      </c>
      <c r="L2122" s="45" t="s">
        <v>557</v>
      </c>
      <c r="M2122" s="45">
        <v>2018</v>
      </c>
      <c r="N2122" s="45" t="s">
        <v>626</v>
      </c>
      <c r="O2122" s="45" t="s">
        <v>582</v>
      </c>
      <c r="P2122" s="45" t="s">
        <v>560</v>
      </c>
      <c r="Q2122" s="45" t="s">
        <v>622</v>
      </c>
      <c r="R2122" s="45" t="s">
        <v>562</v>
      </c>
    </row>
    <row r="2123" spans="11:19">
      <c r="K2123" s="45">
        <v>72144</v>
      </c>
      <c r="L2123" s="45" t="s">
        <v>557</v>
      </c>
      <c r="M2123" s="45">
        <v>2018</v>
      </c>
      <c r="N2123" s="45" t="s">
        <v>626</v>
      </c>
      <c r="O2123" s="45" t="s">
        <v>582</v>
      </c>
      <c r="P2123" s="45" t="s">
        <v>560</v>
      </c>
      <c r="Q2123" s="45" t="s">
        <v>622</v>
      </c>
      <c r="R2123" s="45" t="s">
        <v>563</v>
      </c>
    </row>
    <row r="2124" spans="11:19">
      <c r="K2124" s="45">
        <v>72145</v>
      </c>
      <c r="L2124" s="45" t="s">
        <v>557</v>
      </c>
      <c r="M2124" s="45">
        <v>2018</v>
      </c>
      <c r="N2124" s="45" t="s">
        <v>626</v>
      </c>
      <c r="O2124" s="45" t="s">
        <v>582</v>
      </c>
      <c r="P2124" s="45" t="s">
        <v>560</v>
      </c>
      <c r="Q2124" s="45" t="s">
        <v>622</v>
      </c>
      <c r="R2124" s="45" t="s">
        <v>564</v>
      </c>
    </row>
    <row r="2125" spans="11:19">
      <c r="K2125" s="45">
        <v>72146</v>
      </c>
      <c r="L2125" s="45" t="s">
        <v>557</v>
      </c>
      <c r="M2125" s="45">
        <v>2018</v>
      </c>
      <c r="N2125" s="45" t="s">
        <v>626</v>
      </c>
      <c r="O2125" s="45" t="s">
        <v>582</v>
      </c>
      <c r="P2125" s="45" t="s">
        <v>560</v>
      </c>
      <c r="Q2125" s="45" t="s">
        <v>622</v>
      </c>
      <c r="R2125" s="45" t="s">
        <v>565</v>
      </c>
      <c r="S2125" s="45">
        <v>474522.38662760198</v>
      </c>
    </row>
    <row r="2126" spans="11:19">
      <c r="K2126" s="45">
        <v>72147</v>
      </c>
      <c r="L2126" s="45" t="s">
        <v>557</v>
      </c>
      <c r="M2126" s="45">
        <v>2018</v>
      </c>
      <c r="N2126" s="45" t="s">
        <v>626</v>
      </c>
      <c r="O2126" s="45" t="s">
        <v>582</v>
      </c>
      <c r="P2126" s="45" t="s">
        <v>560</v>
      </c>
      <c r="Q2126" s="45" t="s">
        <v>622</v>
      </c>
      <c r="R2126" s="45" t="s">
        <v>623</v>
      </c>
    </row>
    <row r="2127" spans="11:19">
      <c r="K2127" s="45">
        <v>72148</v>
      </c>
      <c r="L2127" s="45" t="s">
        <v>557</v>
      </c>
      <c r="M2127" s="45">
        <v>2018</v>
      </c>
      <c r="N2127" s="45" t="s">
        <v>626</v>
      </c>
      <c r="O2127" s="45" t="s">
        <v>583</v>
      </c>
      <c r="P2127" s="45" t="s">
        <v>560</v>
      </c>
      <c r="Q2127" s="45" t="s">
        <v>622</v>
      </c>
      <c r="R2127" s="45" t="s">
        <v>562</v>
      </c>
    </row>
    <row r="2128" spans="11:19">
      <c r="K2128" s="45">
        <v>72149</v>
      </c>
      <c r="L2128" s="45" t="s">
        <v>557</v>
      </c>
      <c r="M2128" s="45">
        <v>2018</v>
      </c>
      <c r="N2128" s="45" t="s">
        <v>626</v>
      </c>
      <c r="O2128" s="45" t="s">
        <v>583</v>
      </c>
      <c r="P2128" s="45" t="s">
        <v>560</v>
      </c>
      <c r="Q2128" s="45" t="s">
        <v>622</v>
      </c>
      <c r="R2128" s="45" t="s">
        <v>563</v>
      </c>
    </row>
    <row r="2129" spans="11:19">
      <c r="K2129" s="45">
        <v>72150</v>
      </c>
      <c r="L2129" s="45" t="s">
        <v>557</v>
      </c>
      <c r="M2129" s="45">
        <v>2018</v>
      </c>
      <c r="N2129" s="45" t="s">
        <v>626</v>
      </c>
      <c r="O2129" s="45" t="s">
        <v>583</v>
      </c>
      <c r="P2129" s="45" t="s">
        <v>560</v>
      </c>
      <c r="Q2129" s="45" t="s">
        <v>622</v>
      </c>
      <c r="R2129" s="45" t="s">
        <v>564</v>
      </c>
    </row>
    <row r="2130" spans="11:19">
      <c r="K2130" s="45">
        <v>72151</v>
      </c>
      <c r="L2130" s="45" t="s">
        <v>557</v>
      </c>
      <c r="M2130" s="45">
        <v>2018</v>
      </c>
      <c r="N2130" s="45" t="s">
        <v>626</v>
      </c>
      <c r="O2130" s="45" t="s">
        <v>583</v>
      </c>
      <c r="P2130" s="45" t="s">
        <v>560</v>
      </c>
      <c r="Q2130" s="45" t="s">
        <v>622</v>
      </c>
      <c r="R2130" s="45" t="s">
        <v>565</v>
      </c>
      <c r="S2130" s="45">
        <v>502075.30102869798</v>
      </c>
    </row>
    <row r="2131" spans="11:19">
      <c r="K2131" s="45">
        <v>72152</v>
      </c>
      <c r="L2131" s="45" t="s">
        <v>557</v>
      </c>
      <c r="M2131" s="45">
        <v>2018</v>
      </c>
      <c r="N2131" s="45" t="s">
        <v>626</v>
      </c>
      <c r="O2131" s="45" t="s">
        <v>583</v>
      </c>
      <c r="P2131" s="45" t="s">
        <v>560</v>
      </c>
      <c r="Q2131" s="45" t="s">
        <v>622</v>
      </c>
      <c r="R2131" s="45" t="s">
        <v>623</v>
      </c>
    </row>
    <row r="2132" spans="11:19">
      <c r="K2132" s="45">
        <v>72153</v>
      </c>
      <c r="L2132" s="45" t="s">
        <v>557</v>
      </c>
      <c r="M2132" s="45">
        <v>2018</v>
      </c>
      <c r="N2132" s="45" t="s">
        <v>626</v>
      </c>
      <c r="O2132" s="45" t="s">
        <v>584</v>
      </c>
      <c r="P2132" s="45" t="s">
        <v>560</v>
      </c>
      <c r="Q2132" s="45" t="s">
        <v>622</v>
      </c>
      <c r="R2132" s="45" t="s">
        <v>562</v>
      </c>
    </row>
    <row r="2133" spans="11:19">
      <c r="K2133" s="45">
        <v>72154</v>
      </c>
      <c r="L2133" s="45" t="s">
        <v>557</v>
      </c>
      <c r="M2133" s="45">
        <v>2018</v>
      </c>
      <c r="N2133" s="45" t="s">
        <v>626</v>
      </c>
      <c r="O2133" s="45" t="s">
        <v>584</v>
      </c>
      <c r="P2133" s="45" t="s">
        <v>560</v>
      </c>
      <c r="Q2133" s="45" t="s">
        <v>622</v>
      </c>
      <c r="R2133" s="45" t="s">
        <v>563</v>
      </c>
    </row>
    <row r="2134" spans="11:19">
      <c r="K2134" s="45">
        <v>72155</v>
      </c>
      <c r="L2134" s="45" t="s">
        <v>557</v>
      </c>
      <c r="M2134" s="45">
        <v>2018</v>
      </c>
      <c r="N2134" s="45" t="s">
        <v>626</v>
      </c>
      <c r="O2134" s="45" t="s">
        <v>584</v>
      </c>
      <c r="P2134" s="45" t="s">
        <v>560</v>
      </c>
      <c r="Q2134" s="45" t="s">
        <v>622</v>
      </c>
      <c r="R2134" s="45" t="s">
        <v>564</v>
      </c>
    </row>
    <row r="2135" spans="11:19">
      <c r="K2135" s="45">
        <v>72156</v>
      </c>
      <c r="L2135" s="45" t="s">
        <v>557</v>
      </c>
      <c r="M2135" s="45">
        <v>2018</v>
      </c>
      <c r="N2135" s="45" t="s">
        <v>626</v>
      </c>
      <c r="O2135" s="45" t="s">
        <v>584</v>
      </c>
      <c r="P2135" s="45" t="s">
        <v>560</v>
      </c>
      <c r="Q2135" s="45" t="s">
        <v>622</v>
      </c>
      <c r="R2135" s="45" t="s">
        <v>565</v>
      </c>
      <c r="S2135" s="45">
        <v>630655.56115580595</v>
      </c>
    </row>
    <row r="2136" spans="11:19">
      <c r="K2136" s="45">
        <v>72157</v>
      </c>
      <c r="L2136" s="45" t="s">
        <v>557</v>
      </c>
      <c r="M2136" s="45">
        <v>2018</v>
      </c>
      <c r="N2136" s="45" t="s">
        <v>626</v>
      </c>
      <c r="O2136" s="45" t="s">
        <v>584</v>
      </c>
      <c r="P2136" s="45" t="s">
        <v>560</v>
      </c>
      <c r="Q2136" s="45" t="s">
        <v>622</v>
      </c>
      <c r="R2136" s="45" t="s">
        <v>623</v>
      </c>
    </row>
    <row r="2137" spans="11:19">
      <c r="K2137" s="45">
        <v>72158</v>
      </c>
      <c r="L2137" s="45" t="s">
        <v>557</v>
      </c>
      <c r="M2137" s="45">
        <v>2018</v>
      </c>
      <c r="N2137" s="45" t="s">
        <v>626</v>
      </c>
      <c r="O2137" s="45" t="s">
        <v>585</v>
      </c>
      <c r="P2137" s="45" t="s">
        <v>560</v>
      </c>
      <c r="Q2137" s="45" t="s">
        <v>622</v>
      </c>
      <c r="R2137" s="45" t="s">
        <v>562</v>
      </c>
    </row>
    <row r="2138" spans="11:19">
      <c r="K2138" s="45">
        <v>72159</v>
      </c>
      <c r="L2138" s="45" t="s">
        <v>557</v>
      </c>
      <c r="M2138" s="45">
        <v>2018</v>
      </c>
      <c r="N2138" s="45" t="s">
        <v>626</v>
      </c>
      <c r="O2138" s="45" t="s">
        <v>585</v>
      </c>
      <c r="P2138" s="45" t="s">
        <v>560</v>
      </c>
      <c r="Q2138" s="45" t="s">
        <v>622</v>
      </c>
      <c r="R2138" s="45" t="s">
        <v>563</v>
      </c>
    </row>
    <row r="2139" spans="11:19">
      <c r="K2139" s="45">
        <v>72160</v>
      </c>
      <c r="L2139" s="45" t="s">
        <v>557</v>
      </c>
      <c r="M2139" s="45">
        <v>2018</v>
      </c>
      <c r="N2139" s="45" t="s">
        <v>626</v>
      </c>
      <c r="O2139" s="45" t="s">
        <v>585</v>
      </c>
      <c r="P2139" s="45" t="s">
        <v>560</v>
      </c>
      <c r="Q2139" s="45" t="s">
        <v>622</v>
      </c>
      <c r="R2139" s="45" t="s">
        <v>564</v>
      </c>
    </row>
    <row r="2140" spans="11:19">
      <c r="K2140" s="45">
        <v>72161</v>
      </c>
      <c r="L2140" s="45" t="s">
        <v>557</v>
      </c>
      <c r="M2140" s="45">
        <v>2018</v>
      </c>
      <c r="N2140" s="45" t="s">
        <v>626</v>
      </c>
      <c r="O2140" s="45" t="s">
        <v>585</v>
      </c>
      <c r="P2140" s="45" t="s">
        <v>560</v>
      </c>
      <c r="Q2140" s="45" t="s">
        <v>622</v>
      </c>
      <c r="R2140" s="45" t="s">
        <v>565</v>
      </c>
      <c r="S2140" s="45">
        <v>82658.738629811603</v>
      </c>
    </row>
    <row r="2141" spans="11:19">
      <c r="K2141" s="45">
        <v>72162</v>
      </c>
      <c r="L2141" s="45" t="s">
        <v>557</v>
      </c>
      <c r="M2141" s="45">
        <v>2018</v>
      </c>
      <c r="N2141" s="45" t="s">
        <v>626</v>
      </c>
      <c r="O2141" s="45" t="s">
        <v>585</v>
      </c>
      <c r="P2141" s="45" t="s">
        <v>560</v>
      </c>
      <c r="Q2141" s="45" t="s">
        <v>622</v>
      </c>
      <c r="R2141" s="45" t="s">
        <v>623</v>
      </c>
    </row>
    <row r="2142" spans="11:19">
      <c r="K2142" s="45">
        <v>72163</v>
      </c>
      <c r="L2142" s="45" t="s">
        <v>557</v>
      </c>
      <c r="M2142" s="45">
        <v>2018</v>
      </c>
      <c r="N2142" s="45" t="s">
        <v>626</v>
      </c>
      <c r="O2142" s="45" t="s">
        <v>586</v>
      </c>
      <c r="P2142" s="45" t="s">
        <v>560</v>
      </c>
      <c r="Q2142" s="45" t="s">
        <v>622</v>
      </c>
      <c r="R2142" s="45" t="s">
        <v>562</v>
      </c>
    </row>
    <row r="2143" spans="11:19">
      <c r="K2143" s="45">
        <v>72164</v>
      </c>
      <c r="L2143" s="45" t="s">
        <v>557</v>
      </c>
      <c r="M2143" s="45">
        <v>2018</v>
      </c>
      <c r="N2143" s="45" t="s">
        <v>626</v>
      </c>
      <c r="O2143" s="45" t="s">
        <v>586</v>
      </c>
      <c r="P2143" s="45" t="s">
        <v>560</v>
      </c>
      <c r="Q2143" s="45" t="s">
        <v>622</v>
      </c>
      <c r="R2143" s="45" t="s">
        <v>563</v>
      </c>
    </row>
    <row r="2144" spans="11:19">
      <c r="K2144" s="45">
        <v>72165</v>
      </c>
      <c r="L2144" s="45" t="s">
        <v>557</v>
      </c>
      <c r="M2144" s="45">
        <v>2018</v>
      </c>
      <c r="N2144" s="45" t="s">
        <v>626</v>
      </c>
      <c r="O2144" s="45" t="s">
        <v>586</v>
      </c>
      <c r="P2144" s="45" t="s">
        <v>560</v>
      </c>
      <c r="Q2144" s="45" t="s">
        <v>622</v>
      </c>
      <c r="R2144" s="45" t="s">
        <v>564</v>
      </c>
    </row>
    <row r="2145" spans="11:19">
      <c r="K2145" s="45">
        <v>72166</v>
      </c>
      <c r="L2145" s="45" t="s">
        <v>557</v>
      </c>
      <c r="M2145" s="45">
        <v>2018</v>
      </c>
      <c r="N2145" s="45" t="s">
        <v>626</v>
      </c>
      <c r="O2145" s="45" t="s">
        <v>586</v>
      </c>
      <c r="P2145" s="45" t="s">
        <v>560</v>
      </c>
      <c r="Q2145" s="45" t="s">
        <v>622</v>
      </c>
      <c r="R2145" s="45" t="s">
        <v>565</v>
      </c>
      <c r="S2145" s="45">
        <v>300020.606636688</v>
      </c>
    </row>
    <row r="2146" spans="11:19">
      <c r="K2146" s="45">
        <v>72167</v>
      </c>
      <c r="L2146" s="45" t="s">
        <v>557</v>
      </c>
      <c r="M2146" s="45">
        <v>2018</v>
      </c>
      <c r="N2146" s="45" t="s">
        <v>626</v>
      </c>
      <c r="O2146" s="45" t="s">
        <v>586</v>
      </c>
      <c r="P2146" s="45" t="s">
        <v>560</v>
      </c>
      <c r="Q2146" s="45" t="s">
        <v>622</v>
      </c>
      <c r="R2146" s="45" t="s">
        <v>623</v>
      </c>
    </row>
    <row r="2147" spans="11:19">
      <c r="K2147" s="45">
        <v>72168</v>
      </c>
      <c r="L2147" s="45" t="s">
        <v>557</v>
      </c>
      <c r="M2147" s="45">
        <v>2018</v>
      </c>
      <c r="N2147" s="45" t="s">
        <v>626</v>
      </c>
      <c r="O2147" s="45" t="s">
        <v>587</v>
      </c>
      <c r="P2147" s="45" t="s">
        <v>560</v>
      </c>
      <c r="Q2147" s="45" t="s">
        <v>622</v>
      </c>
      <c r="R2147" s="45" t="s">
        <v>562</v>
      </c>
    </row>
    <row r="2148" spans="11:19">
      <c r="K2148" s="45">
        <v>72169</v>
      </c>
      <c r="L2148" s="45" t="s">
        <v>557</v>
      </c>
      <c r="M2148" s="45">
        <v>2018</v>
      </c>
      <c r="N2148" s="45" t="s">
        <v>626</v>
      </c>
      <c r="O2148" s="45" t="s">
        <v>587</v>
      </c>
      <c r="P2148" s="45" t="s">
        <v>560</v>
      </c>
      <c r="Q2148" s="45" t="s">
        <v>622</v>
      </c>
      <c r="R2148" s="45" t="s">
        <v>563</v>
      </c>
    </row>
    <row r="2149" spans="11:19">
      <c r="K2149" s="45">
        <v>72170</v>
      </c>
      <c r="L2149" s="45" t="s">
        <v>557</v>
      </c>
      <c r="M2149" s="45">
        <v>2018</v>
      </c>
      <c r="N2149" s="45" t="s">
        <v>626</v>
      </c>
      <c r="O2149" s="45" t="s">
        <v>587</v>
      </c>
      <c r="P2149" s="45" t="s">
        <v>560</v>
      </c>
      <c r="Q2149" s="45" t="s">
        <v>622</v>
      </c>
      <c r="R2149" s="45" t="s">
        <v>564</v>
      </c>
    </row>
    <row r="2150" spans="11:19">
      <c r="K2150" s="45">
        <v>72171</v>
      </c>
      <c r="L2150" s="45" t="s">
        <v>557</v>
      </c>
      <c r="M2150" s="45">
        <v>2018</v>
      </c>
      <c r="N2150" s="45" t="s">
        <v>626</v>
      </c>
      <c r="O2150" s="45" t="s">
        <v>587</v>
      </c>
      <c r="P2150" s="45" t="s">
        <v>560</v>
      </c>
      <c r="Q2150" s="45" t="s">
        <v>622</v>
      </c>
      <c r="R2150" s="45" t="s">
        <v>565</v>
      </c>
      <c r="S2150" s="45">
        <v>220423.302468362</v>
      </c>
    </row>
    <row r="2151" spans="11:19">
      <c r="K2151" s="45">
        <v>72172</v>
      </c>
      <c r="L2151" s="45" t="s">
        <v>557</v>
      </c>
      <c r="M2151" s="45">
        <v>2018</v>
      </c>
      <c r="N2151" s="45" t="s">
        <v>626</v>
      </c>
      <c r="O2151" s="45" t="s">
        <v>587</v>
      </c>
      <c r="P2151" s="45" t="s">
        <v>560</v>
      </c>
      <c r="Q2151" s="45" t="s">
        <v>622</v>
      </c>
      <c r="R2151" s="45" t="s">
        <v>623</v>
      </c>
    </row>
    <row r="2152" spans="11:19">
      <c r="K2152" s="45">
        <v>72173</v>
      </c>
      <c r="L2152" s="45" t="s">
        <v>557</v>
      </c>
      <c r="M2152" s="45">
        <v>2018</v>
      </c>
      <c r="N2152" s="45" t="s">
        <v>626</v>
      </c>
      <c r="O2152" s="45" t="s">
        <v>588</v>
      </c>
      <c r="P2152" s="45" t="s">
        <v>560</v>
      </c>
      <c r="Q2152" s="45" t="s">
        <v>622</v>
      </c>
      <c r="R2152" s="45" t="s">
        <v>562</v>
      </c>
    </row>
    <row r="2153" spans="11:19">
      <c r="K2153" s="45">
        <v>72174</v>
      </c>
      <c r="L2153" s="45" t="s">
        <v>557</v>
      </c>
      <c r="M2153" s="45">
        <v>2018</v>
      </c>
      <c r="N2153" s="45" t="s">
        <v>626</v>
      </c>
      <c r="O2153" s="45" t="s">
        <v>588</v>
      </c>
      <c r="P2153" s="45" t="s">
        <v>560</v>
      </c>
      <c r="Q2153" s="45" t="s">
        <v>622</v>
      </c>
      <c r="R2153" s="45" t="s">
        <v>563</v>
      </c>
    </row>
    <row r="2154" spans="11:19">
      <c r="K2154" s="45">
        <v>72175</v>
      </c>
      <c r="L2154" s="45" t="s">
        <v>557</v>
      </c>
      <c r="M2154" s="45">
        <v>2018</v>
      </c>
      <c r="N2154" s="45" t="s">
        <v>626</v>
      </c>
      <c r="O2154" s="45" t="s">
        <v>588</v>
      </c>
      <c r="P2154" s="45" t="s">
        <v>560</v>
      </c>
      <c r="Q2154" s="45" t="s">
        <v>622</v>
      </c>
      <c r="R2154" s="45" t="s">
        <v>564</v>
      </c>
    </row>
    <row r="2155" spans="11:19">
      <c r="K2155" s="45">
        <v>72176</v>
      </c>
      <c r="L2155" s="45" t="s">
        <v>557</v>
      </c>
      <c r="M2155" s="45">
        <v>2018</v>
      </c>
      <c r="N2155" s="45" t="s">
        <v>626</v>
      </c>
      <c r="O2155" s="45" t="s">
        <v>588</v>
      </c>
      <c r="P2155" s="45" t="s">
        <v>560</v>
      </c>
      <c r="Q2155" s="45" t="s">
        <v>622</v>
      </c>
      <c r="R2155" s="45" t="s">
        <v>565</v>
      </c>
      <c r="S2155" s="45">
        <v>823525.95052990899</v>
      </c>
    </row>
    <row r="2156" spans="11:19">
      <c r="K2156" s="45">
        <v>72177</v>
      </c>
      <c r="L2156" s="45" t="s">
        <v>557</v>
      </c>
      <c r="M2156" s="45">
        <v>2018</v>
      </c>
      <c r="N2156" s="45" t="s">
        <v>626</v>
      </c>
      <c r="O2156" s="45" t="s">
        <v>588</v>
      </c>
      <c r="P2156" s="45" t="s">
        <v>560</v>
      </c>
      <c r="Q2156" s="45" t="s">
        <v>622</v>
      </c>
      <c r="R2156" s="45" t="s">
        <v>623</v>
      </c>
    </row>
    <row r="2157" spans="11:19">
      <c r="K2157" s="45">
        <v>72178</v>
      </c>
      <c r="L2157" s="45" t="s">
        <v>557</v>
      </c>
      <c r="M2157" s="45">
        <v>2018</v>
      </c>
      <c r="N2157" s="45" t="s">
        <v>626</v>
      </c>
      <c r="O2157" s="45" t="s">
        <v>589</v>
      </c>
      <c r="P2157" s="45" t="s">
        <v>560</v>
      </c>
      <c r="Q2157" s="45" t="s">
        <v>622</v>
      </c>
      <c r="R2157" s="45" t="s">
        <v>562</v>
      </c>
    </row>
    <row r="2158" spans="11:19">
      <c r="K2158" s="45">
        <v>72179</v>
      </c>
      <c r="L2158" s="45" t="s">
        <v>557</v>
      </c>
      <c r="M2158" s="45">
        <v>2018</v>
      </c>
      <c r="N2158" s="45" t="s">
        <v>626</v>
      </c>
      <c r="O2158" s="45" t="s">
        <v>589</v>
      </c>
      <c r="P2158" s="45" t="s">
        <v>560</v>
      </c>
      <c r="Q2158" s="45" t="s">
        <v>622</v>
      </c>
      <c r="R2158" s="45" t="s">
        <v>563</v>
      </c>
    </row>
    <row r="2159" spans="11:19">
      <c r="K2159" s="45">
        <v>72180</v>
      </c>
      <c r="L2159" s="45" t="s">
        <v>557</v>
      </c>
      <c r="M2159" s="45">
        <v>2018</v>
      </c>
      <c r="N2159" s="45" t="s">
        <v>626</v>
      </c>
      <c r="O2159" s="45" t="s">
        <v>589</v>
      </c>
      <c r="P2159" s="45" t="s">
        <v>560</v>
      </c>
      <c r="Q2159" s="45" t="s">
        <v>622</v>
      </c>
      <c r="R2159" s="45" t="s">
        <v>564</v>
      </c>
    </row>
    <row r="2160" spans="11:19">
      <c r="K2160" s="45">
        <v>72181</v>
      </c>
      <c r="L2160" s="45" t="s">
        <v>557</v>
      </c>
      <c r="M2160" s="45">
        <v>2018</v>
      </c>
      <c r="N2160" s="45" t="s">
        <v>626</v>
      </c>
      <c r="O2160" s="45" t="s">
        <v>589</v>
      </c>
      <c r="P2160" s="45" t="s">
        <v>560</v>
      </c>
      <c r="Q2160" s="45" t="s">
        <v>622</v>
      </c>
      <c r="R2160" s="45" t="s">
        <v>565</v>
      </c>
      <c r="S2160" s="45">
        <v>342880.69334562798</v>
      </c>
    </row>
    <row r="2161" spans="11:19">
      <c r="K2161" s="45">
        <v>72182</v>
      </c>
      <c r="L2161" s="45" t="s">
        <v>557</v>
      </c>
      <c r="M2161" s="45">
        <v>2018</v>
      </c>
      <c r="N2161" s="45" t="s">
        <v>626</v>
      </c>
      <c r="O2161" s="45" t="s">
        <v>589</v>
      </c>
      <c r="P2161" s="45" t="s">
        <v>560</v>
      </c>
      <c r="Q2161" s="45" t="s">
        <v>622</v>
      </c>
      <c r="R2161" s="45" t="s">
        <v>623</v>
      </c>
    </row>
    <row r="2162" spans="11:19">
      <c r="K2162" s="45">
        <v>72183</v>
      </c>
      <c r="L2162" s="45" t="s">
        <v>557</v>
      </c>
      <c r="M2162" s="45">
        <v>2018</v>
      </c>
      <c r="N2162" s="45" t="s">
        <v>626</v>
      </c>
      <c r="O2162" s="45" t="s">
        <v>590</v>
      </c>
      <c r="P2162" s="45" t="s">
        <v>560</v>
      </c>
      <c r="Q2162" s="45" t="s">
        <v>622</v>
      </c>
      <c r="R2162" s="45" t="s">
        <v>562</v>
      </c>
    </row>
    <row r="2163" spans="11:19">
      <c r="K2163" s="45">
        <v>72184</v>
      </c>
      <c r="L2163" s="45" t="s">
        <v>557</v>
      </c>
      <c r="M2163" s="45">
        <v>2018</v>
      </c>
      <c r="N2163" s="45" t="s">
        <v>626</v>
      </c>
      <c r="O2163" s="45" t="s">
        <v>590</v>
      </c>
      <c r="P2163" s="45" t="s">
        <v>560</v>
      </c>
      <c r="Q2163" s="45" t="s">
        <v>622</v>
      </c>
      <c r="R2163" s="45" t="s">
        <v>563</v>
      </c>
    </row>
    <row r="2164" spans="11:19">
      <c r="K2164" s="45">
        <v>72185</v>
      </c>
      <c r="L2164" s="45" t="s">
        <v>557</v>
      </c>
      <c r="M2164" s="45">
        <v>2018</v>
      </c>
      <c r="N2164" s="45" t="s">
        <v>626</v>
      </c>
      <c r="O2164" s="45" t="s">
        <v>590</v>
      </c>
      <c r="P2164" s="45" t="s">
        <v>560</v>
      </c>
      <c r="Q2164" s="45" t="s">
        <v>622</v>
      </c>
      <c r="R2164" s="45" t="s">
        <v>564</v>
      </c>
    </row>
    <row r="2165" spans="11:19">
      <c r="K2165" s="45">
        <v>72186</v>
      </c>
      <c r="L2165" s="45" t="s">
        <v>557</v>
      </c>
      <c r="M2165" s="45">
        <v>2018</v>
      </c>
      <c r="N2165" s="45" t="s">
        <v>626</v>
      </c>
      <c r="O2165" s="45" t="s">
        <v>590</v>
      </c>
      <c r="P2165" s="45" t="s">
        <v>560</v>
      </c>
      <c r="Q2165" s="45" t="s">
        <v>622</v>
      </c>
      <c r="R2165" s="45" t="s">
        <v>565</v>
      </c>
      <c r="S2165" s="45">
        <v>532689.64727793902</v>
      </c>
    </row>
    <row r="2166" spans="11:19">
      <c r="K2166" s="45">
        <v>72187</v>
      </c>
      <c r="L2166" s="45" t="s">
        <v>557</v>
      </c>
      <c r="M2166" s="45">
        <v>2018</v>
      </c>
      <c r="N2166" s="45" t="s">
        <v>626</v>
      </c>
      <c r="O2166" s="45" t="s">
        <v>590</v>
      </c>
      <c r="P2166" s="45" t="s">
        <v>560</v>
      </c>
      <c r="Q2166" s="45" t="s">
        <v>622</v>
      </c>
      <c r="R2166" s="45" t="s">
        <v>623</v>
      </c>
    </row>
    <row r="2167" spans="11:19">
      <c r="K2167" s="45">
        <v>72188</v>
      </c>
      <c r="L2167" s="45" t="s">
        <v>557</v>
      </c>
      <c r="M2167" s="45">
        <v>2018</v>
      </c>
      <c r="N2167" s="45" t="s">
        <v>626</v>
      </c>
      <c r="O2167" s="45" t="s">
        <v>591</v>
      </c>
      <c r="P2167" s="45" t="s">
        <v>560</v>
      </c>
      <c r="Q2167" s="45" t="s">
        <v>622</v>
      </c>
      <c r="R2167" s="45" t="s">
        <v>562</v>
      </c>
    </row>
    <row r="2168" spans="11:19">
      <c r="K2168" s="45">
        <v>72189</v>
      </c>
      <c r="L2168" s="45" t="s">
        <v>557</v>
      </c>
      <c r="M2168" s="45">
        <v>2018</v>
      </c>
      <c r="N2168" s="45" t="s">
        <v>626</v>
      </c>
      <c r="O2168" s="45" t="s">
        <v>591</v>
      </c>
      <c r="P2168" s="45" t="s">
        <v>560</v>
      </c>
      <c r="Q2168" s="45" t="s">
        <v>622</v>
      </c>
      <c r="R2168" s="45" t="s">
        <v>563</v>
      </c>
    </row>
    <row r="2169" spans="11:19">
      <c r="K2169" s="45">
        <v>72190</v>
      </c>
      <c r="L2169" s="45" t="s">
        <v>557</v>
      </c>
      <c r="M2169" s="45">
        <v>2018</v>
      </c>
      <c r="N2169" s="45" t="s">
        <v>626</v>
      </c>
      <c r="O2169" s="45" t="s">
        <v>591</v>
      </c>
      <c r="P2169" s="45" t="s">
        <v>560</v>
      </c>
      <c r="Q2169" s="45" t="s">
        <v>622</v>
      </c>
      <c r="R2169" s="45" t="s">
        <v>564</v>
      </c>
    </row>
    <row r="2170" spans="11:19">
      <c r="K2170" s="45">
        <v>72191</v>
      </c>
      <c r="L2170" s="45" t="s">
        <v>557</v>
      </c>
      <c r="M2170" s="45">
        <v>2018</v>
      </c>
      <c r="N2170" s="45" t="s">
        <v>626</v>
      </c>
      <c r="O2170" s="45" t="s">
        <v>591</v>
      </c>
      <c r="P2170" s="45" t="s">
        <v>560</v>
      </c>
      <c r="Q2170" s="45" t="s">
        <v>622</v>
      </c>
      <c r="R2170" s="45" t="s">
        <v>565</v>
      </c>
      <c r="S2170" s="45">
        <v>1129669.42641628</v>
      </c>
    </row>
    <row r="2171" spans="11:19">
      <c r="K2171" s="45">
        <v>72192</v>
      </c>
      <c r="L2171" s="45" t="s">
        <v>557</v>
      </c>
      <c r="M2171" s="45">
        <v>2018</v>
      </c>
      <c r="N2171" s="45" t="s">
        <v>626</v>
      </c>
      <c r="O2171" s="45" t="s">
        <v>591</v>
      </c>
      <c r="P2171" s="45" t="s">
        <v>560</v>
      </c>
      <c r="Q2171" s="45" t="s">
        <v>622</v>
      </c>
      <c r="R2171" s="45" t="s">
        <v>623</v>
      </c>
    </row>
    <row r="2172" spans="11:19">
      <c r="K2172" s="45">
        <v>72193</v>
      </c>
      <c r="L2172" s="45" t="s">
        <v>557</v>
      </c>
      <c r="M2172" s="45">
        <v>2018</v>
      </c>
      <c r="N2172" s="45" t="s">
        <v>626</v>
      </c>
      <c r="O2172" s="45" t="s">
        <v>592</v>
      </c>
      <c r="P2172" s="45" t="s">
        <v>560</v>
      </c>
      <c r="Q2172" s="45" t="s">
        <v>622</v>
      </c>
      <c r="R2172" s="45" t="s">
        <v>562</v>
      </c>
    </row>
    <row r="2173" spans="11:19">
      <c r="K2173" s="45">
        <v>72194</v>
      </c>
      <c r="L2173" s="45" t="s">
        <v>557</v>
      </c>
      <c r="M2173" s="45">
        <v>2018</v>
      </c>
      <c r="N2173" s="45" t="s">
        <v>626</v>
      </c>
      <c r="O2173" s="45" t="s">
        <v>592</v>
      </c>
      <c r="P2173" s="45" t="s">
        <v>560</v>
      </c>
      <c r="Q2173" s="45" t="s">
        <v>622</v>
      </c>
      <c r="R2173" s="45" t="s">
        <v>563</v>
      </c>
    </row>
    <row r="2174" spans="11:19">
      <c r="K2174" s="45">
        <v>72195</v>
      </c>
      <c r="L2174" s="45" t="s">
        <v>557</v>
      </c>
      <c r="M2174" s="45">
        <v>2018</v>
      </c>
      <c r="N2174" s="45" t="s">
        <v>626</v>
      </c>
      <c r="O2174" s="45" t="s">
        <v>592</v>
      </c>
      <c r="P2174" s="45" t="s">
        <v>560</v>
      </c>
      <c r="Q2174" s="45" t="s">
        <v>622</v>
      </c>
      <c r="R2174" s="45" t="s">
        <v>564</v>
      </c>
    </row>
    <row r="2175" spans="11:19">
      <c r="K2175" s="45">
        <v>72196</v>
      </c>
      <c r="L2175" s="45" t="s">
        <v>557</v>
      </c>
      <c r="M2175" s="45">
        <v>2018</v>
      </c>
      <c r="N2175" s="45" t="s">
        <v>626</v>
      </c>
      <c r="O2175" s="45" t="s">
        <v>592</v>
      </c>
      <c r="P2175" s="45" t="s">
        <v>560</v>
      </c>
      <c r="Q2175" s="45" t="s">
        <v>622</v>
      </c>
      <c r="R2175" s="45" t="s">
        <v>565</v>
      </c>
      <c r="S2175" s="45">
        <v>156133.17289482299</v>
      </c>
    </row>
    <row r="2176" spans="11:19">
      <c r="K2176" s="45">
        <v>72197</v>
      </c>
      <c r="L2176" s="45" t="s">
        <v>557</v>
      </c>
      <c r="M2176" s="45">
        <v>2018</v>
      </c>
      <c r="N2176" s="45" t="s">
        <v>626</v>
      </c>
      <c r="O2176" s="45" t="s">
        <v>592</v>
      </c>
      <c r="P2176" s="45" t="s">
        <v>560</v>
      </c>
      <c r="Q2176" s="45" t="s">
        <v>622</v>
      </c>
      <c r="R2176" s="45" t="s">
        <v>623</v>
      </c>
    </row>
    <row r="2177" spans="11:19">
      <c r="K2177" s="45">
        <v>72198</v>
      </c>
      <c r="L2177" s="45" t="s">
        <v>557</v>
      </c>
      <c r="M2177" s="45">
        <v>2018</v>
      </c>
      <c r="N2177" s="45" t="s">
        <v>626</v>
      </c>
      <c r="O2177" s="45" t="s">
        <v>593</v>
      </c>
      <c r="P2177" s="45" t="s">
        <v>560</v>
      </c>
      <c r="Q2177" s="45" t="s">
        <v>622</v>
      </c>
      <c r="R2177" s="45" t="s">
        <v>562</v>
      </c>
    </row>
    <row r="2178" spans="11:19">
      <c r="K2178" s="45">
        <v>72199</v>
      </c>
      <c r="L2178" s="45" t="s">
        <v>557</v>
      </c>
      <c r="M2178" s="45">
        <v>2018</v>
      </c>
      <c r="N2178" s="45" t="s">
        <v>626</v>
      </c>
      <c r="O2178" s="45" t="s">
        <v>593</v>
      </c>
      <c r="P2178" s="45" t="s">
        <v>560</v>
      </c>
      <c r="Q2178" s="45" t="s">
        <v>622</v>
      </c>
      <c r="R2178" s="45" t="s">
        <v>563</v>
      </c>
    </row>
    <row r="2179" spans="11:19">
      <c r="K2179" s="45">
        <v>72200</v>
      </c>
      <c r="L2179" s="45" t="s">
        <v>557</v>
      </c>
      <c r="M2179" s="45">
        <v>2018</v>
      </c>
      <c r="N2179" s="45" t="s">
        <v>626</v>
      </c>
      <c r="O2179" s="45" t="s">
        <v>593</v>
      </c>
      <c r="P2179" s="45" t="s">
        <v>560</v>
      </c>
      <c r="Q2179" s="45" t="s">
        <v>622</v>
      </c>
      <c r="R2179" s="45" t="s">
        <v>564</v>
      </c>
    </row>
    <row r="2180" spans="11:19">
      <c r="K2180" s="45">
        <v>72201</v>
      </c>
      <c r="L2180" s="45" t="s">
        <v>557</v>
      </c>
      <c r="M2180" s="45">
        <v>2018</v>
      </c>
      <c r="N2180" s="45" t="s">
        <v>626</v>
      </c>
      <c r="O2180" s="45" t="s">
        <v>593</v>
      </c>
      <c r="P2180" s="45" t="s">
        <v>560</v>
      </c>
      <c r="Q2180" s="45" t="s">
        <v>622</v>
      </c>
      <c r="R2180" s="45" t="s">
        <v>565</v>
      </c>
      <c r="S2180" s="45">
        <v>330634.95451924601</v>
      </c>
    </row>
    <row r="2181" spans="11:19">
      <c r="K2181" s="45">
        <v>72202</v>
      </c>
      <c r="L2181" s="45" t="s">
        <v>557</v>
      </c>
      <c r="M2181" s="45">
        <v>2018</v>
      </c>
      <c r="N2181" s="45" t="s">
        <v>626</v>
      </c>
      <c r="O2181" s="45" t="s">
        <v>593</v>
      </c>
      <c r="P2181" s="45" t="s">
        <v>560</v>
      </c>
      <c r="Q2181" s="45" t="s">
        <v>622</v>
      </c>
      <c r="R2181" s="45" t="s">
        <v>623</v>
      </c>
    </row>
    <row r="2182" spans="11:19">
      <c r="K2182" s="45">
        <v>72203</v>
      </c>
      <c r="L2182" s="45" t="s">
        <v>557</v>
      </c>
      <c r="M2182" s="45">
        <v>2018</v>
      </c>
      <c r="N2182" s="45" t="s">
        <v>626</v>
      </c>
      <c r="O2182" s="45" t="s">
        <v>594</v>
      </c>
      <c r="P2182" s="45" t="s">
        <v>560</v>
      </c>
      <c r="Q2182" s="45" t="s">
        <v>622</v>
      </c>
      <c r="R2182" s="45" t="s">
        <v>562</v>
      </c>
    </row>
    <row r="2183" spans="11:19">
      <c r="K2183" s="45">
        <v>72204</v>
      </c>
      <c r="L2183" s="45" t="s">
        <v>557</v>
      </c>
      <c r="M2183" s="45">
        <v>2018</v>
      </c>
      <c r="N2183" s="45" t="s">
        <v>626</v>
      </c>
      <c r="O2183" s="45" t="s">
        <v>594</v>
      </c>
      <c r="P2183" s="45" t="s">
        <v>560</v>
      </c>
      <c r="Q2183" s="45" t="s">
        <v>622</v>
      </c>
      <c r="R2183" s="45" t="s">
        <v>563</v>
      </c>
    </row>
    <row r="2184" spans="11:19">
      <c r="K2184" s="45">
        <v>72205</v>
      </c>
      <c r="L2184" s="45" t="s">
        <v>557</v>
      </c>
      <c r="M2184" s="45">
        <v>2018</v>
      </c>
      <c r="N2184" s="45" t="s">
        <v>626</v>
      </c>
      <c r="O2184" s="45" t="s">
        <v>594</v>
      </c>
      <c r="P2184" s="45" t="s">
        <v>560</v>
      </c>
      <c r="Q2184" s="45" t="s">
        <v>622</v>
      </c>
      <c r="R2184" s="45" t="s">
        <v>564</v>
      </c>
    </row>
    <row r="2185" spans="11:19">
      <c r="K2185" s="45">
        <v>72206</v>
      </c>
      <c r="L2185" s="45" t="s">
        <v>557</v>
      </c>
      <c r="M2185" s="45">
        <v>2018</v>
      </c>
      <c r="N2185" s="45" t="s">
        <v>626</v>
      </c>
      <c r="O2185" s="45" t="s">
        <v>594</v>
      </c>
      <c r="P2185" s="45" t="s">
        <v>560</v>
      </c>
      <c r="Q2185" s="45" t="s">
        <v>622</v>
      </c>
      <c r="R2185" s="45" t="s">
        <v>565</v>
      </c>
      <c r="S2185" s="45">
        <v>260221.95438929199</v>
      </c>
    </row>
    <row r="2186" spans="11:19">
      <c r="K2186" s="45">
        <v>72207</v>
      </c>
      <c r="L2186" s="45" t="s">
        <v>557</v>
      </c>
      <c r="M2186" s="45">
        <v>2018</v>
      </c>
      <c r="N2186" s="45" t="s">
        <v>626</v>
      </c>
      <c r="O2186" s="45" t="s">
        <v>594</v>
      </c>
      <c r="P2186" s="45" t="s">
        <v>560</v>
      </c>
      <c r="Q2186" s="45" t="s">
        <v>622</v>
      </c>
      <c r="R2186" s="45" t="s">
        <v>623</v>
      </c>
    </row>
    <row r="2187" spans="11:19">
      <c r="K2187" s="45">
        <v>72208</v>
      </c>
      <c r="L2187" s="45" t="s">
        <v>557</v>
      </c>
      <c r="M2187" s="45">
        <v>2018</v>
      </c>
      <c r="N2187" s="45" t="s">
        <v>626</v>
      </c>
      <c r="O2187" s="45" t="s">
        <v>595</v>
      </c>
      <c r="P2187" s="45" t="s">
        <v>560</v>
      </c>
      <c r="Q2187" s="45" t="s">
        <v>622</v>
      </c>
      <c r="R2187" s="45" t="s">
        <v>562</v>
      </c>
    </row>
    <row r="2188" spans="11:19">
      <c r="K2188" s="45">
        <v>72209</v>
      </c>
      <c r="L2188" s="45" t="s">
        <v>557</v>
      </c>
      <c r="M2188" s="45">
        <v>2018</v>
      </c>
      <c r="N2188" s="45" t="s">
        <v>626</v>
      </c>
      <c r="O2188" s="45" t="s">
        <v>595</v>
      </c>
      <c r="P2188" s="45" t="s">
        <v>560</v>
      </c>
      <c r="Q2188" s="45" t="s">
        <v>622</v>
      </c>
      <c r="R2188" s="45" t="s">
        <v>563</v>
      </c>
    </row>
    <row r="2189" spans="11:19">
      <c r="K2189" s="45">
        <v>72210</v>
      </c>
      <c r="L2189" s="45" t="s">
        <v>557</v>
      </c>
      <c r="M2189" s="45">
        <v>2018</v>
      </c>
      <c r="N2189" s="45" t="s">
        <v>626</v>
      </c>
      <c r="O2189" s="45" t="s">
        <v>595</v>
      </c>
      <c r="P2189" s="45" t="s">
        <v>560</v>
      </c>
      <c r="Q2189" s="45" t="s">
        <v>622</v>
      </c>
      <c r="R2189" s="45" t="s">
        <v>564</v>
      </c>
    </row>
    <row r="2190" spans="11:19">
      <c r="K2190" s="45">
        <v>72211</v>
      </c>
      <c r="L2190" s="45" t="s">
        <v>557</v>
      </c>
      <c r="M2190" s="45">
        <v>2018</v>
      </c>
      <c r="N2190" s="45" t="s">
        <v>626</v>
      </c>
      <c r="O2190" s="45" t="s">
        <v>595</v>
      </c>
      <c r="P2190" s="45" t="s">
        <v>560</v>
      </c>
      <c r="Q2190" s="45" t="s">
        <v>622</v>
      </c>
      <c r="R2190" s="45" t="s">
        <v>565</v>
      </c>
      <c r="S2190" s="45">
        <v>39798.652247454098</v>
      </c>
    </row>
    <row r="2191" spans="11:19">
      <c r="K2191" s="45">
        <v>72212</v>
      </c>
      <c r="L2191" s="45" t="s">
        <v>557</v>
      </c>
      <c r="M2191" s="45">
        <v>2018</v>
      </c>
      <c r="N2191" s="45" t="s">
        <v>626</v>
      </c>
      <c r="O2191" s="45" t="s">
        <v>595</v>
      </c>
      <c r="P2191" s="45" t="s">
        <v>560</v>
      </c>
      <c r="Q2191" s="45" t="s">
        <v>622</v>
      </c>
      <c r="R2191" s="45" t="s">
        <v>623</v>
      </c>
    </row>
    <row r="2192" spans="11:19">
      <c r="K2192" s="45">
        <v>72213</v>
      </c>
      <c r="L2192" s="45" t="s">
        <v>557</v>
      </c>
      <c r="M2192" s="45">
        <v>2018</v>
      </c>
      <c r="N2192" s="45" t="s">
        <v>626</v>
      </c>
      <c r="O2192" s="45" t="s">
        <v>596</v>
      </c>
      <c r="P2192" s="45" t="s">
        <v>560</v>
      </c>
      <c r="Q2192" s="45" t="s">
        <v>622</v>
      </c>
      <c r="R2192" s="45" t="s">
        <v>562</v>
      </c>
    </row>
    <row r="2193" spans="11:19">
      <c r="K2193" s="45">
        <v>72214</v>
      </c>
      <c r="L2193" s="45" t="s">
        <v>557</v>
      </c>
      <c r="M2193" s="45">
        <v>2018</v>
      </c>
      <c r="N2193" s="45" t="s">
        <v>626</v>
      </c>
      <c r="O2193" s="45" t="s">
        <v>596</v>
      </c>
      <c r="P2193" s="45" t="s">
        <v>560</v>
      </c>
      <c r="Q2193" s="45" t="s">
        <v>622</v>
      </c>
      <c r="R2193" s="45" t="s">
        <v>563</v>
      </c>
    </row>
    <row r="2194" spans="11:19">
      <c r="K2194" s="45">
        <v>72215</v>
      </c>
      <c r="L2194" s="45" t="s">
        <v>557</v>
      </c>
      <c r="M2194" s="45">
        <v>2018</v>
      </c>
      <c r="N2194" s="45" t="s">
        <v>626</v>
      </c>
      <c r="O2194" s="45" t="s">
        <v>596</v>
      </c>
      <c r="P2194" s="45" t="s">
        <v>560</v>
      </c>
      <c r="Q2194" s="45" t="s">
        <v>622</v>
      </c>
      <c r="R2194" s="45" t="s">
        <v>564</v>
      </c>
    </row>
    <row r="2195" spans="11:19">
      <c r="K2195" s="45">
        <v>72216</v>
      </c>
      <c r="L2195" s="45" t="s">
        <v>557</v>
      </c>
      <c r="M2195" s="45">
        <v>2018</v>
      </c>
      <c r="N2195" s="45" t="s">
        <v>626</v>
      </c>
      <c r="O2195" s="45" t="s">
        <v>596</v>
      </c>
      <c r="P2195" s="45" t="s">
        <v>560</v>
      </c>
      <c r="Q2195" s="45" t="s">
        <v>622</v>
      </c>
      <c r="R2195" s="45" t="s">
        <v>565</v>
      </c>
      <c r="S2195" s="45">
        <v>272467.69321551098</v>
      </c>
    </row>
    <row r="2196" spans="11:19">
      <c r="K2196" s="45">
        <v>72217</v>
      </c>
      <c r="L2196" s="45" t="s">
        <v>557</v>
      </c>
      <c r="M2196" s="45">
        <v>2018</v>
      </c>
      <c r="N2196" s="45" t="s">
        <v>626</v>
      </c>
      <c r="O2196" s="45" t="s">
        <v>596</v>
      </c>
      <c r="P2196" s="45" t="s">
        <v>560</v>
      </c>
      <c r="Q2196" s="45" t="s">
        <v>622</v>
      </c>
      <c r="R2196" s="45" t="s">
        <v>623</v>
      </c>
    </row>
    <row r="2197" spans="11:19">
      <c r="K2197" s="45">
        <v>72218</v>
      </c>
      <c r="L2197" s="45" t="s">
        <v>557</v>
      </c>
      <c r="M2197" s="45">
        <v>2018</v>
      </c>
      <c r="N2197" s="45" t="s">
        <v>626</v>
      </c>
      <c r="O2197" s="45" t="s">
        <v>597</v>
      </c>
      <c r="P2197" s="45" t="s">
        <v>560</v>
      </c>
      <c r="Q2197" s="45" t="s">
        <v>622</v>
      </c>
      <c r="R2197" s="45" t="s">
        <v>562</v>
      </c>
    </row>
    <row r="2198" spans="11:19">
      <c r="K2198" s="45">
        <v>72219</v>
      </c>
      <c r="L2198" s="45" t="s">
        <v>557</v>
      </c>
      <c r="M2198" s="45">
        <v>2018</v>
      </c>
      <c r="N2198" s="45" t="s">
        <v>626</v>
      </c>
      <c r="O2198" s="45" t="s">
        <v>597</v>
      </c>
      <c r="P2198" s="45" t="s">
        <v>560</v>
      </c>
      <c r="Q2198" s="45" t="s">
        <v>622</v>
      </c>
      <c r="R2198" s="45" t="s">
        <v>563</v>
      </c>
    </row>
    <row r="2199" spans="11:19">
      <c r="K2199" s="45">
        <v>72220</v>
      </c>
      <c r="L2199" s="45" t="s">
        <v>557</v>
      </c>
      <c r="M2199" s="45">
        <v>2018</v>
      </c>
      <c r="N2199" s="45" t="s">
        <v>626</v>
      </c>
      <c r="O2199" s="45" t="s">
        <v>597</v>
      </c>
      <c r="P2199" s="45" t="s">
        <v>560</v>
      </c>
      <c r="Q2199" s="45" t="s">
        <v>622</v>
      </c>
      <c r="R2199" s="45" t="s">
        <v>564</v>
      </c>
    </row>
    <row r="2200" spans="11:19">
      <c r="K2200" s="45">
        <v>72221</v>
      </c>
      <c r="L2200" s="45" t="s">
        <v>557</v>
      </c>
      <c r="M2200" s="45">
        <v>2018</v>
      </c>
      <c r="N2200" s="45" t="s">
        <v>626</v>
      </c>
      <c r="O2200" s="45" t="s">
        <v>597</v>
      </c>
      <c r="P2200" s="45" t="s">
        <v>560</v>
      </c>
      <c r="Q2200" s="45" t="s">
        <v>622</v>
      </c>
      <c r="R2200" s="45" t="s">
        <v>565</v>
      </c>
      <c r="S2200" s="45">
        <v>465338.08356952597</v>
      </c>
    </row>
    <row r="2201" spans="11:19">
      <c r="K2201" s="45">
        <v>72222</v>
      </c>
      <c r="L2201" s="45" t="s">
        <v>557</v>
      </c>
      <c r="M2201" s="45">
        <v>2018</v>
      </c>
      <c r="N2201" s="45" t="s">
        <v>626</v>
      </c>
      <c r="O2201" s="45" t="s">
        <v>597</v>
      </c>
      <c r="P2201" s="45" t="s">
        <v>560</v>
      </c>
      <c r="Q2201" s="45" t="s">
        <v>622</v>
      </c>
      <c r="R2201" s="45" t="s">
        <v>623</v>
      </c>
    </row>
    <row r="2202" spans="11:19">
      <c r="K2202" s="45">
        <v>72223</v>
      </c>
      <c r="L2202" s="45" t="s">
        <v>557</v>
      </c>
      <c r="M2202" s="45">
        <v>2018</v>
      </c>
      <c r="N2202" s="45" t="s">
        <v>626</v>
      </c>
      <c r="O2202" s="45" t="s">
        <v>598</v>
      </c>
      <c r="P2202" s="45" t="s">
        <v>560</v>
      </c>
      <c r="Q2202" s="45" t="s">
        <v>622</v>
      </c>
      <c r="R2202" s="45" t="s">
        <v>562</v>
      </c>
    </row>
    <row r="2203" spans="11:19">
      <c r="K2203" s="45">
        <v>72224</v>
      </c>
      <c r="L2203" s="45" t="s">
        <v>557</v>
      </c>
      <c r="M2203" s="45">
        <v>2018</v>
      </c>
      <c r="N2203" s="45" t="s">
        <v>626</v>
      </c>
      <c r="O2203" s="45" t="s">
        <v>598</v>
      </c>
      <c r="P2203" s="45" t="s">
        <v>560</v>
      </c>
      <c r="Q2203" s="45" t="s">
        <v>622</v>
      </c>
      <c r="R2203" s="45" t="s">
        <v>563</v>
      </c>
    </row>
    <row r="2204" spans="11:19">
      <c r="K2204" s="45">
        <v>72225</v>
      </c>
      <c r="L2204" s="45" t="s">
        <v>557</v>
      </c>
      <c r="M2204" s="45">
        <v>2018</v>
      </c>
      <c r="N2204" s="45" t="s">
        <v>626</v>
      </c>
      <c r="O2204" s="45" t="s">
        <v>598</v>
      </c>
      <c r="P2204" s="45" t="s">
        <v>560</v>
      </c>
      <c r="Q2204" s="45" t="s">
        <v>622</v>
      </c>
      <c r="R2204" s="45" t="s">
        <v>564</v>
      </c>
    </row>
    <row r="2205" spans="11:19">
      <c r="K2205" s="45">
        <v>72226</v>
      </c>
      <c r="L2205" s="45" t="s">
        <v>557</v>
      </c>
      <c r="M2205" s="45">
        <v>2018</v>
      </c>
      <c r="N2205" s="45" t="s">
        <v>626</v>
      </c>
      <c r="O2205" s="45" t="s">
        <v>598</v>
      </c>
      <c r="P2205" s="45" t="s">
        <v>560</v>
      </c>
      <c r="Q2205" s="45" t="s">
        <v>622</v>
      </c>
      <c r="R2205" s="45" t="s">
        <v>565</v>
      </c>
      <c r="S2205" s="45">
        <v>1099055.0785338001</v>
      </c>
    </row>
    <row r="2206" spans="11:19">
      <c r="K2206" s="45">
        <v>72227</v>
      </c>
      <c r="L2206" s="45" t="s">
        <v>557</v>
      </c>
      <c r="M2206" s="45">
        <v>2018</v>
      </c>
      <c r="N2206" s="45" t="s">
        <v>626</v>
      </c>
      <c r="O2206" s="45" t="s">
        <v>598</v>
      </c>
      <c r="P2206" s="45" t="s">
        <v>560</v>
      </c>
      <c r="Q2206" s="45" t="s">
        <v>622</v>
      </c>
      <c r="R2206" s="45" t="s">
        <v>623</v>
      </c>
    </row>
    <row r="2207" spans="11:19">
      <c r="K2207" s="45">
        <v>72228</v>
      </c>
      <c r="L2207" s="45" t="s">
        <v>557</v>
      </c>
      <c r="M2207" s="45">
        <v>2018</v>
      </c>
      <c r="N2207" s="45" t="s">
        <v>626</v>
      </c>
      <c r="O2207" s="45" t="s">
        <v>599</v>
      </c>
      <c r="P2207" s="45" t="s">
        <v>560</v>
      </c>
      <c r="Q2207" s="45" t="s">
        <v>622</v>
      </c>
      <c r="R2207" s="45" t="s">
        <v>562</v>
      </c>
    </row>
    <row r="2208" spans="11:19">
      <c r="K2208" s="45">
        <v>72229</v>
      </c>
      <c r="L2208" s="45" t="s">
        <v>557</v>
      </c>
      <c r="M2208" s="45">
        <v>2018</v>
      </c>
      <c r="N2208" s="45" t="s">
        <v>626</v>
      </c>
      <c r="O2208" s="45" t="s">
        <v>599</v>
      </c>
      <c r="P2208" s="45" t="s">
        <v>560</v>
      </c>
      <c r="Q2208" s="45" t="s">
        <v>622</v>
      </c>
      <c r="R2208" s="45" t="s">
        <v>563</v>
      </c>
    </row>
    <row r="2209" spans="11:19">
      <c r="K2209" s="45">
        <v>72230</v>
      </c>
      <c r="L2209" s="45" t="s">
        <v>557</v>
      </c>
      <c r="M2209" s="45">
        <v>2018</v>
      </c>
      <c r="N2209" s="45" t="s">
        <v>626</v>
      </c>
      <c r="O2209" s="45" t="s">
        <v>599</v>
      </c>
      <c r="P2209" s="45" t="s">
        <v>560</v>
      </c>
      <c r="Q2209" s="45" t="s">
        <v>622</v>
      </c>
      <c r="R2209" s="45" t="s">
        <v>564</v>
      </c>
    </row>
    <row r="2210" spans="11:19">
      <c r="K2210" s="45">
        <v>72231</v>
      </c>
      <c r="L2210" s="45" t="s">
        <v>557</v>
      </c>
      <c r="M2210" s="45">
        <v>2018</v>
      </c>
      <c r="N2210" s="45" t="s">
        <v>626</v>
      </c>
      <c r="O2210" s="45" t="s">
        <v>599</v>
      </c>
      <c r="P2210" s="45" t="s">
        <v>560</v>
      </c>
      <c r="Q2210" s="45" t="s">
        <v>622</v>
      </c>
      <c r="R2210" s="45" t="s">
        <v>565</v>
      </c>
      <c r="S2210" s="45">
        <v>707191.42922907404</v>
      </c>
    </row>
    <row r="2211" spans="11:19">
      <c r="K2211" s="45">
        <v>72232</v>
      </c>
      <c r="L2211" s="45" t="s">
        <v>557</v>
      </c>
      <c r="M2211" s="45">
        <v>2018</v>
      </c>
      <c r="N2211" s="45" t="s">
        <v>626</v>
      </c>
      <c r="O2211" s="45" t="s">
        <v>599</v>
      </c>
      <c r="P2211" s="45" t="s">
        <v>560</v>
      </c>
      <c r="Q2211" s="45" t="s">
        <v>622</v>
      </c>
      <c r="R2211" s="45" t="s">
        <v>623</v>
      </c>
    </row>
    <row r="2212" spans="11:19">
      <c r="K2212" s="45">
        <v>72233</v>
      </c>
      <c r="L2212" s="45" t="s">
        <v>557</v>
      </c>
      <c r="M2212" s="45">
        <v>2018</v>
      </c>
      <c r="N2212" s="45" t="s">
        <v>626</v>
      </c>
      <c r="O2212" s="45" t="s">
        <v>600</v>
      </c>
      <c r="P2212" s="45" t="s">
        <v>560</v>
      </c>
      <c r="Q2212" s="45" t="s">
        <v>622</v>
      </c>
      <c r="R2212" s="45" t="s">
        <v>562</v>
      </c>
    </row>
    <row r="2213" spans="11:19">
      <c r="K2213" s="45">
        <v>72234</v>
      </c>
      <c r="L2213" s="45" t="s">
        <v>557</v>
      </c>
      <c r="M2213" s="45">
        <v>2018</v>
      </c>
      <c r="N2213" s="45" t="s">
        <v>626</v>
      </c>
      <c r="O2213" s="45" t="s">
        <v>600</v>
      </c>
      <c r="P2213" s="45" t="s">
        <v>560</v>
      </c>
      <c r="Q2213" s="45" t="s">
        <v>622</v>
      </c>
      <c r="R2213" s="45" t="s">
        <v>563</v>
      </c>
    </row>
    <row r="2214" spans="11:19">
      <c r="K2214" s="45">
        <v>72235</v>
      </c>
      <c r="L2214" s="45" t="s">
        <v>557</v>
      </c>
      <c r="M2214" s="45">
        <v>2018</v>
      </c>
      <c r="N2214" s="45" t="s">
        <v>626</v>
      </c>
      <c r="O2214" s="45" t="s">
        <v>600</v>
      </c>
      <c r="P2214" s="45" t="s">
        <v>560</v>
      </c>
      <c r="Q2214" s="45" t="s">
        <v>622</v>
      </c>
      <c r="R2214" s="45" t="s">
        <v>564</v>
      </c>
    </row>
    <row r="2215" spans="11:19">
      <c r="K2215" s="45">
        <v>72236</v>
      </c>
      <c r="L2215" s="45" t="s">
        <v>557</v>
      </c>
      <c r="M2215" s="45">
        <v>2018</v>
      </c>
      <c r="N2215" s="45" t="s">
        <v>626</v>
      </c>
      <c r="O2215" s="45" t="s">
        <v>600</v>
      </c>
      <c r="P2215" s="45" t="s">
        <v>560</v>
      </c>
      <c r="Q2215" s="45" t="s">
        <v>622</v>
      </c>
      <c r="R2215" s="45" t="s">
        <v>565</v>
      </c>
      <c r="S2215" s="45">
        <v>232669.04129474601</v>
      </c>
    </row>
    <row r="2216" spans="11:19">
      <c r="K2216" s="45">
        <v>72237</v>
      </c>
      <c r="L2216" s="45" t="s">
        <v>557</v>
      </c>
      <c r="M2216" s="45">
        <v>2018</v>
      </c>
      <c r="N2216" s="45" t="s">
        <v>626</v>
      </c>
      <c r="O2216" s="45" t="s">
        <v>600</v>
      </c>
      <c r="P2216" s="45" t="s">
        <v>560</v>
      </c>
      <c r="Q2216" s="45" t="s">
        <v>622</v>
      </c>
      <c r="R2216" s="45" t="s">
        <v>623</v>
      </c>
    </row>
    <row r="2217" spans="11:19">
      <c r="K2217" s="45">
        <v>72238</v>
      </c>
      <c r="L2217" s="45" t="s">
        <v>557</v>
      </c>
      <c r="M2217" s="45">
        <v>2018</v>
      </c>
      <c r="N2217" s="45" t="s">
        <v>626</v>
      </c>
      <c r="O2217" s="45" t="s">
        <v>601</v>
      </c>
      <c r="P2217" s="45" t="s">
        <v>560</v>
      </c>
      <c r="Q2217" s="45" t="s">
        <v>622</v>
      </c>
      <c r="R2217" s="45" t="s">
        <v>562</v>
      </c>
    </row>
    <row r="2218" spans="11:19">
      <c r="K2218" s="45">
        <v>72239</v>
      </c>
      <c r="L2218" s="45" t="s">
        <v>557</v>
      </c>
      <c r="M2218" s="45">
        <v>2018</v>
      </c>
      <c r="N2218" s="45" t="s">
        <v>626</v>
      </c>
      <c r="O2218" s="45" t="s">
        <v>601</v>
      </c>
      <c r="P2218" s="45" t="s">
        <v>560</v>
      </c>
      <c r="Q2218" s="45" t="s">
        <v>622</v>
      </c>
      <c r="R2218" s="45" t="s">
        <v>563</v>
      </c>
    </row>
    <row r="2219" spans="11:19">
      <c r="K2219" s="45">
        <v>72240</v>
      </c>
      <c r="L2219" s="45" t="s">
        <v>557</v>
      </c>
      <c r="M2219" s="45">
        <v>2018</v>
      </c>
      <c r="N2219" s="45" t="s">
        <v>626</v>
      </c>
      <c r="O2219" s="45" t="s">
        <v>601</v>
      </c>
      <c r="P2219" s="45" t="s">
        <v>560</v>
      </c>
      <c r="Q2219" s="45" t="s">
        <v>622</v>
      </c>
      <c r="R2219" s="45" t="s">
        <v>564</v>
      </c>
    </row>
    <row r="2220" spans="11:19">
      <c r="K2220" s="45">
        <v>72241</v>
      </c>
      <c r="L2220" s="45" t="s">
        <v>557</v>
      </c>
      <c r="M2220" s="45">
        <v>2018</v>
      </c>
      <c r="N2220" s="45" t="s">
        <v>626</v>
      </c>
      <c r="O2220" s="45" t="s">
        <v>601</v>
      </c>
      <c r="P2220" s="45" t="s">
        <v>560</v>
      </c>
      <c r="Q2220" s="45" t="s">
        <v>622</v>
      </c>
      <c r="R2220" s="45" t="s">
        <v>565</v>
      </c>
      <c r="S2220" s="45">
        <v>1622560.42210014</v>
      </c>
    </row>
    <row r="2221" spans="11:19">
      <c r="K2221" s="45">
        <v>72242</v>
      </c>
      <c r="L2221" s="45" t="s">
        <v>557</v>
      </c>
      <c r="M2221" s="45">
        <v>2018</v>
      </c>
      <c r="N2221" s="45" t="s">
        <v>626</v>
      </c>
      <c r="O2221" s="45" t="s">
        <v>601</v>
      </c>
      <c r="P2221" s="45" t="s">
        <v>560</v>
      </c>
      <c r="Q2221" s="45" t="s">
        <v>622</v>
      </c>
      <c r="R2221" s="45" t="s">
        <v>623</v>
      </c>
    </row>
    <row r="2222" spans="11:19">
      <c r="K2222" s="45">
        <v>72243</v>
      </c>
      <c r="L2222" s="45" t="s">
        <v>557</v>
      </c>
      <c r="M2222" s="45">
        <v>2018</v>
      </c>
      <c r="N2222" s="45" t="s">
        <v>626</v>
      </c>
      <c r="O2222" s="45" t="s">
        <v>602</v>
      </c>
      <c r="P2222" s="45" t="s">
        <v>560</v>
      </c>
      <c r="Q2222" s="45" t="s">
        <v>622</v>
      </c>
      <c r="R2222" s="45" t="s">
        <v>562</v>
      </c>
    </row>
    <row r="2223" spans="11:19">
      <c r="K2223" s="45">
        <v>72244</v>
      </c>
      <c r="L2223" s="45" t="s">
        <v>557</v>
      </c>
      <c r="M2223" s="45">
        <v>2018</v>
      </c>
      <c r="N2223" s="45" t="s">
        <v>626</v>
      </c>
      <c r="O2223" s="45" t="s">
        <v>602</v>
      </c>
      <c r="P2223" s="45" t="s">
        <v>560</v>
      </c>
      <c r="Q2223" s="45" t="s">
        <v>622</v>
      </c>
      <c r="R2223" s="45" t="s">
        <v>563</v>
      </c>
    </row>
    <row r="2224" spans="11:19">
      <c r="K2224" s="45">
        <v>72245</v>
      </c>
      <c r="L2224" s="45" t="s">
        <v>557</v>
      </c>
      <c r="M2224" s="45">
        <v>2018</v>
      </c>
      <c r="N2224" s="45" t="s">
        <v>626</v>
      </c>
      <c r="O2224" s="45" t="s">
        <v>602</v>
      </c>
      <c r="P2224" s="45" t="s">
        <v>560</v>
      </c>
      <c r="Q2224" s="45" t="s">
        <v>622</v>
      </c>
      <c r="R2224" s="45" t="s">
        <v>564</v>
      </c>
    </row>
    <row r="2225" spans="11:19">
      <c r="K2225" s="45">
        <v>72246</v>
      </c>
      <c r="L2225" s="45" t="s">
        <v>557</v>
      </c>
      <c r="M2225" s="45">
        <v>2018</v>
      </c>
      <c r="N2225" s="45" t="s">
        <v>626</v>
      </c>
      <c r="O2225" s="45" t="s">
        <v>602</v>
      </c>
      <c r="P2225" s="45" t="s">
        <v>560</v>
      </c>
      <c r="Q2225" s="45" t="s">
        <v>622</v>
      </c>
      <c r="R2225" s="45" t="s">
        <v>565</v>
      </c>
      <c r="S2225" s="45">
        <v>737805.776131714</v>
      </c>
    </row>
    <row r="2226" spans="11:19">
      <c r="K2226" s="45">
        <v>72247</v>
      </c>
      <c r="L2226" s="45" t="s">
        <v>557</v>
      </c>
      <c r="M2226" s="45">
        <v>2018</v>
      </c>
      <c r="N2226" s="45" t="s">
        <v>626</v>
      </c>
      <c r="O2226" s="45" t="s">
        <v>602</v>
      </c>
      <c r="P2226" s="45" t="s">
        <v>560</v>
      </c>
      <c r="Q2226" s="45" t="s">
        <v>622</v>
      </c>
      <c r="R2226" s="45" t="s">
        <v>623</v>
      </c>
    </row>
    <row r="2227" spans="11:19">
      <c r="K2227" s="45">
        <v>72248</v>
      </c>
      <c r="L2227" s="45" t="s">
        <v>557</v>
      </c>
      <c r="M2227" s="45">
        <v>2018</v>
      </c>
      <c r="N2227" s="45" t="s">
        <v>626</v>
      </c>
      <c r="O2227" s="45" t="s">
        <v>603</v>
      </c>
      <c r="P2227" s="45" t="s">
        <v>560</v>
      </c>
      <c r="Q2227" s="45" t="s">
        <v>622</v>
      </c>
      <c r="R2227" s="45" t="s">
        <v>562</v>
      </c>
    </row>
    <row r="2228" spans="11:19">
      <c r="K2228" s="45">
        <v>72249</v>
      </c>
      <c r="L2228" s="45" t="s">
        <v>557</v>
      </c>
      <c r="M2228" s="45">
        <v>2018</v>
      </c>
      <c r="N2228" s="45" t="s">
        <v>626</v>
      </c>
      <c r="O2228" s="45" t="s">
        <v>603</v>
      </c>
      <c r="P2228" s="45" t="s">
        <v>560</v>
      </c>
      <c r="Q2228" s="45" t="s">
        <v>622</v>
      </c>
      <c r="R2228" s="45" t="s">
        <v>563</v>
      </c>
    </row>
    <row r="2229" spans="11:19">
      <c r="K2229" s="45">
        <v>72250</v>
      </c>
      <c r="L2229" s="45" t="s">
        <v>557</v>
      </c>
      <c r="M2229" s="45">
        <v>2018</v>
      </c>
      <c r="N2229" s="45" t="s">
        <v>626</v>
      </c>
      <c r="O2229" s="45" t="s">
        <v>603</v>
      </c>
      <c r="P2229" s="45" t="s">
        <v>560</v>
      </c>
      <c r="Q2229" s="45" t="s">
        <v>622</v>
      </c>
      <c r="R2229" s="45" t="s">
        <v>564</v>
      </c>
    </row>
    <row r="2230" spans="11:19">
      <c r="K2230" s="45">
        <v>72251</v>
      </c>
      <c r="L2230" s="45" t="s">
        <v>557</v>
      </c>
      <c r="M2230" s="45">
        <v>2018</v>
      </c>
      <c r="N2230" s="45" t="s">
        <v>626</v>
      </c>
      <c r="O2230" s="45" t="s">
        <v>603</v>
      </c>
      <c r="P2230" s="45" t="s">
        <v>560</v>
      </c>
      <c r="Q2230" s="45" t="s">
        <v>622</v>
      </c>
      <c r="R2230" s="45" t="s">
        <v>565</v>
      </c>
      <c r="S2230" s="45">
        <v>456153.77920475201</v>
      </c>
    </row>
    <row r="2231" spans="11:19">
      <c r="K2231" s="45">
        <v>72252</v>
      </c>
      <c r="L2231" s="45" t="s">
        <v>557</v>
      </c>
      <c r="M2231" s="45">
        <v>2018</v>
      </c>
      <c r="N2231" s="45" t="s">
        <v>626</v>
      </c>
      <c r="O2231" s="45" t="s">
        <v>603</v>
      </c>
      <c r="P2231" s="45" t="s">
        <v>560</v>
      </c>
      <c r="Q2231" s="45" t="s">
        <v>622</v>
      </c>
      <c r="R2231" s="45" t="s">
        <v>623</v>
      </c>
    </row>
    <row r="2232" spans="11:19">
      <c r="K2232" s="45">
        <v>72253</v>
      </c>
      <c r="L2232" s="45" t="s">
        <v>557</v>
      </c>
      <c r="M2232" s="45">
        <v>2018</v>
      </c>
      <c r="N2232" s="45" t="s">
        <v>626</v>
      </c>
      <c r="O2232" s="45" t="s">
        <v>604</v>
      </c>
      <c r="P2232" s="45" t="s">
        <v>560</v>
      </c>
      <c r="Q2232" s="45" t="s">
        <v>622</v>
      </c>
      <c r="R2232" s="45" t="s">
        <v>562</v>
      </c>
    </row>
    <row r="2233" spans="11:19">
      <c r="K2233" s="45">
        <v>72254</v>
      </c>
      <c r="L2233" s="45" t="s">
        <v>557</v>
      </c>
      <c r="M2233" s="45">
        <v>2018</v>
      </c>
      <c r="N2233" s="45" t="s">
        <v>626</v>
      </c>
      <c r="O2233" s="45" t="s">
        <v>604</v>
      </c>
      <c r="P2233" s="45" t="s">
        <v>560</v>
      </c>
      <c r="Q2233" s="45" t="s">
        <v>622</v>
      </c>
      <c r="R2233" s="45" t="s">
        <v>563</v>
      </c>
    </row>
    <row r="2234" spans="11:19">
      <c r="K2234" s="45">
        <v>72255</v>
      </c>
      <c r="L2234" s="45" t="s">
        <v>557</v>
      </c>
      <c r="M2234" s="45">
        <v>2018</v>
      </c>
      <c r="N2234" s="45" t="s">
        <v>626</v>
      </c>
      <c r="O2234" s="45" t="s">
        <v>604</v>
      </c>
      <c r="P2234" s="45" t="s">
        <v>560</v>
      </c>
      <c r="Q2234" s="45" t="s">
        <v>622</v>
      </c>
      <c r="R2234" s="45" t="s">
        <v>564</v>
      </c>
    </row>
    <row r="2235" spans="11:19">
      <c r="K2235" s="45">
        <v>72256</v>
      </c>
      <c r="L2235" s="45" t="s">
        <v>557</v>
      </c>
      <c r="M2235" s="45">
        <v>2018</v>
      </c>
      <c r="N2235" s="45" t="s">
        <v>626</v>
      </c>
      <c r="O2235" s="45" t="s">
        <v>604</v>
      </c>
      <c r="P2235" s="45" t="s">
        <v>560</v>
      </c>
      <c r="Q2235" s="45" t="s">
        <v>622</v>
      </c>
      <c r="R2235" s="45" t="s">
        <v>565</v>
      </c>
      <c r="S2235" s="45">
        <v>949044.77521543601</v>
      </c>
    </row>
    <row r="2236" spans="11:19">
      <c r="K2236" s="45">
        <v>72257</v>
      </c>
      <c r="L2236" s="45" t="s">
        <v>557</v>
      </c>
      <c r="M2236" s="45">
        <v>2018</v>
      </c>
      <c r="N2236" s="45" t="s">
        <v>626</v>
      </c>
      <c r="O2236" s="45" t="s">
        <v>604</v>
      </c>
      <c r="P2236" s="45" t="s">
        <v>560</v>
      </c>
      <c r="Q2236" s="45" t="s">
        <v>622</v>
      </c>
      <c r="R2236" s="45" t="s">
        <v>623</v>
      </c>
    </row>
    <row r="2237" spans="11:19">
      <c r="K2237" s="45">
        <v>72258</v>
      </c>
      <c r="L2237" s="45" t="s">
        <v>557</v>
      </c>
      <c r="M2237" s="45">
        <v>2018</v>
      </c>
      <c r="N2237" s="45" t="s">
        <v>626</v>
      </c>
      <c r="O2237" s="45" t="s">
        <v>605</v>
      </c>
      <c r="P2237" s="45" t="s">
        <v>560</v>
      </c>
      <c r="Q2237" s="45" t="s">
        <v>622</v>
      </c>
      <c r="R2237" s="45" t="s">
        <v>562</v>
      </c>
    </row>
    <row r="2238" spans="11:19">
      <c r="K2238" s="45">
        <v>72259</v>
      </c>
      <c r="L2238" s="45" t="s">
        <v>557</v>
      </c>
      <c r="M2238" s="45">
        <v>2018</v>
      </c>
      <c r="N2238" s="45" t="s">
        <v>626</v>
      </c>
      <c r="O2238" s="45" t="s">
        <v>605</v>
      </c>
      <c r="P2238" s="45" t="s">
        <v>560</v>
      </c>
      <c r="Q2238" s="45" t="s">
        <v>622</v>
      </c>
      <c r="R2238" s="45" t="s">
        <v>563</v>
      </c>
    </row>
    <row r="2239" spans="11:19">
      <c r="K2239" s="45">
        <v>72260</v>
      </c>
      <c r="L2239" s="45" t="s">
        <v>557</v>
      </c>
      <c r="M2239" s="45">
        <v>2018</v>
      </c>
      <c r="N2239" s="45" t="s">
        <v>626</v>
      </c>
      <c r="O2239" s="45" t="s">
        <v>605</v>
      </c>
      <c r="P2239" s="45" t="s">
        <v>560</v>
      </c>
      <c r="Q2239" s="45" t="s">
        <v>622</v>
      </c>
      <c r="R2239" s="45" t="s">
        <v>564</v>
      </c>
    </row>
    <row r="2240" spans="11:19">
      <c r="K2240" s="45">
        <v>72261</v>
      </c>
      <c r="L2240" s="45" t="s">
        <v>557</v>
      </c>
      <c r="M2240" s="45">
        <v>2018</v>
      </c>
      <c r="N2240" s="45" t="s">
        <v>626</v>
      </c>
      <c r="O2240" s="45" t="s">
        <v>605</v>
      </c>
      <c r="P2240" s="45" t="s">
        <v>560</v>
      </c>
      <c r="Q2240" s="45" t="s">
        <v>622</v>
      </c>
      <c r="R2240" s="45" t="s">
        <v>565</v>
      </c>
      <c r="S2240" s="45">
        <v>30614.347229294701</v>
      </c>
    </row>
    <row r="2241" spans="11:19">
      <c r="K2241" s="45">
        <v>72262</v>
      </c>
      <c r="L2241" s="45" t="s">
        <v>557</v>
      </c>
      <c r="M2241" s="45">
        <v>2018</v>
      </c>
      <c r="N2241" s="45" t="s">
        <v>626</v>
      </c>
      <c r="O2241" s="45" t="s">
        <v>605</v>
      </c>
      <c r="P2241" s="45" t="s">
        <v>560</v>
      </c>
      <c r="Q2241" s="45" t="s">
        <v>622</v>
      </c>
      <c r="R2241" s="45" t="s">
        <v>623</v>
      </c>
    </row>
    <row r="2242" spans="11:19">
      <c r="K2242" s="45">
        <v>72263</v>
      </c>
      <c r="L2242" s="45" t="s">
        <v>557</v>
      </c>
      <c r="M2242" s="45">
        <v>2018</v>
      </c>
      <c r="N2242" s="45" t="s">
        <v>626</v>
      </c>
      <c r="O2242" s="45" t="s">
        <v>606</v>
      </c>
      <c r="P2242" s="45" t="s">
        <v>560</v>
      </c>
      <c r="Q2242" s="45" t="s">
        <v>622</v>
      </c>
      <c r="R2242" s="45" t="s">
        <v>562</v>
      </c>
    </row>
    <row r="2243" spans="11:19">
      <c r="K2243" s="45">
        <v>72264</v>
      </c>
      <c r="L2243" s="45" t="s">
        <v>557</v>
      </c>
      <c r="M2243" s="45">
        <v>2018</v>
      </c>
      <c r="N2243" s="45" t="s">
        <v>626</v>
      </c>
      <c r="O2243" s="45" t="s">
        <v>606</v>
      </c>
      <c r="P2243" s="45" t="s">
        <v>560</v>
      </c>
      <c r="Q2243" s="45" t="s">
        <v>622</v>
      </c>
      <c r="R2243" s="45" t="s">
        <v>563</v>
      </c>
    </row>
    <row r="2244" spans="11:19">
      <c r="K2244" s="45">
        <v>72265</v>
      </c>
      <c r="L2244" s="45" t="s">
        <v>557</v>
      </c>
      <c r="M2244" s="45">
        <v>2018</v>
      </c>
      <c r="N2244" s="45" t="s">
        <v>626</v>
      </c>
      <c r="O2244" s="45" t="s">
        <v>606</v>
      </c>
      <c r="P2244" s="45" t="s">
        <v>560</v>
      </c>
      <c r="Q2244" s="45" t="s">
        <v>622</v>
      </c>
      <c r="R2244" s="45" t="s">
        <v>564</v>
      </c>
    </row>
    <row r="2245" spans="11:19">
      <c r="K2245" s="45">
        <v>72266</v>
      </c>
      <c r="L2245" s="45" t="s">
        <v>557</v>
      </c>
      <c r="M2245" s="45">
        <v>2018</v>
      </c>
      <c r="N2245" s="45" t="s">
        <v>626</v>
      </c>
      <c r="O2245" s="45" t="s">
        <v>606</v>
      </c>
      <c r="P2245" s="45" t="s">
        <v>560</v>
      </c>
      <c r="Q2245" s="45" t="s">
        <v>622</v>
      </c>
      <c r="R2245" s="45" t="s">
        <v>565</v>
      </c>
      <c r="S2245" s="45">
        <v>367372.17067172303</v>
      </c>
    </row>
    <row r="2246" spans="11:19">
      <c r="K2246" s="45">
        <v>72267</v>
      </c>
      <c r="L2246" s="45" t="s">
        <v>557</v>
      </c>
      <c r="M2246" s="45">
        <v>2018</v>
      </c>
      <c r="N2246" s="45" t="s">
        <v>626</v>
      </c>
      <c r="O2246" s="45" t="s">
        <v>606</v>
      </c>
      <c r="P2246" s="45" t="s">
        <v>560</v>
      </c>
      <c r="Q2246" s="45" t="s">
        <v>622</v>
      </c>
      <c r="R2246" s="45" t="s">
        <v>623</v>
      </c>
    </row>
    <row r="2247" spans="11:19">
      <c r="K2247" s="45">
        <v>72268</v>
      </c>
      <c r="L2247" s="45" t="s">
        <v>557</v>
      </c>
      <c r="M2247" s="45">
        <v>2018</v>
      </c>
      <c r="N2247" s="45" t="s">
        <v>626</v>
      </c>
      <c r="O2247" s="45" t="s">
        <v>607</v>
      </c>
      <c r="P2247" s="45" t="s">
        <v>560</v>
      </c>
      <c r="Q2247" s="45" t="s">
        <v>622</v>
      </c>
      <c r="R2247" s="45" t="s">
        <v>562</v>
      </c>
    </row>
    <row r="2248" spans="11:19">
      <c r="K2248" s="45">
        <v>72269</v>
      </c>
      <c r="L2248" s="45" t="s">
        <v>557</v>
      </c>
      <c r="M2248" s="45">
        <v>2018</v>
      </c>
      <c r="N2248" s="45" t="s">
        <v>626</v>
      </c>
      <c r="O2248" s="45" t="s">
        <v>607</v>
      </c>
      <c r="P2248" s="45" t="s">
        <v>560</v>
      </c>
      <c r="Q2248" s="45" t="s">
        <v>622</v>
      </c>
      <c r="R2248" s="45" t="s">
        <v>563</v>
      </c>
    </row>
    <row r="2249" spans="11:19">
      <c r="K2249" s="45">
        <v>72270</v>
      </c>
      <c r="L2249" s="45" t="s">
        <v>557</v>
      </c>
      <c r="M2249" s="45">
        <v>2018</v>
      </c>
      <c r="N2249" s="45" t="s">
        <v>626</v>
      </c>
      <c r="O2249" s="45" t="s">
        <v>607</v>
      </c>
      <c r="P2249" s="45" t="s">
        <v>560</v>
      </c>
      <c r="Q2249" s="45" t="s">
        <v>622</v>
      </c>
      <c r="R2249" s="45" t="s">
        <v>564</v>
      </c>
    </row>
    <row r="2250" spans="11:19">
      <c r="K2250" s="45">
        <v>72271</v>
      </c>
      <c r="L2250" s="45" t="s">
        <v>557</v>
      </c>
      <c r="M2250" s="45">
        <v>2018</v>
      </c>
      <c r="N2250" s="45" t="s">
        <v>626</v>
      </c>
      <c r="O2250" s="45" t="s">
        <v>607</v>
      </c>
      <c r="P2250" s="45" t="s">
        <v>560</v>
      </c>
      <c r="Q2250" s="45" t="s">
        <v>622</v>
      </c>
      <c r="R2250" s="45" t="s">
        <v>565</v>
      </c>
      <c r="S2250" s="45">
        <v>143887.43439513099</v>
      </c>
    </row>
    <row r="2251" spans="11:19">
      <c r="K2251" s="45">
        <v>72272</v>
      </c>
      <c r="L2251" s="45" t="s">
        <v>557</v>
      </c>
      <c r="M2251" s="45">
        <v>2018</v>
      </c>
      <c r="N2251" s="45" t="s">
        <v>626</v>
      </c>
      <c r="O2251" s="45" t="s">
        <v>607</v>
      </c>
      <c r="P2251" s="45" t="s">
        <v>560</v>
      </c>
      <c r="Q2251" s="45" t="s">
        <v>622</v>
      </c>
      <c r="R2251" s="45" t="s">
        <v>623</v>
      </c>
    </row>
    <row r="2252" spans="11:19">
      <c r="K2252" s="45">
        <v>72273</v>
      </c>
      <c r="L2252" s="45" t="s">
        <v>557</v>
      </c>
      <c r="M2252" s="45">
        <v>2018</v>
      </c>
      <c r="N2252" s="45" t="s">
        <v>626</v>
      </c>
      <c r="O2252" s="45" t="s">
        <v>608</v>
      </c>
      <c r="P2252" s="45" t="s">
        <v>560</v>
      </c>
      <c r="Q2252" s="45" t="s">
        <v>622</v>
      </c>
      <c r="R2252" s="45" t="s">
        <v>562</v>
      </c>
    </row>
    <row r="2253" spans="11:19">
      <c r="K2253" s="45">
        <v>72274</v>
      </c>
      <c r="L2253" s="45" t="s">
        <v>557</v>
      </c>
      <c r="M2253" s="45">
        <v>2018</v>
      </c>
      <c r="N2253" s="45" t="s">
        <v>626</v>
      </c>
      <c r="O2253" s="45" t="s">
        <v>608</v>
      </c>
      <c r="P2253" s="45" t="s">
        <v>560</v>
      </c>
      <c r="Q2253" s="45" t="s">
        <v>622</v>
      </c>
      <c r="R2253" s="45" t="s">
        <v>563</v>
      </c>
    </row>
    <row r="2254" spans="11:19">
      <c r="K2254" s="45">
        <v>72275</v>
      </c>
      <c r="L2254" s="45" t="s">
        <v>557</v>
      </c>
      <c r="M2254" s="45">
        <v>2018</v>
      </c>
      <c r="N2254" s="45" t="s">
        <v>626</v>
      </c>
      <c r="O2254" s="45" t="s">
        <v>608</v>
      </c>
      <c r="P2254" s="45" t="s">
        <v>560</v>
      </c>
      <c r="Q2254" s="45" t="s">
        <v>622</v>
      </c>
      <c r="R2254" s="45" t="s">
        <v>564</v>
      </c>
    </row>
    <row r="2255" spans="11:19">
      <c r="K2255" s="45">
        <v>72276</v>
      </c>
      <c r="L2255" s="45" t="s">
        <v>557</v>
      </c>
      <c r="M2255" s="45">
        <v>2018</v>
      </c>
      <c r="N2255" s="45" t="s">
        <v>626</v>
      </c>
      <c r="O2255" s="45" t="s">
        <v>608</v>
      </c>
      <c r="P2255" s="45" t="s">
        <v>560</v>
      </c>
      <c r="Q2255" s="45" t="s">
        <v>622</v>
      </c>
      <c r="R2255" s="45" t="s">
        <v>565</v>
      </c>
      <c r="S2255" s="45">
        <v>808218.77560840105</v>
      </c>
    </row>
    <row r="2256" spans="11:19">
      <c r="K2256" s="45">
        <v>72277</v>
      </c>
      <c r="L2256" s="45" t="s">
        <v>557</v>
      </c>
      <c r="M2256" s="45">
        <v>2018</v>
      </c>
      <c r="N2256" s="45" t="s">
        <v>626</v>
      </c>
      <c r="O2256" s="45" t="s">
        <v>608</v>
      </c>
      <c r="P2256" s="45" t="s">
        <v>560</v>
      </c>
      <c r="Q2256" s="45" t="s">
        <v>622</v>
      </c>
      <c r="R2256" s="45" t="s">
        <v>623</v>
      </c>
    </row>
    <row r="2257" spans="11:19">
      <c r="K2257" s="45">
        <v>72278</v>
      </c>
      <c r="L2257" s="45" t="s">
        <v>557</v>
      </c>
      <c r="M2257" s="45">
        <v>2018</v>
      </c>
      <c r="N2257" s="45" t="s">
        <v>626</v>
      </c>
      <c r="O2257" s="45" t="s">
        <v>609</v>
      </c>
      <c r="P2257" s="45" t="s">
        <v>560</v>
      </c>
      <c r="Q2257" s="45" t="s">
        <v>622</v>
      </c>
      <c r="R2257" s="45" t="s">
        <v>562</v>
      </c>
    </row>
    <row r="2258" spans="11:19">
      <c r="K2258" s="45">
        <v>72279</v>
      </c>
      <c r="L2258" s="45" t="s">
        <v>557</v>
      </c>
      <c r="M2258" s="45">
        <v>2018</v>
      </c>
      <c r="N2258" s="45" t="s">
        <v>626</v>
      </c>
      <c r="O2258" s="45" t="s">
        <v>609</v>
      </c>
      <c r="P2258" s="45" t="s">
        <v>560</v>
      </c>
      <c r="Q2258" s="45" t="s">
        <v>622</v>
      </c>
      <c r="R2258" s="45" t="s">
        <v>563</v>
      </c>
    </row>
    <row r="2259" spans="11:19">
      <c r="K2259" s="45">
        <v>72280</v>
      </c>
      <c r="L2259" s="45" t="s">
        <v>557</v>
      </c>
      <c r="M2259" s="45">
        <v>2018</v>
      </c>
      <c r="N2259" s="45" t="s">
        <v>626</v>
      </c>
      <c r="O2259" s="45" t="s">
        <v>609</v>
      </c>
      <c r="P2259" s="45" t="s">
        <v>560</v>
      </c>
      <c r="Q2259" s="45" t="s">
        <v>622</v>
      </c>
      <c r="R2259" s="45" t="s">
        <v>564</v>
      </c>
    </row>
    <row r="2260" spans="11:19">
      <c r="K2260" s="45">
        <v>72281</v>
      </c>
      <c r="L2260" s="45" t="s">
        <v>557</v>
      </c>
      <c r="M2260" s="45">
        <v>2018</v>
      </c>
      <c r="N2260" s="45" t="s">
        <v>626</v>
      </c>
      <c r="O2260" s="45" t="s">
        <v>609</v>
      </c>
      <c r="P2260" s="45" t="s">
        <v>560</v>
      </c>
      <c r="Q2260" s="45" t="s">
        <v>622</v>
      </c>
      <c r="R2260" s="45" t="s">
        <v>565</v>
      </c>
      <c r="S2260" s="45">
        <v>4307438.6961284401</v>
      </c>
    </row>
    <row r="2261" spans="11:19">
      <c r="K2261" s="45">
        <v>72282</v>
      </c>
      <c r="L2261" s="45" t="s">
        <v>557</v>
      </c>
      <c r="M2261" s="45">
        <v>2018</v>
      </c>
      <c r="N2261" s="45" t="s">
        <v>626</v>
      </c>
      <c r="O2261" s="45" t="s">
        <v>609</v>
      </c>
      <c r="P2261" s="45" t="s">
        <v>560</v>
      </c>
      <c r="Q2261" s="45" t="s">
        <v>622</v>
      </c>
      <c r="R2261" s="45" t="s">
        <v>623</v>
      </c>
    </row>
    <row r="2262" spans="11:19">
      <c r="K2262" s="45">
        <v>72283</v>
      </c>
      <c r="L2262" s="45" t="s">
        <v>557</v>
      </c>
      <c r="M2262" s="45">
        <v>2018</v>
      </c>
      <c r="N2262" s="45" t="s">
        <v>626</v>
      </c>
      <c r="O2262" s="45" t="s">
        <v>610</v>
      </c>
      <c r="P2262" s="45" t="s">
        <v>560</v>
      </c>
      <c r="Q2262" s="45" t="s">
        <v>622</v>
      </c>
      <c r="R2262" s="45" t="s">
        <v>562</v>
      </c>
    </row>
    <row r="2263" spans="11:19">
      <c r="K2263" s="45">
        <v>72284</v>
      </c>
      <c r="L2263" s="45" t="s">
        <v>557</v>
      </c>
      <c r="M2263" s="45">
        <v>2018</v>
      </c>
      <c r="N2263" s="45" t="s">
        <v>626</v>
      </c>
      <c r="O2263" s="45" t="s">
        <v>610</v>
      </c>
      <c r="P2263" s="45" t="s">
        <v>560</v>
      </c>
      <c r="Q2263" s="45" t="s">
        <v>622</v>
      </c>
      <c r="R2263" s="45" t="s">
        <v>563</v>
      </c>
    </row>
    <row r="2264" spans="11:19">
      <c r="K2264" s="45">
        <v>72285</v>
      </c>
      <c r="L2264" s="45" t="s">
        <v>557</v>
      </c>
      <c r="M2264" s="45">
        <v>2018</v>
      </c>
      <c r="N2264" s="45" t="s">
        <v>626</v>
      </c>
      <c r="O2264" s="45" t="s">
        <v>610</v>
      </c>
      <c r="P2264" s="45" t="s">
        <v>560</v>
      </c>
      <c r="Q2264" s="45" t="s">
        <v>622</v>
      </c>
      <c r="R2264" s="45" t="s">
        <v>564</v>
      </c>
    </row>
    <row r="2265" spans="11:19">
      <c r="K2265" s="45">
        <v>72286</v>
      </c>
      <c r="L2265" s="45" t="s">
        <v>557</v>
      </c>
      <c r="M2265" s="45">
        <v>2018</v>
      </c>
      <c r="N2265" s="45" t="s">
        <v>626</v>
      </c>
      <c r="O2265" s="45" t="s">
        <v>610</v>
      </c>
      <c r="P2265" s="45" t="s">
        <v>560</v>
      </c>
      <c r="Q2265" s="45" t="s">
        <v>622</v>
      </c>
      <c r="R2265" s="45" t="s">
        <v>565</v>
      </c>
      <c r="S2265" s="45">
        <v>379617.91047812899</v>
      </c>
    </row>
    <row r="2266" spans="11:19">
      <c r="K2266" s="45">
        <v>72287</v>
      </c>
      <c r="L2266" s="45" t="s">
        <v>557</v>
      </c>
      <c r="M2266" s="45">
        <v>2018</v>
      </c>
      <c r="N2266" s="45" t="s">
        <v>626</v>
      </c>
      <c r="O2266" s="45" t="s">
        <v>610</v>
      </c>
      <c r="P2266" s="45" t="s">
        <v>560</v>
      </c>
      <c r="Q2266" s="45" t="s">
        <v>622</v>
      </c>
      <c r="R2266" s="45" t="s">
        <v>623</v>
      </c>
    </row>
    <row r="2267" spans="11:19">
      <c r="K2267" s="45">
        <v>72288</v>
      </c>
      <c r="L2267" s="45" t="s">
        <v>557</v>
      </c>
      <c r="M2267" s="45">
        <v>2018</v>
      </c>
      <c r="N2267" s="45" t="s">
        <v>626</v>
      </c>
      <c r="O2267" s="45" t="s">
        <v>611</v>
      </c>
      <c r="P2267" s="45" t="s">
        <v>560</v>
      </c>
      <c r="Q2267" s="45" t="s">
        <v>622</v>
      </c>
      <c r="R2267" s="45" t="s">
        <v>562</v>
      </c>
    </row>
    <row r="2268" spans="11:19">
      <c r="K2268" s="45">
        <v>72289</v>
      </c>
      <c r="L2268" s="45" t="s">
        <v>557</v>
      </c>
      <c r="M2268" s="45">
        <v>2018</v>
      </c>
      <c r="N2268" s="45" t="s">
        <v>626</v>
      </c>
      <c r="O2268" s="45" t="s">
        <v>611</v>
      </c>
      <c r="P2268" s="45" t="s">
        <v>560</v>
      </c>
      <c r="Q2268" s="45" t="s">
        <v>622</v>
      </c>
      <c r="R2268" s="45" t="s">
        <v>563</v>
      </c>
    </row>
    <row r="2269" spans="11:19">
      <c r="K2269" s="45">
        <v>72290</v>
      </c>
      <c r="L2269" s="45" t="s">
        <v>557</v>
      </c>
      <c r="M2269" s="45">
        <v>2018</v>
      </c>
      <c r="N2269" s="45" t="s">
        <v>626</v>
      </c>
      <c r="O2269" s="45" t="s">
        <v>611</v>
      </c>
      <c r="P2269" s="45" t="s">
        <v>560</v>
      </c>
      <c r="Q2269" s="45" t="s">
        <v>622</v>
      </c>
      <c r="R2269" s="45" t="s">
        <v>564</v>
      </c>
    </row>
    <row r="2270" spans="11:19">
      <c r="K2270" s="45">
        <v>72291</v>
      </c>
      <c r="L2270" s="45" t="s">
        <v>557</v>
      </c>
      <c r="M2270" s="45">
        <v>2018</v>
      </c>
      <c r="N2270" s="45" t="s">
        <v>626</v>
      </c>
      <c r="O2270" s="45" t="s">
        <v>611</v>
      </c>
      <c r="P2270" s="45" t="s">
        <v>560</v>
      </c>
      <c r="Q2270" s="45" t="s">
        <v>622</v>
      </c>
      <c r="R2270" s="45" t="s">
        <v>565</v>
      </c>
      <c r="S2270" s="45">
        <v>24491.477979443302</v>
      </c>
    </row>
    <row r="2271" spans="11:19">
      <c r="K2271" s="45">
        <v>72292</v>
      </c>
      <c r="L2271" s="45" t="s">
        <v>557</v>
      </c>
      <c r="M2271" s="45">
        <v>2018</v>
      </c>
      <c r="N2271" s="45" t="s">
        <v>626</v>
      </c>
      <c r="O2271" s="45" t="s">
        <v>611</v>
      </c>
      <c r="P2271" s="45" t="s">
        <v>560</v>
      </c>
      <c r="Q2271" s="45" t="s">
        <v>622</v>
      </c>
      <c r="R2271" s="45" t="s">
        <v>623</v>
      </c>
    </row>
    <row r="2272" spans="11:19">
      <c r="K2272" s="45">
        <v>72293</v>
      </c>
      <c r="L2272" s="45" t="s">
        <v>557</v>
      </c>
      <c r="M2272" s="45">
        <v>2018</v>
      </c>
      <c r="N2272" s="45" t="s">
        <v>626</v>
      </c>
      <c r="O2272" s="45" t="s">
        <v>612</v>
      </c>
      <c r="P2272" s="45" t="s">
        <v>560</v>
      </c>
      <c r="Q2272" s="45" t="s">
        <v>622</v>
      </c>
      <c r="R2272" s="45" t="s">
        <v>562</v>
      </c>
    </row>
    <row r="2273" spans="11:19">
      <c r="K2273" s="45">
        <v>72294</v>
      </c>
      <c r="L2273" s="45" t="s">
        <v>557</v>
      </c>
      <c r="M2273" s="45">
        <v>2018</v>
      </c>
      <c r="N2273" s="45" t="s">
        <v>626</v>
      </c>
      <c r="O2273" s="45" t="s">
        <v>612</v>
      </c>
      <c r="P2273" s="45" t="s">
        <v>560</v>
      </c>
      <c r="Q2273" s="45" t="s">
        <v>622</v>
      </c>
      <c r="R2273" s="45" t="s">
        <v>563</v>
      </c>
    </row>
    <row r="2274" spans="11:19">
      <c r="K2274" s="45">
        <v>72295</v>
      </c>
      <c r="L2274" s="45" t="s">
        <v>557</v>
      </c>
      <c r="M2274" s="45">
        <v>2018</v>
      </c>
      <c r="N2274" s="45" t="s">
        <v>626</v>
      </c>
      <c r="O2274" s="45" t="s">
        <v>612</v>
      </c>
      <c r="P2274" s="45" t="s">
        <v>560</v>
      </c>
      <c r="Q2274" s="45" t="s">
        <v>622</v>
      </c>
      <c r="R2274" s="45" t="s">
        <v>564</v>
      </c>
    </row>
    <row r="2275" spans="11:19">
      <c r="K2275" s="45">
        <v>72296</v>
      </c>
      <c r="L2275" s="45" t="s">
        <v>557</v>
      </c>
      <c r="M2275" s="45">
        <v>2018</v>
      </c>
      <c r="N2275" s="45" t="s">
        <v>626</v>
      </c>
      <c r="O2275" s="45" t="s">
        <v>612</v>
      </c>
      <c r="P2275" s="45" t="s">
        <v>560</v>
      </c>
      <c r="Q2275" s="45" t="s">
        <v>622</v>
      </c>
      <c r="R2275" s="45" t="s">
        <v>565</v>
      </c>
      <c r="S2275" s="45">
        <v>685761.38636452297</v>
      </c>
    </row>
    <row r="2276" spans="11:19">
      <c r="K2276" s="45">
        <v>72297</v>
      </c>
      <c r="L2276" s="45" t="s">
        <v>557</v>
      </c>
      <c r="M2276" s="45">
        <v>2018</v>
      </c>
      <c r="N2276" s="45" t="s">
        <v>626</v>
      </c>
      <c r="O2276" s="45" t="s">
        <v>612</v>
      </c>
      <c r="P2276" s="45" t="s">
        <v>560</v>
      </c>
      <c r="Q2276" s="45" t="s">
        <v>622</v>
      </c>
      <c r="R2276" s="45" t="s">
        <v>623</v>
      </c>
    </row>
    <row r="2277" spans="11:19">
      <c r="K2277" s="45">
        <v>72298</v>
      </c>
      <c r="L2277" s="45" t="s">
        <v>557</v>
      </c>
      <c r="M2277" s="45">
        <v>2018</v>
      </c>
      <c r="N2277" s="45" t="s">
        <v>626</v>
      </c>
      <c r="O2277" s="45" t="s">
        <v>613</v>
      </c>
      <c r="P2277" s="45" t="s">
        <v>560</v>
      </c>
      <c r="Q2277" s="45" t="s">
        <v>622</v>
      </c>
      <c r="R2277" s="45" t="s">
        <v>562</v>
      </c>
    </row>
    <row r="2278" spans="11:19">
      <c r="K2278" s="45">
        <v>72299</v>
      </c>
      <c r="L2278" s="45" t="s">
        <v>557</v>
      </c>
      <c r="M2278" s="45">
        <v>2018</v>
      </c>
      <c r="N2278" s="45" t="s">
        <v>626</v>
      </c>
      <c r="O2278" s="45" t="s">
        <v>613</v>
      </c>
      <c r="P2278" s="45" t="s">
        <v>560</v>
      </c>
      <c r="Q2278" s="45" t="s">
        <v>622</v>
      </c>
      <c r="R2278" s="45" t="s">
        <v>563</v>
      </c>
    </row>
    <row r="2279" spans="11:19">
      <c r="K2279" s="45">
        <v>72300</v>
      </c>
      <c r="L2279" s="45" t="s">
        <v>557</v>
      </c>
      <c r="M2279" s="45">
        <v>2018</v>
      </c>
      <c r="N2279" s="45" t="s">
        <v>626</v>
      </c>
      <c r="O2279" s="45" t="s">
        <v>613</v>
      </c>
      <c r="P2279" s="45" t="s">
        <v>560</v>
      </c>
      <c r="Q2279" s="45" t="s">
        <v>622</v>
      </c>
      <c r="R2279" s="45" t="s">
        <v>564</v>
      </c>
    </row>
    <row r="2280" spans="11:19">
      <c r="K2280" s="45">
        <v>72301</v>
      </c>
      <c r="L2280" s="45" t="s">
        <v>557</v>
      </c>
      <c r="M2280" s="45">
        <v>2018</v>
      </c>
      <c r="N2280" s="45" t="s">
        <v>626</v>
      </c>
      <c r="O2280" s="45" t="s">
        <v>613</v>
      </c>
      <c r="P2280" s="45" t="s">
        <v>560</v>
      </c>
      <c r="Q2280" s="45" t="s">
        <v>622</v>
      </c>
      <c r="R2280" s="45" t="s">
        <v>565</v>
      </c>
      <c r="S2280" s="45">
        <v>453092.34474315</v>
      </c>
    </row>
    <row r="2281" spans="11:19">
      <c r="K2281" s="45">
        <v>72302</v>
      </c>
      <c r="L2281" s="45" t="s">
        <v>557</v>
      </c>
      <c r="M2281" s="45">
        <v>2018</v>
      </c>
      <c r="N2281" s="45" t="s">
        <v>626</v>
      </c>
      <c r="O2281" s="45" t="s">
        <v>613</v>
      </c>
      <c r="P2281" s="45" t="s">
        <v>560</v>
      </c>
      <c r="Q2281" s="45" t="s">
        <v>622</v>
      </c>
      <c r="R2281" s="45" t="s">
        <v>623</v>
      </c>
    </row>
    <row r="2282" spans="11:19">
      <c r="K2282" s="45">
        <v>72303</v>
      </c>
      <c r="L2282" s="45" t="s">
        <v>557</v>
      </c>
      <c r="M2282" s="45">
        <v>2018</v>
      </c>
      <c r="N2282" s="45" t="s">
        <v>626</v>
      </c>
      <c r="O2282" s="45" t="s">
        <v>614</v>
      </c>
      <c r="P2282" s="45" t="s">
        <v>560</v>
      </c>
      <c r="Q2282" s="45" t="s">
        <v>622</v>
      </c>
      <c r="R2282" s="45" t="s">
        <v>562</v>
      </c>
    </row>
    <row r="2283" spans="11:19">
      <c r="K2283" s="45">
        <v>72304</v>
      </c>
      <c r="L2283" s="45" t="s">
        <v>557</v>
      </c>
      <c r="M2283" s="45">
        <v>2018</v>
      </c>
      <c r="N2283" s="45" t="s">
        <v>626</v>
      </c>
      <c r="O2283" s="45" t="s">
        <v>614</v>
      </c>
      <c r="P2283" s="45" t="s">
        <v>560</v>
      </c>
      <c r="Q2283" s="45" t="s">
        <v>622</v>
      </c>
      <c r="R2283" s="45" t="s">
        <v>563</v>
      </c>
    </row>
    <row r="2284" spans="11:19">
      <c r="K2284" s="45">
        <v>72305</v>
      </c>
      <c r="L2284" s="45" t="s">
        <v>557</v>
      </c>
      <c r="M2284" s="45">
        <v>2018</v>
      </c>
      <c r="N2284" s="45" t="s">
        <v>626</v>
      </c>
      <c r="O2284" s="45" t="s">
        <v>614</v>
      </c>
      <c r="P2284" s="45" t="s">
        <v>560</v>
      </c>
      <c r="Q2284" s="45" t="s">
        <v>622</v>
      </c>
      <c r="R2284" s="45" t="s">
        <v>564</v>
      </c>
    </row>
    <row r="2285" spans="11:19">
      <c r="K2285" s="45">
        <v>72306</v>
      </c>
      <c r="L2285" s="45" t="s">
        <v>557</v>
      </c>
      <c r="M2285" s="45">
        <v>2018</v>
      </c>
      <c r="N2285" s="45" t="s">
        <v>626</v>
      </c>
      <c r="O2285" s="45" t="s">
        <v>614</v>
      </c>
      <c r="P2285" s="45" t="s">
        <v>560</v>
      </c>
      <c r="Q2285" s="45" t="s">
        <v>622</v>
      </c>
      <c r="R2285" s="45" t="s">
        <v>565</v>
      </c>
      <c r="S2285" s="45">
        <v>183686.08566254101</v>
      </c>
    </row>
    <row r="2286" spans="11:19">
      <c r="K2286" s="45">
        <v>72307</v>
      </c>
      <c r="L2286" s="45" t="s">
        <v>557</v>
      </c>
      <c r="M2286" s="45">
        <v>2018</v>
      </c>
      <c r="N2286" s="45" t="s">
        <v>626</v>
      </c>
      <c r="O2286" s="45" t="s">
        <v>614</v>
      </c>
      <c r="P2286" s="45" t="s">
        <v>560</v>
      </c>
      <c r="Q2286" s="45" t="s">
        <v>622</v>
      </c>
      <c r="R2286" s="45" t="s">
        <v>623</v>
      </c>
    </row>
    <row r="2287" spans="11:19">
      <c r="K2287" s="45">
        <v>72308</v>
      </c>
      <c r="L2287" s="45" t="s">
        <v>557</v>
      </c>
      <c r="M2287" s="45">
        <v>2018</v>
      </c>
      <c r="N2287" s="45" t="s">
        <v>626</v>
      </c>
      <c r="O2287" s="45" t="s">
        <v>615</v>
      </c>
      <c r="P2287" s="45" t="s">
        <v>560</v>
      </c>
      <c r="Q2287" s="45" t="s">
        <v>622</v>
      </c>
      <c r="R2287" s="45" t="s">
        <v>562</v>
      </c>
    </row>
    <row r="2288" spans="11:19">
      <c r="K2288" s="45">
        <v>72309</v>
      </c>
      <c r="L2288" s="45" t="s">
        <v>557</v>
      </c>
      <c r="M2288" s="45">
        <v>2018</v>
      </c>
      <c r="N2288" s="45" t="s">
        <v>626</v>
      </c>
      <c r="O2288" s="45" t="s">
        <v>615</v>
      </c>
      <c r="P2288" s="45" t="s">
        <v>560</v>
      </c>
      <c r="Q2288" s="45" t="s">
        <v>622</v>
      </c>
      <c r="R2288" s="45" t="s">
        <v>563</v>
      </c>
    </row>
    <row r="2289" spans="11:19">
      <c r="K2289" s="45">
        <v>72310</v>
      </c>
      <c r="L2289" s="45" t="s">
        <v>557</v>
      </c>
      <c r="M2289" s="45">
        <v>2018</v>
      </c>
      <c r="N2289" s="45" t="s">
        <v>626</v>
      </c>
      <c r="O2289" s="45" t="s">
        <v>615</v>
      </c>
      <c r="P2289" s="45" t="s">
        <v>560</v>
      </c>
      <c r="Q2289" s="45" t="s">
        <v>622</v>
      </c>
      <c r="R2289" s="45" t="s">
        <v>564</v>
      </c>
    </row>
    <row r="2290" spans="11:19">
      <c r="K2290" s="45">
        <v>72311</v>
      </c>
      <c r="L2290" s="45" t="s">
        <v>557</v>
      </c>
      <c r="M2290" s="45">
        <v>2018</v>
      </c>
      <c r="N2290" s="45" t="s">
        <v>626</v>
      </c>
      <c r="O2290" s="45" t="s">
        <v>615</v>
      </c>
      <c r="P2290" s="45" t="s">
        <v>560</v>
      </c>
      <c r="Q2290" s="45" t="s">
        <v>622</v>
      </c>
      <c r="R2290" s="45" t="s">
        <v>565</v>
      </c>
      <c r="S2290" s="45">
        <v>520443.90943162201</v>
      </c>
    </row>
    <row r="2291" spans="11:19">
      <c r="K2291" s="45">
        <v>72312</v>
      </c>
      <c r="L2291" s="45" t="s">
        <v>557</v>
      </c>
      <c r="M2291" s="45">
        <v>2018</v>
      </c>
      <c r="N2291" s="45" t="s">
        <v>626</v>
      </c>
      <c r="O2291" s="45" t="s">
        <v>615</v>
      </c>
      <c r="P2291" s="45" t="s">
        <v>560</v>
      </c>
      <c r="Q2291" s="45" t="s">
        <v>622</v>
      </c>
      <c r="R2291" s="45" t="s">
        <v>623</v>
      </c>
    </row>
    <row r="2292" spans="11:19">
      <c r="K2292" s="45">
        <v>72313</v>
      </c>
      <c r="L2292" s="45" t="s">
        <v>557</v>
      </c>
      <c r="M2292" s="45">
        <v>2018</v>
      </c>
      <c r="N2292" s="45" t="s">
        <v>626</v>
      </c>
      <c r="O2292" s="45" t="s">
        <v>616</v>
      </c>
      <c r="P2292" s="45" t="s">
        <v>560</v>
      </c>
      <c r="Q2292" s="45" t="s">
        <v>622</v>
      </c>
      <c r="R2292" s="45" t="s">
        <v>562</v>
      </c>
    </row>
    <row r="2293" spans="11:19">
      <c r="K2293" s="45">
        <v>72314</v>
      </c>
      <c r="L2293" s="45" t="s">
        <v>557</v>
      </c>
      <c r="M2293" s="45">
        <v>2018</v>
      </c>
      <c r="N2293" s="45" t="s">
        <v>626</v>
      </c>
      <c r="O2293" s="45" t="s">
        <v>616</v>
      </c>
      <c r="P2293" s="45" t="s">
        <v>560</v>
      </c>
      <c r="Q2293" s="45" t="s">
        <v>622</v>
      </c>
      <c r="R2293" s="45" t="s">
        <v>563</v>
      </c>
    </row>
    <row r="2294" spans="11:19">
      <c r="K2294" s="45">
        <v>72315</v>
      </c>
      <c r="L2294" s="45" t="s">
        <v>557</v>
      </c>
      <c r="M2294" s="45">
        <v>2018</v>
      </c>
      <c r="N2294" s="45" t="s">
        <v>626</v>
      </c>
      <c r="O2294" s="45" t="s">
        <v>616</v>
      </c>
      <c r="P2294" s="45" t="s">
        <v>560</v>
      </c>
      <c r="Q2294" s="45" t="s">
        <v>622</v>
      </c>
      <c r="R2294" s="45" t="s">
        <v>564</v>
      </c>
    </row>
    <row r="2295" spans="11:19">
      <c r="K2295" s="45">
        <v>72316</v>
      </c>
      <c r="L2295" s="45" t="s">
        <v>557</v>
      </c>
      <c r="M2295" s="45">
        <v>2018</v>
      </c>
      <c r="N2295" s="45" t="s">
        <v>626</v>
      </c>
      <c r="O2295" s="45" t="s">
        <v>616</v>
      </c>
      <c r="P2295" s="45" t="s">
        <v>560</v>
      </c>
      <c r="Q2295" s="45" t="s">
        <v>622</v>
      </c>
      <c r="R2295" s="45" t="s">
        <v>565</v>
      </c>
      <c r="S2295" s="45">
        <v>162256.042798004</v>
      </c>
    </row>
    <row r="2296" spans="11:19">
      <c r="K2296" s="45">
        <v>72317</v>
      </c>
      <c r="L2296" s="45" t="s">
        <v>557</v>
      </c>
      <c r="M2296" s="45">
        <v>2018</v>
      </c>
      <c r="N2296" s="45" t="s">
        <v>626</v>
      </c>
      <c r="O2296" s="45" t="s">
        <v>616</v>
      </c>
      <c r="P2296" s="45" t="s">
        <v>560</v>
      </c>
      <c r="Q2296" s="45" t="s">
        <v>622</v>
      </c>
      <c r="R2296" s="45" t="s">
        <v>623</v>
      </c>
    </row>
    <row r="2297" spans="11:19">
      <c r="K2297" s="45">
        <v>72318</v>
      </c>
      <c r="L2297" s="45" t="s">
        <v>557</v>
      </c>
      <c r="M2297" s="45">
        <v>2018</v>
      </c>
      <c r="N2297" s="45" t="s">
        <v>627</v>
      </c>
      <c r="O2297" s="45" t="s">
        <v>559</v>
      </c>
      <c r="P2297" s="45" t="s">
        <v>560</v>
      </c>
      <c r="Q2297" s="45" t="s">
        <v>628</v>
      </c>
      <c r="R2297" s="45" t="s">
        <v>562</v>
      </c>
      <c r="S2297" s="45">
        <v>115188250.16258</v>
      </c>
    </row>
    <row r="2298" spans="11:19">
      <c r="K2298" s="45">
        <v>72319</v>
      </c>
      <c r="L2298" s="45" t="s">
        <v>557</v>
      </c>
      <c r="M2298" s="45">
        <v>2018</v>
      </c>
      <c r="N2298" s="45" t="s">
        <v>627</v>
      </c>
      <c r="O2298" s="45" t="s">
        <v>559</v>
      </c>
      <c r="P2298" s="45" t="s">
        <v>560</v>
      </c>
      <c r="Q2298" s="45" t="s">
        <v>628</v>
      </c>
      <c r="R2298" s="45" t="s">
        <v>563</v>
      </c>
    </row>
    <row r="2299" spans="11:19">
      <c r="K2299" s="45">
        <v>72320</v>
      </c>
      <c r="L2299" s="45" t="s">
        <v>557</v>
      </c>
      <c r="M2299" s="45">
        <v>2018</v>
      </c>
      <c r="N2299" s="45" t="s">
        <v>627</v>
      </c>
      <c r="O2299" s="45" t="s">
        <v>559</v>
      </c>
      <c r="P2299" s="45" t="s">
        <v>560</v>
      </c>
      <c r="Q2299" s="45" t="s">
        <v>628</v>
      </c>
      <c r="R2299" s="45" t="s">
        <v>564</v>
      </c>
    </row>
    <row r="2300" spans="11:19">
      <c r="K2300" s="45">
        <v>72321</v>
      </c>
      <c r="L2300" s="45" t="s">
        <v>557</v>
      </c>
      <c r="M2300" s="45">
        <v>2018</v>
      </c>
      <c r="N2300" s="45" t="s">
        <v>627</v>
      </c>
      <c r="O2300" s="45" t="s">
        <v>559</v>
      </c>
      <c r="P2300" s="45" t="s">
        <v>560</v>
      </c>
      <c r="Q2300" s="45" t="s">
        <v>628</v>
      </c>
      <c r="R2300" s="45" t="s">
        <v>566</v>
      </c>
    </row>
    <row r="2301" spans="11:19">
      <c r="K2301" s="45">
        <v>72322</v>
      </c>
      <c r="L2301" s="45" t="s">
        <v>557</v>
      </c>
      <c r="M2301" s="45">
        <v>2018</v>
      </c>
      <c r="N2301" s="45" t="s">
        <v>627</v>
      </c>
      <c r="O2301" s="45" t="s">
        <v>559</v>
      </c>
      <c r="P2301" s="45" t="s">
        <v>560</v>
      </c>
      <c r="Q2301" s="45" t="s">
        <v>628</v>
      </c>
      <c r="R2301" s="45" t="s">
        <v>629</v>
      </c>
    </row>
    <row r="2302" spans="11:19">
      <c r="K2302" s="45">
        <v>72323</v>
      </c>
      <c r="L2302" s="45" t="s">
        <v>557</v>
      </c>
      <c r="M2302" s="45">
        <v>2018</v>
      </c>
      <c r="N2302" s="45" t="s">
        <v>627</v>
      </c>
      <c r="O2302" s="45" t="s">
        <v>567</v>
      </c>
      <c r="P2302" s="45" t="s">
        <v>560</v>
      </c>
      <c r="Q2302" s="45" t="s">
        <v>628</v>
      </c>
      <c r="R2302" s="45" t="s">
        <v>562</v>
      </c>
      <c r="S2302" s="45">
        <v>8226423.64480267</v>
      </c>
    </row>
    <row r="2303" spans="11:19">
      <c r="K2303" s="45">
        <v>72324</v>
      </c>
      <c r="L2303" s="45" t="s">
        <v>557</v>
      </c>
      <c r="M2303" s="45">
        <v>2018</v>
      </c>
      <c r="N2303" s="45" t="s">
        <v>627</v>
      </c>
      <c r="O2303" s="45" t="s">
        <v>567</v>
      </c>
      <c r="P2303" s="45" t="s">
        <v>560</v>
      </c>
      <c r="Q2303" s="45" t="s">
        <v>628</v>
      </c>
      <c r="R2303" s="45" t="s">
        <v>563</v>
      </c>
    </row>
    <row r="2304" spans="11:19">
      <c r="K2304" s="45">
        <v>72325</v>
      </c>
      <c r="L2304" s="45" t="s">
        <v>557</v>
      </c>
      <c r="M2304" s="45">
        <v>2018</v>
      </c>
      <c r="N2304" s="45" t="s">
        <v>627</v>
      </c>
      <c r="O2304" s="45" t="s">
        <v>567</v>
      </c>
      <c r="P2304" s="45" t="s">
        <v>560</v>
      </c>
      <c r="Q2304" s="45" t="s">
        <v>628</v>
      </c>
      <c r="R2304" s="45" t="s">
        <v>564</v>
      </c>
    </row>
    <row r="2305" spans="11:19">
      <c r="K2305" s="45">
        <v>72326</v>
      </c>
      <c r="L2305" s="45" t="s">
        <v>557</v>
      </c>
      <c r="M2305" s="45">
        <v>2018</v>
      </c>
      <c r="N2305" s="45" t="s">
        <v>627</v>
      </c>
      <c r="O2305" s="45" t="s">
        <v>567</v>
      </c>
      <c r="P2305" s="45" t="s">
        <v>560</v>
      </c>
      <c r="Q2305" s="45" t="s">
        <v>628</v>
      </c>
      <c r="R2305" s="45" t="s">
        <v>566</v>
      </c>
    </row>
    <row r="2306" spans="11:19">
      <c r="K2306" s="45">
        <v>72327</v>
      </c>
      <c r="L2306" s="45" t="s">
        <v>557</v>
      </c>
      <c r="M2306" s="45">
        <v>2018</v>
      </c>
      <c r="N2306" s="45" t="s">
        <v>627</v>
      </c>
      <c r="O2306" s="45" t="s">
        <v>567</v>
      </c>
      <c r="P2306" s="45" t="s">
        <v>560</v>
      </c>
      <c r="Q2306" s="45" t="s">
        <v>628</v>
      </c>
      <c r="R2306" s="45" t="s">
        <v>629</v>
      </c>
    </row>
    <row r="2307" spans="11:19">
      <c r="K2307" s="45">
        <v>72328</v>
      </c>
      <c r="L2307" s="45" t="s">
        <v>557</v>
      </c>
      <c r="M2307" s="45">
        <v>2018</v>
      </c>
      <c r="N2307" s="45" t="s">
        <v>627</v>
      </c>
      <c r="O2307" s="45" t="s">
        <v>568</v>
      </c>
      <c r="P2307" s="45" t="s">
        <v>560</v>
      </c>
      <c r="Q2307" s="45" t="s">
        <v>628</v>
      </c>
      <c r="R2307" s="45" t="s">
        <v>562</v>
      </c>
      <c r="S2307" s="45">
        <v>107952074.43449099</v>
      </c>
    </row>
    <row r="2308" spans="11:19">
      <c r="K2308" s="45">
        <v>72329</v>
      </c>
      <c r="L2308" s="45" t="s">
        <v>557</v>
      </c>
      <c r="M2308" s="45">
        <v>2018</v>
      </c>
      <c r="N2308" s="45" t="s">
        <v>627</v>
      </c>
      <c r="O2308" s="45" t="s">
        <v>568</v>
      </c>
      <c r="P2308" s="45" t="s">
        <v>560</v>
      </c>
      <c r="Q2308" s="45" t="s">
        <v>628</v>
      </c>
      <c r="R2308" s="45" t="s">
        <v>563</v>
      </c>
    </row>
    <row r="2309" spans="11:19">
      <c r="K2309" s="45">
        <v>72330</v>
      </c>
      <c r="L2309" s="45" t="s">
        <v>557</v>
      </c>
      <c r="M2309" s="45">
        <v>2018</v>
      </c>
      <c r="N2309" s="45" t="s">
        <v>627</v>
      </c>
      <c r="O2309" s="45" t="s">
        <v>568</v>
      </c>
      <c r="P2309" s="45" t="s">
        <v>560</v>
      </c>
      <c r="Q2309" s="45" t="s">
        <v>628</v>
      </c>
      <c r="R2309" s="45" t="s">
        <v>564</v>
      </c>
    </row>
    <row r="2310" spans="11:19">
      <c r="K2310" s="45">
        <v>72331</v>
      </c>
      <c r="L2310" s="45" t="s">
        <v>557</v>
      </c>
      <c r="M2310" s="45">
        <v>2018</v>
      </c>
      <c r="N2310" s="45" t="s">
        <v>627</v>
      </c>
      <c r="O2310" s="45" t="s">
        <v>568</v>
      </c>
      <c r="P2310" s="45" t="s">
        <v>560</v>
      </c>
      <c r="Q2310" s="45" t="s">
        <v>628</v>
      </c>
      <c r="R2310" s="45" t="s">
        <v>566</v>
      </c>
    </row>
    <row r="2311" spans="11:19">
      <c r="K2311" s="45">
        <v>72332</v>
      </c>
      <c r="L2311" s="45" t="s">
        <v>557</v>
      </c>
      <c r="M2311" s="45">
        <v>2018</v>
      </c>
      <c r="N2311" s="45" t="s">
        <v>627</v>
      </c>
      <c r="O2311" s="45" t="s">
        <v>568</v>
      </c>
      <c r="P2311" s="45" t="s">
        <v>560</v>
      </c>
      <c r="Q2311" s="45" t="s">
        <v>628</v>
      </c>
      <c r="R2311" s="45" t="s">
        <v>629</v>
      </c>
    </row>
    <row r="2312" spans="11:19">
      <c r="K2312" s="45">
        <v>72333</v>
      </c>
      <c r="L2312" s="45" t="s">
        <v>557</v>
      </c>
      <c r="M2312" s="45">
        <v>2018</v>
      </c>
      <c r="N2312" s="45" t="s">
        <v>627</v>
      </c>
      <c r="O2312" s="45" t="s">
        <v>569</v>
      </c>
      <c r="P2312" s="45" t="s">
        <v>560</v>
      </c>
      <c r="Q2312" s="45" t="s">
        <v>628</v>
      </c>
      <c r="R2312" s="45" t="s">
        <v>562</v>
      </c>
      <c r="S2312" s="45">
        <v>55617257.494644798</v>
      </c>
    </row>
    <row r="2313" spans="11:19">
      <c r="K2313" s="45">
        <v>72334</v>
      </c>
      <c r="L2313" s="45" t="s">
        <v>557</v>
      </c>
      <c r="M2313" s="45">
        <v>2018</v>
      </c>
      <c r="N2313" s="45" t="s">
        <v>627</v>
      </c>
      <c r="O2313" s="45" t="s">
        <v>569</v>
      </c>
      <c r="P2313" s="45" t="s">
        <v>560</v>
      </c>
      <c r="Q2313" s="45" t="s">
        <v>628</v>
      </c>
      <c r="R2313" s="45" t="s">
        <v>563</v>
      </c>
    </row>
    <row r="2314" spans="11:19">
      <c r="K2314" s="45">
        <v>72335</v>
      </c>
      <c r="L2314" s="45" t="s">
        <v>557</v>
      </c>
      <c r="M2314" s="45">
        <v>2018</v>
      </c>
      <c r="N2314" s="45" t="s">
        <v>627</v>
      </c>
      <c r="O2314" s="45" t="s">
        <v>569</v>
      </c>
      <c r="P2314" s="45" t="s">
        <v>560</v>
      </c>
      <c r="Q2314" s="45" t="s">
        <v>628</v>
      </c>
      <c r="R2314" s="45" t="s">
        <v>564</v>
      </c>
    </row>
    <row r="2315" spans="11:19">
      <c r="K2315" s="45">
        <v>72336</v>
      </c>
      <c r="L2315" s="45" t="s">
        <v>557</v>
      </c>
      <c r="M2315" s="45">
        <v>2018</v>
      </c>
      <c r="N2315" s="45" t="s">
        <v>627</v>
      </c>
      <c r="O2315" s="45" t="s">
        <v>569</v>
      </c>
      <c r="P2315" s="45" t="s">
        <v>560</v>
      </c>
      <c r="Q2315" s="45" t="s">
        <v>628</v>
      </c>
      <c r="R2315" s="45" t="s">
        <v>566</v>
      </c>
    </row>
    <row r="2316" spans="11:19">
      <c r="K2316" s="45">
        <v>72337</v>
      </c>
      <c r="L2316" s="45" t="s">
        <v>557</v>
      </c>
      <c r="M2316" s="45">
        <v>2018</v>
      </c>
      <c r="N2316" s="45" t="s">
        <v>627</v>
      </c>
      <c r="O2316" s="45" t="s">
        <v>569</v>
      </c>
      <c r="P2316" s="45" t="s">
        <v>560</v>
      </c>
      <c r="Q2316" s="45" t="s">
        <v>628</v>
      </c>
      <c r="R2316" s="45" t="s">
        <v>629</v>
      </c>
    </row>
    <row r="2317" spans="11:19">
      <c r="K2317" s="45">
        <v>72338</v>
      </c>
      <c r="L2317" s="45" t="s">
        <v>557</v>
      </c>
      <c r="M2317" s="45">
        <v>2018</v>
      </c>
      <c r="N2317" s="45" t="s">
        <v>627</v>
      </c>
      <c r="O2317" s="45" t="s">
        <v>570</v>
      </c>
      <c r="P2317" s="45" t="s">
        <v>560</v>
      </c>
      <c r="Q2317" s="45" t="s">
        <v>628</v>
      </c>
      <c r="R2317" s="45" t="s">
        <v>562</v>
      </c>
      <c r="S2317" s="45">
        <v>580477017.36156297</v>
      </c>
    </row>
    <row r="2318" spans="11:19">
      <c r="K2318" s="45">
        <v>72339</v>
      </c>
      <c r="L2318" s="45" t="s">
        <v>557</v>
      </c>
      <c r="M2318" s="45">
        <v>2018</v>
      </c>
      <c r="N2318" s="45" t="s">
        <v>627</v>
      </c>
      <c r="O2318" s="45" t="s">
        <v>570</v>
      </c>
      <c r="P2318" s="45" t="s">
        <v>560</v>
      </c>
      <c r="Q2318" s="45" t="s">
        <v>628</v>
      </c>
      <c r="R2318" s="45" t="s">
        <v>563</v>
      </c>
    </row>
    <row r="2319" spans="11:19">
      <c r="K2319" s="45">
        <v>72340</v>
      </c>
      <c r="L2319" s="45" t="s">
        <v>557</v>
      </c>
      <c r="M2319" s="45">
        <v>2018</v>
      </c>
      <c r="N2319" s="45" t="s">
        <v>627</v>
      </c>
      <c r="O2319" s="45" t="s">
        <v>570</v>
      </c>
      <c r="P2319" s="45" t="s">
        <v>560</v>
      </c>
      <c r="Q2319" s="45" t="s">
        <v>628</v>
      </c>
      <c r="R2319" s="45" t="s">
        <v>564</v>
      </c>
    </row>
    <row r="2320" spans="11:19">
      <c r="K2320" s="45">
        <v>72341</v>
      </c>
      <c r="L2320" s="45" t="s">
        <v>557</v>
      </c>
      <c r="M2320" s="45">
        <v>2018</v>
      </c>
      <c r="N2320" s="45" t="s">
        <v>627</v>
      </c>
      <c r="O2320" s="45" t="s">
        <v>570</v>
      </c>
      <c r="P2320" s="45" t="s">
        <v>560</v>
      </c>
      <c r="Q2320" s="45" t="s">
        <v>628</v>
      </c>
      <c r="R2320" s="45" t="s">
        <v>566</v>
      </c>
    </row>
    <row r="2321" spans="11:19">
      <c r="K2321" s="45">
        <v>72342</v>
      </c>
      <c r="L2321" s="45" t="s">
        <v>557</v>
      </c>
      <c r="M2321" s="45">
        <v>2018</v>
      </c>
      <c r="N2321" s="45" t="s">
        <v>627</v>
      </c>
      <c r="O2321" s="45" t="s">
        <v>570</v>
      </c>
      <c r="P2321" s="45" t="s">
        <v>560</v>
      </c>
      <c r="Q2321" s="45" t="s">
        <v>628</v>
      </c>
      <c r="R2321" s="45" t="s">
        <v>629</v>
      </c>
    </row>
    <row r="2322" spans="11:19">
      <c r="K2322" s="45">
        <v>72343</v>
      </c>
      <c r="L2322" s="45" t="s">
        <v>557</v>
      </c>
      <c r="M2322" s="45">
        <v>2018</v>
      </c>
      <c r="N2322" s="45" t="s">
        <v>627</v>
      </c>
      <c r="O2322" s="45" t="s">
        <v>571</v>
      </c>
      <c r="P2322" s="45" t="s">
        <v>560</v>
      </c>
      <c r="Q2322" s="45" t="s">
        <v>628</v>
      </c>
      <c r="R2322" s="45" t="s">
        <v>562</v>
      </c>
      <c r="S2322" s="45">
        <v>89787061.977917805</v>
      </c>
    </row>
    <row r="2323" spans="11:19">
      <c r="K2323" s="45">
        <v>72344</v>
      </c>
      <c r="L2323" s="45" t="s">
        <v>557</v>
      </c>
      <c r="M2323" s="45">
        <v>2018</v>
      </c>
      <c r="N2323" s="45" t="s">
        <v>627</v>
      </c>
      <c r="O2323" s="45" t="s">
        <v>571</v>
      </c>
      <c r="P2323" s="45" t="s">
        <v>560</v>
      </c>
      <c r="Q2323" s="45" t="s">
        <v>628</v>
      </c>
      <c r="R2323" s="45" t="s">
        <v>563</v>
      </c>
    </row>
    <row r="2324" spans="11:19">
      <c r="K2324" s="45">
        <v>72345</v>
      </c>
      <c r="L2324" s="45" t="s">
        <v>557</v>
      </c>
      <c r="M2324" s="45">
        <v>2018</v>
      </c>
      <c r="N2324" s="45" t="s">
        <v>627</v>
      </c>
      <c r="O2324" s="45" t="s">
        <v>571</v>
      </c>
      <c r="P2324" s="45" t="s">
        <v>560</v>
      </c>
      <c r="Q2324" s="45" t="s">
        <v>628</v>
      </c>
      <c r="R2324" s="45" t="s">
        <v>564</v>
      </c>
    </row>
    <row r="2325" spans="11:19">
      <c r="K2325" s="45">
        <v>72346</v>
      </c>
      <c r="L2325" s="45" t="s">
        <v>557</v>
      </c>
      <c r="M2325" s="45">
        <v>2018</v>
      </c>
      <c r="N2325" s="45" t="s">
        <v>627</v>
      </c>
      <c r="O2325" s="45" t="s">
        <v>571</v>
      </c>
      <c r="P2325" s="45" t="s">
        <v>560</v>
      </c>
      <c r="Q2325" s="45" t="s">
        <v>628</v>
      </c>
      <c r="R2325" s="45" t="s">
        <v>566</v>
      </c>
    </row>
    <row r="2326" spans="11:19">
      <c r="K2326" s="45">
        <v>72347</v>
      </c>
      <c r="L2326" s="45" t="s">
        <v>557</v>
      </c>
      <c r="M2326" s="45">
        <v>2018</v>
      </c>
      <c r="N2326" s="45" t="s">
        <v>627</v>
      </c>
      <c r="O2326" s="45" t="s">
        <v>571</v>
      </c>
      <c r="P2326" s="45" t="s">
        <v>560</v>
      </c>
      <c r="Q2326" s="45" t="s">
        <v>628</v>
      </c>
      <c r="R2326" s="45" t="s">
        <v>629</v>
      </c>
    </row>
    <row r="2327" spans="11:19">
      <c r="K2327" s="45">
        <v>72348</v>
      </c>
      <c r="L2327" s="45" t="s">
        <v>557</v>
      </c>
      <c r="M2327" s="45">
        <v>2018</v>
      </c>
      <c r="N2327" s="45" t="s">
        <v>627</v>
      </c>
      <c r="O2327" s="45" t="s">
        <v>572</v>
      </c>
      <c r="P2327" s="45" t="s">
        <v>560</v>
      </c>
      <c r="Q2327" s="45" t="s">
        <v>628</v>
      </c>
      <c r="R2327" s="45" t="s">
        <v>562</v>
      </c>
      <c r="S2327" s="45">
        <v>60320120.330191202</v>
      </c>
    </row>
    <row r="2328" spans="11:19">
      <c r="K2328" s="45">
        <v>72349</v>
      </c>
      <c r="L2328" s="45" t="s">
        <v>557</v>
      </c>
      <c r="M2328" s="45">
        <v>2018</v>
      </c>
      <c r="N2328" s="45" t="s">
        <v>627</v>
      </c>
      <c r="O2328" s="45" t="s">
        <v>572</v>
      </c>
      <c r="P2328" s="45" t="s">
        <v>560</v>
      </c>
      <c r="Q2328" s="45" t="s">
        <v>628</v>
      </c>
      <c r="R2328" s="45" t="s">
        <v>563</v>
      </c>
    </row>
    <row r="2329" spans="11:19">
      <c r="K2329" s="45">
        <v>72350</v>
      </c>
      <c r="L2329" s="45" t="s">
        <v>557</v>
      </c>
      <c r="M2329" s="45">
        <v>2018</v>
      </c>
      <c r="N2329" s="45" t="s">
        <v>627</v>
      </c>
      <c r="O2329" s="45" t="s">
        <v>572</v>
      </c>
      <c r="P2329" s="45" t="s">
        <v>560</v>
      </c>
      <c r="Q2329" s="45" t="s">
        <v>628</v>
      </c>
      <c r="R2329" s="45" t="s">
        <v>564</v>
      </c>
    </row>
    <row r="2330" spans="11:19">
      <c r="K2330" s="45">
        <v>72351</v>
      </c>
      <c r="L2330" s="45" t="s">
        <v>557</v>
      </c>
      <c r="M2330" s="45">
        <v>2018</v>
      </c>
      <c r="N2330" s="45" t="s">
        <v>627</v>
      </c>
      <c r="O2330" s="45" t="s">
        <v>572</v>
      </c>
      <c r="P2330" s="45" t="s">
        <v>560</v>
      </c>
      <c r="Q2330" s="45" t="s">
        <v>628</v>
      </c>
      <c r="R2330" s="45" t="s">
        <v>566</v>
      </c>
    </row>
    <row r="2331" spans="11:19">
      <c r="K2331" s="45">
        <v>72352</v>
      </c>
      <c r="L2331" s="45" t="s">
        <v>557</v>
      </c>
      <c r="M2331" s="45">
        <v>2018</v>
      </c>
      <c r="N2331" s="45" t="s">
        <v>627</v>
      </c>
      <c r="O2331" s="45" t="s">
        <v>572</v>
      </c>
      <c r="P2331" s="45" t="s">
        <v>560</v>
      </c>
      <c r="Q2331" s="45" t="s">
        <v>628</v>
      </c>
      <c r="R2331" s="45" t="s">
        <v>629</v>
      </c>
    </row>
    <row r="2332" spans="11:19">
      <c r="K2332" s="45">
        <v>72353</v>
      </c>
      <c r="L2332" s="45" t="s">
        <v>557</v>
      </c>
      <c r="M2332" s="45">
        <v>2018</v>
      </c>
      <c r="N2332" s="45" t="s">
        <v>627</v>
      </c>
      <c r="O2332" s="45" t="s">
        <v>573</v>
      </c>
      <c r="P2332" s="45" t="s">
        <v>560</v>
      </c>
      <c r="Q2332" s="45" t="s">
        <v>628</v>
      </c>
      <c r="R2332" s="45" t="s">
        <v>562</v>
      </c>
      <c r="S2332" s="45">
        <v>11922795.001204601</v>
      </c>
    </row>
    <row r="2333" spans="11:19">
      <c r="K2333" s="45">
        <v>72354</v>
      </c>
      <c r="L2333" s="45" t="s">
        <v>557</v>
      </c>
      <c r="M2333" s="45">
        <v>2018</v>
      </c>
      <c r="N2333" s="45" t="s">
        <v>627</v>
      </c>
      <c r="O2333" s="45" t="s">
        <v>573</v>
      </c>
      <c r="P2333" s="45" t="s">
        <v>560</v>
      </c>
      <c r="Q2333" s="45" t="s">
        <v>628</v>
      </c>
      <c r="R2333" s="45" t="s">
        <v>563</v>
      </c>
    </row>
    <row r="2334" spans="11:19">
      <c r="K2334" s="45">
        <v>72355</v>
      </c>
      <c r="L2334" s="45" t="s">
        <v>557</v>
      </c>
      <c r="M2334" s="45">
        <v>2018</v>
      </c>
      <c r="N2334" s="45" t="s">
        <v>627</v>
      </c>
      <c r="O2334" s="45" t="s">
        <v>573</v>
      </c>
      <c r="P2334" s="45" t="s">
        <v>560</v>
      </c>
      <c r="Q2334" s="45" t="s">
        <v>628</v>
      </c>
      <c r="R2334" s="45" t="s">
        <v>564</v>
      </c>
    </row>
    <row r="2335" spans="11:19">
      <c r="K2335" s="45">
        <v>72356</v>
      </c>
      <c r="L2335" s="45" t="s">
        <v>557</v>
      </c>
      <c r="M2335" s="45">
        <v>2018</v>
      </c>
      <c r="N2335" s="45" t="s">
        <v>627</v>
      </c>
      <c r="O2335" s="45" t="s">
        <v>573</v>
      </c>
      <c r="P2335" s="45" t="s">
        <v>560</v>
      </c>
      <c r="Q2335" s="45" t="s">
        <v>628</v>
      </c>
      <c r="R2335" s="45" t="s">
        <v>566</v>
      </c>
    </row>
    <row r="2336" spans="11:19">
      <c r="K2336" s="45">
        <v>72357</v>
      </c>
      <c r="L2336" s="45" t="s">
        <v>557</v>
      </c>
      <c r="M2336" s="45">
        <v>2018</v>
      </c>
      <c r="N2336" s="45" t="s">
        <v>627</v>
      </c>
      <c r="O2336" s="45" t="s">
        <v>573</v>
      </c>
      <c r="P2336" s="45" t="s">
        <v>560</v>
      </c>
      <c r="Q2336" s="45" t="s">
        <v>628</v>
      </c>
      <c r="R2336" s="45" t="s">
        <v>629</v>
      </c>
    </row>
    <row r="2337" spans="11:19">
      <c r="K2337" s="45">
        <v>72358</v>
      </c>
      <c r="L2337" s="45" t="s">
        <v>557</v>
      </c>
      <c r="M2337" s="45">
        <v>2018</v>
      </c>
      <c r="N2337" s="45" t="s">
        <v>627</v>
      </c>
      <c r="O2337" s="45" t="s">
        <v>574</v>
      </c>
      <c r="P2337" s="45" t="s">
        <v>560</v>
      </c>
      <c r="Q2337" s="45" t="s">
        <v>628</v>
      </c>
      <c r="R2337" s="45" t="s">
        <v>562</v>
      </c>
      <c r="S2337" s="45">
        <v>11845493.895048801</v>
      </c>
    </row>
    <row r="2338" spans="11:19">
      <c r="K2338" s="45">
        <v>72359</v>
      </c>
      <c r="L2338" s="45" t="s">
        <v>557</v>
      </c>
      <c r="M2338" s="45">
        <v>2018</v>
      </c>
      <c r="N2338" s="45" t="s">
        <v>627</v>
      </c>
      <c r="O2338" s="45" t="s">
        <v>574</v>
      </c>
      <c r="P2338" s="45" t="s">
        <v>560</v>
      </c>
      <c r="Q2338" s="45" t="s">
        <v>628</v>
      </c>
      <c r="R2338" s="45" t="s">
        <v>563</v>
      </c>
    </row>
    <row r="2339" spans="11:19">
      <c r="K2339" s="45">
        <v>72360</v>
      </c>
      <c r="L2339" s="45" t="s">
        <v>557</v>
      </c>
      <c r="M2339" s="45">
        <v>2018</v>
      </c>
      <c r="N2339" s="45" t="s">
        <v>627</v>
      </c>
      <c r="O2339" s="45" t="s">
        <v>574</v>
      </c>
      <c r="P2339" s="45" t="s">
        <v>560</v>
      </c>
      <c r="Q2339" s="45" t="s">
        <v>628</v>
      </c>
      <c r="R2339" s="45" t="s">
        <v>564</v>
      </c>
    </row>
    <row r="2340" spans="11:19">
      <c r="K2340" s="45">
        <v>72361</v>
      </c>
      <c r="L2340" s="45" t="s">
        <v>557</v>
      </c>
      <c r="M2340" s="45">
        <v>2018</v>
      </c>
      <c r="N2340" s="45" t="s">
        <v>627</v>
      </c>
      <c r="O2340" s="45" t="s">
        <v>574</v>
      </c>
      <c r="P2340" s="45" t="s">
        <v>560</v>
      </c>
      <c r="Q2340" s="45" t="s">
        <v>628</v>
      </c>
      <c r="R2340" s="45" t="s">
        <v>566</v>
      </c>
    </row>
    <row r="2341" spans="11:19">
      <c r="K2341" s="45">
        <v>72362</v>
      </c>
      <c r="L2341" s="45" t="s">
        <v>557</v>
      </c>
      <c r="M2341" s="45">
        <v>2018</v>
      </c>
      <c r="N2341" s="45" t="s">
        <v>627</v>
      </c>
      <c r="O2341" s="45" t="s">
        <v>574</v>
      </c>
      <c r="P2341" s="45" t="s">
        <v>560</v>
      </c>
      <c r="Q2341" s="45" t="s">
        <v>628</v>
      </c>
      <c r="R2341" s="45" t="s">
        <v>629</v>
      </c>
    </row>
    <row r="2342" spans="11:19">
      <c r="K2342" s="45">
        <v>72363</v>
      </c>
      <c r="L2342" s="45" t="s">
        <v>557</v>
      </c>
      <c r="M2342" s="45">
        <v>2018</v>
      </c>
      <c r="N2342" s="45" t="s">
        <v>627</v>
      </c>
      <c r="O2342" s="45" t="s">
        <v>575</v>
      </c>
      <c r="P2342" s="45" t="s">
        <v>560</v>
      </c>
      <c r="Q2342" s="45" t="s">
        <v>628</v>
      </c>
      <c r="R2342" s="45" t="s">
        <v>562</v>
      </c>
      <c r="S2342" s="45">
        <v>357165467.92916501</v>
      </c>
    </row>
    <row r="2343" spans="11:19">
      <c r="K2343" s="45">
        <v>72364</v>
      </c>
      <c r="L2343" s="45" t="s">
        <v>557</v>
      </c>
      <c r="M2343" s="45">
        <v>2018</v>
      </c>
      <c r="N2343" s="45" t="s">
        <v>627</v>
      </c>
      <c r="O2343" s="45" t="s">
        <v>575</v>
      </c>
      <c r="P2343" s="45" t="s">
        <v>560</v>
      </c>
      <c r="Q2343" s="45" t="s">
        <v>628</v>
      </c>
      <c r="R2343" s="45" t="s">
        <v>563</v>
      </c>
    </row>
    <row r="2344" spans="11:19">
      <c r="K2344" s="45">
        <v>72365</v>
      </c>
      <c r="L2344" s="45" t="s">
        <v>557</v>
      </c>
      <c r="M2344" s="45">
        <v>2018</v>
      </c>
      <c r="N2344" s="45" t="s">
        <v>627</v>
      </c>
      <c r="O2344" s="45" t="s">
        <v>575</v>
      </c>
      <c r="P2344" s="45" t="s">
        <v>560</v>
      </c>
      <c r="Q2344" s="45" t="s">
        <v>628</v>
      </c>
      <c r="R2344" s="45" t="s">
        <v>564</v>
      </c>
    </row>
    <row r="2345" spans="11:19">
      <c r="K2345" s="45">
        <v>72366</v>
      </c>
      <c r="L2345" s="45" t="s">
        <v>557</v>
      </c>
      <c r="M2345" s="45">
        <v>2018</v>
      </c>
      <c r="N2345" s="45" t="s">
        <v>627</v>
      </c>
      <c r="O2345" s="45" t="s">
        <v>575</v>
      </c>
      <c r="P2345" s="45" t="s">
        <v>560</v>
      </c>
      <c r="Q2345" s="45" t="s">
        <v>628</v>
      </c>
      <c r="R2345" s="45" t="s">
        <v>566</v>
      </c>
    </row>
    <row r="2346" spans="11:19">
      <c r="K2346" s="45">
        <v>72367</v>
      </c>
      <c r="L2346" s="45" t="s">
        <v>557</v>
      </c>
      <c r="M2346" s="45">
        <v>2018</v>
      </c>
      <c r="N2346" s="45" t="s">
        <v>627</v>
      </c>
      <c r="O2346" s="45" t="s">
        <v>575</v>
      </c>
      <c r="P2346" s="45" t="s">
        <v>560</v>
      </c>
      <c r="Q2346" s="45" t="s">
        <v>628</v>
      </c>
      <c r="R2346" s="45" t="s">
        <v>629</v>
      </c>
    </row>
    <row r="2347" spans="11:19">
      <c r="K2347" s="45">
        <v>72368</v>
      </c>
      <c r="L2347" s="45" t="s">
        <v>557</v>
      </c>
      <c r="M2347" s="45">
        <v>2018</v>
      </c>
      <c r="N2347" s="45" t="s">
        <v>627</v>
      </c>
      <c r="O2347" s="45" t="s">
        <v>576</v>
      </c>
      <c r="P2347" s="45" t="s">
        <v>560</v>
      </c>
      <c r="Q2347" s="45" t="s">
        <v>628</v>
      </c>
      <c r="R2347" s="45" t="s">
        <v>562</v>
      </c>
      <c r="S2347" s="45">
        <v>198022073.87748399</v>
      </c>
    </row>
    <row r="2348" spans="11:19">
      <c r="K2348" s="45">
        <v>72369</v>
      </c>
      <c r="L2348" s="45" t="s">
        <v>557</v>
      </c>
      <c r="M2348" s="45">
        <v>2018</v>
      </c>
      <c r="N2348" s="45" t="s">
        <v>627</v>
      </c>
      <c r="O2348" s="45" t="s">
        <v>576</v>
      </c>
      <c r="P2348" s="45" t="s">
        <v>560</v>
      </c>
      <c r="Q2348" s="45" t="s">
        <v>628</v>
      </c>
      <c r="R2348" s="45" t="s">
        <v>563</v>
      </c>
    </row>
    <row r="2349" spans="11:19">
      <c r="K2349" s="45">
        <v>72370</v>
      </c>
      <c r="L2349" s="45" t="s">
        <v>557</v>
      </c>
      <c r="M2349" s="45">
        <v>2018</v>
      </c>
      <c r="N2349" s="45" t="s">
        <v>627</v>
      </c>
      <c r="O2349" s="45" t="s">
        <v>576</v>
      </c>
      <c r="P2349" s="45" t="s">
        <v>560</v>
      </c>
      <c r="Q2349" s="45" t="s">
        <v>628</v>
      </c>
      <c r="R2349" s="45" t="s">
        <v>564</v>
      </c>
    </row>
    <row r="2350" spans="11:19">
      <c r="K2350" s="45">
        <v>72371</v>
      </c>
      <c r="L2350" s="45" t="s">
        <v>557</v>
      </c>
      <c r="M2350" s="45">
        <v>2018</v>
      </c>
      <c r="N2350" s="45" t="s">
        <v>627</v>
      </c>
      <c r="O2350" s="45" t="s">
        <v>576</v>
      </c>
      <c r="P2350" s="45" t="s">
        <v>560</v>
      </c>
      <c r="Q2350" s="45" t="s">
        <v>628</v>
      </c>
      <c r="R2350" s="45" t="s">
        <v>566</v>
      </c>
    </row>
    <row r="2351" spans="11:19">
      <c r="K2351" s="45">
        <v>72372</v>
      </c>
      <c r="L2351" s="45" t="s">
        <v>557</v>
      </c>
      <c r="M2351" s="45">
        <v>2018</v>
      </c>
      <c r="N2351" s="45" t="s">
        <v>627</v>
      </c>
      <c r="O2351" s="45" t="s">
        <v>576</v>
      </c>
      <c r="P2351" s="45" t="s">
        <v>560</v>
      </c>
      <c r="Q2351" s="45" t="s">
        <v>628</v>
      </c>
      <c r="R2351" s="45" t="s">
        <v>629</v>
      </c>
    </row>
    <row r="2352" spans="11:19">
      <c r="K2352" s="45">
        <v>72373</v>
      </c>
      <c r="L2352" s="45" t="s">
        <v>557</v>
      </c>
      <c r="M2352" s="45">
        <v>2018</v>
      </c>
      <c r="N2352" s="45" t="s">
        <v>627</v>
      </c>
      <c r="O2352" s="45" t="s">
        <v>577</v>
      </c>
      <c r="P2352" s="45" t="s">
        <v>560</v>
      </c>
      <c r="Q2352" s="45" t="s">
        <v>628</v>
      </c>
      <c r="R2352" s="45" t="s">
        <v>562</v>
      </c>
      <c r="S2352" s="45">
        <v>19537754.771687798</v>
      </c>
    </row>
    <row r="2353" spans="11:19">
      <c r="K2353" s="45">
        <v>72374</v>
      </c>
      <c r="L2353" s="45" t="s">
        <v>557</v>
      </c>
      <c r="M2353" s="45">
        <v>2018</v>
      </c>
      <c r="N2353" s="45" t="s">
        <v>627</v>
      </c>
      <c r="O2353" s="45" t="s">
        <v>577</v>
      </c>
      <c r="P2353" s="45" t="s">
        <v>560</v>
      </c>
      <c r="Q2353" s="45" t="s">
        <v>628</v>
      </c>
      <c r="R2353" s="45" t="s">
        <v>563</v>
      </c>
    </row>
    <row r="2354" spans="11:19">
      <c r="K2354" s="45">
        <v>72375</v>
      </c>
      <c r="L2354" s="45" t="s">
        <v>557</v>
      </c>
      <c r="M2354" s="45">
        <v>2018</v>
      </c>
      <c r="N2354" s="45" t="s">
        <v>627</v>
      </c>
      <c r="O2354" s="45" t="s">
        <v>577</v>
      </c>
      <c r="P2354" s="45" t="s">
        <v>560</v>
      </c>
      <c r="Q2354" s="45" t="s">
        <v>628</v>
      </c>
      <c r="R2354" s="45" t="s">
        <v>564</v>
      </c>
    </row>
    <row r="2355" spans="11:19">
      <c r="K2355" s="45">
        <v>72376</v>
      </c>
      <c r="L2355" s="45" t="s">
        <v>557</v>
      </c>
      <c r="M2355" s="45">
        <v>2018</v>
      </c>
      <c r="N2355" s="45" t="s">
        <v>627</v>
      </c>
      <c r="O2355" s="45" t="s">
        <v>577</v>
      </c>
      <c r="P2355" s="45" t="s">
        <v>560</v>
      </c>
      <c r="Q2355" s="45" t="s">
        <v>628</v>
      </c>
      <c r="R2355" s="45" t="s">
        <v>566</v>
      </c>
    </row>
    <row r="2356" spans="11:19">
      <c r="K2356" s="45">
        <v>72377</v>
      </c>
      <c r="L2356" s="45" t="s">
        <v>557</v>
      </c>
      <c r="M2356" s="45">
        <v>2018</v>
      </c>
      <c r="N2356" s="45" t="s">
        <v>627</v>
      </c>
      <c r="O2356" s="45" t="s">
        <v>577</v>
      </c>
      <c r="P2356" s="45" t="s">
        <v>560</v>
      </c>
      <c r="Q2356" s="45" t="s">
        <v>628</v>
      </c>
      <c r="R2356" s="45" t="s">
        <v>629</v>
      </c>
    </row>
    <row r="2357" spans="11:19">
      <c r="K2357" s="45">
        <v>72378</v>
      </c>
      <c r="L2357" s="45" t="s">
        <v>557</v>
      </c>
      <c r="M2357" s="45">
        <v>2018</v>
      </c>
      <c r="N2357" s="45" t="s">
        <v>627</v>
      </c>
      <c r="O2357" s="45" t="s">
        <v>578</v>
      </c>
      <c r="P2357" s="45" t="s">
        <v>560</v>
      </c>
      <c r="Q2357" s="45" t="s">
        <v>628</v>
      </c>
      <c r="R2357" s="45" t="s">
        <v>562</v>
      </c>
      <c r="S2357" s="45">
        <v>27507019.0942587</v>
      </c>
    </row>
    <row r="2358" spans="11:19">
      <c r="K2358" s="45">
        <v>72379</v>
      </c>
      <c r="L2358" s="45" t="s">
        <v>557</v>
      </c>
      <c r="M2358" s="45">
        <v>2018</v>
      </c>
      <c r="N2358" s="45" t="s">
        <v>627</v>
      </c>
      <c r="O2358" s="45" t="s">
        <v>578</v>
      </c>
      <c r="P2358" s="45" t="s">
        <v>560</v>
      </c>
      <c r="Q2358" s="45" t="s">
        <v>628</v>
      </c>
      <c r="R2358" s="45" t="s">
        <v>563</v>
      </c>
    </row>
    <row r="2359" spans="11:19">
      <c r="K2359" s="45">
        <v>72380</v>
      </c>
      <c r="L2359" s="45" t="s">
        <v>557</v>
      </c>
      <c r="M2359" s="45">
        <v>2018</v>
      </c>
      <c r="N2359" s="45" t="s">
        <v>627</v>
      </c>
      <c r="O2359" s="45" t="s">
        <v>578</v>
      </c>
      <c r="P2359" s="45" t="s">
        <v>560</v>
      </c>
      <c r="Q2359" s="45" t="s">
        <v>628</v>
      </c>
      <c r="R2359" s="45" t="s">
        <v>564</v>
      </c>
    </row>
    <row r="2360" spans="11:19">
      <c r="K2360" s="45">
        <v>72381</v>
      </c>
      <c r="L2360" s="45" t="s">
        <v>557</v>
      </c>
      <c r="M2360" s="45">
        <v>2018</v>
      </c>
      <c r="N2360" s="45" t="s">
        <v>627</v>
      </c>
      <c r="O2360" s="45" t="s">
        <v>578</v>
      </c>
      <c r="P2360" s="45" t="s">
        <v>560</v>
      </c>
      <c r="Q2360" s="45" t="s">
        <v>628</v>
      </c>
      <c r="R2360" s="45" t="s">
        <v>566</v>
      </c>
    </row>
    <row r="2361" spans="11:19">
      <c r="K2361" s="45">
        <v>72382</v>
      </c>
      <c r="L2361" s="45" t="s">
        <v>557</v>
      </c>
      <c r="M2361" s="45">
        <v>2018</v>
      </c>
      <c r="N2361" s="45" t="s">
        <v>627</v>
      </c>
      <c r="O2361" s="45" t="s">
        <v>578</v>
      </c>
      <c r="P2361" s="45" t="s">
        <v>560</v>
      </c>
      <c r="Q2361" s="45" t="s">
        <v>628</v>
      </c>
      <c r="R2361" s="45" t="s">
        <v>629</v>
      </c>
    </row>
    <row r="2362" spans="11:19">
      <c r="K2362" s="45">
        <v>72383</v>
      </c>
      <c r="L2362" s="45" t="s">
        <v>557</v>
      </c>
      <c r="M2362" s="45">
        <v>2018</v>
      </c>
      <c r="N2362" s="45" t="s">
        <v>627</v>
      </c>
      <c r="O2362" s="45" t="s">
        <v>579</v>
      </c>
      <c r="P2362" s="45" t="s">
        <v>560</v>
      </c>
      <c r="Q2362" s="45" t="s">
        <v>628</v>
      </c>
      <c r="R2362" s="45" t="s">
        <v>562</v>
      </c>
      <c r="S2362" s="45">
        <v>177566179.58122799</v>
      </c>
    </row>
    <row r="2363" spans="11:19">
      <c r="K2363" s="45">
        <v>72384</v>
      </c>
      <c r="L2363" s="45" t="s">
        <v>557</v>
      </c>
      <c r="M2363" s="45">
        <v>2018</v>
      </c>
      <c r="N2363" s="45" t="s">
        <v>627</v>
      </c>
      <c r="O2363" s="45" t="s">
        <v>579</v>
      </c>
      <c r="P2363" s="45" t="s">
        <v>560</v>
      </c>
      <c r="Q2363" s="45" t="s">
        <v>628</v>
      </c>
      <c r="R2363" s="45" t="s">
        <v>563</v>
      </c>
    </row>
    <row r="2364" spans="11:19">
      <c r="K2364" s="45">
        <v>72385</v>
      </c>
      <c r="L2364" s="45" t="s">
        <v>557</v>
      </c>
      <c r="M2364" s="45">
        <v>2018</v>
      </c>
      <c r="N2364" s="45" t="s">
        <v>627</v>
      </c>
      <c r="O2364" s="45" t="s">
        <v>579</v>
      </c>
      <c r="P2364" s="45" t="s">
        <v>560</v>
      </c>
      <c r="Q2364" s="45" t="s">
        <v>628</v>
      </c>
      <c r="R2364" s="45" t="s">
        <v>564</v>
      </c>
    </row>
    <row r="2365" spans="11:19">
      <c r="K2365" s="45">
        <v>72386</v>
      </c>
      <c r="L2365" s="45" t="s">
        <v>557</v>
      </c>
      <c r="M2365" s="45">
        <v>2018</v>
      </c>
      <c r="N2365" s="45" t="s">
        <v>627</v>
      </c>
      <c r="O2365" s="45" t="s">
        <v>579</v>
      </c>
      <c r="P2365" s="45" t="s">
        <v>560</v>
      </c>
      <c r="Q2365" s="45" t="s">
        <v>628</v>
      </c>
      <c r="R2365" s="45" t="s">
        <v>566</v>
      </c>
    </row>
    <row r="2366" spans="11:19">
      <c r="K2366" s="45">
        <v>72387</v>
      </c>
      <c r="L2366" s="45" t="s">
        <v>557</v>
      </c>
      <c r="M2366" s="45">
        <v>2018</v>
      </c>
      <c r="N2366" s="45" t="s">
        <v>627</v>
      </c>
      <c r="O2366" s="45" t="s">
        <v>579</v>
      </c>
      <c r="P2366" s="45" t="s">
        <v>560</v>
      </c>
      <c r="Q2366" s="45" t="s">
        <v>628</v>
      </c>
      <c r="R2366" s="45" t="s">
        <v>629</v>
      </c>
    </row>
    <row r="2367" spans="11:19">
      <c r="K2367" s="45">
        <v>72388</v>
      </c>
      <c r="L2367" s="45" t="s">
        <v>557</v>
      </c>
      <c r="M2367" s="45">
        <v>2018</v>
      </c>
      <c r="N2367" s="45" t="s">
        <v>627</v>
      </c>
      <c r="O2367" s="45" t="s">
        <v>580</v>
      </c>
      <c r="P2367" s="45" t="s">
        <v>560</v>
      </c>
      <c r="Q2367" s="45" t="s">
        <v>628</v>
      </c>
      <c r="R2367" s="45" t="s">
        <v>562</v>
      </c>
      <c r="S2367" s="45">
        <v>134080584.49499901</v>
      </c>
    </row>
    <row r="2368" spans="11:19">
      <c r="K2368" s="45">
        <v>72389</v>
      </c>
      <c r="L2368" s="45" t="s">
        <v>557</v>
      </c>
      <c r="M2368" s="45">
        <v>2018</v>
      </c>
      <c r="N2368" s="45" t="s">
        <v>627</v>
      </c>
      <c r="O2368" s="45" t="s">
        <v>580</v>
      </c>
      <c r="P2368" s="45" t="s">
        <v>560</v>
      </c>
      <c r="Q2368" s="45" t="s">
        <v>628</v>
      </c>
      <c r="R2368" s="45" t="s">
        <v>563</v>
      </c>
    </row>
    <row r="2369" spans="11:19">
      <c r="K2369" s="45">
        <v>72390</v>
      </c>
      <c r="L2369" s="45" t="s">
        <v>557</v>
      </c>
      <c r="M2369" s="45">
        <v>2018</v>
      </c>
      <c r="N2369" s="45" t="s">
        <v>627</v>
      </c>
      <c r="O2369" s="45" t="s">
        <v>580</v>
      </c>
      <c r="P2369" s="45" t="s">
        <v>560</v>
      </c>
      <c r="Q2369" s="45" t="s">
        <v>628</v>
      </c>
      <c r="R2369" s="45" t="s">
        <v>564</v>
      </c>
    </row>
    <row r="2370" spans="11:19">
      <c r="K2370" s="45">
        <v>72391</v>
      </c>
      <c r="L2370" s="45" t="s">
        <v>557</v>
      </c>
      <c r="M2370" s="45">
        <v>2018</v>
      </c>
      <c r="N2370" s="45" t="s">
        <v>627</v>
      </c>
      <c r="O2370" s="45" t="s">
        <v>580</v>
      </c>
      <c r="P2370" s="45" t="s">
        <v>560</v>
      </c>
      <c r="Q2370" s="45" t="s">
        <v>628</v>
      </c>
      <c r="R2370" s="45" t="s">
        <v>566</v>
      </c>
    </row>
    <row r="2371" spans="11:19">
      <c r="K2371" s="45">
        <v>72392</v>
      </c>
      <c r="L2371" s="45" t="s">
        <v>557</v>
      </c>
      <c r="M2371" s="45">
        <v>2018</v>
      </c>
      <c r="N2371" s="45" t="s">
        <v>627</v>
      </c>
      <c r="O2371" s="45" t="s">
        <v>580</v>
      </c>
      <c r="P2371" s="45" t="s">
        <v>560</v>
      </c>
      <c r="Q2371" s="45" t="s">
        <v>628</v>
      </c>
      <c r="R2371" s="45" t="s">
        <v>629</v>
      </c>
    </row>
    <row r="2372" spans="11:19">
      <c r="K2372" s="45">
        <v>72393</v>
      </c>
      <c r="L2372" s="45" t="s">
        <v>557</v>
      </c>
      <c r="M2372" s="45">
        <v>2018</v>
      </c>
      <c r="N2372" s="45" t="s">
        <v>627</v>
      </c>
      <c r="O2372" s="45" t="s">
        <v>581</v>
      </c>
      <c r="P2372" s="45" t="s">
        <v>560</v>
      </c>
      <c r="Q2372" s="45" t="s">
        <v>628</v>
      </c>
      <c r="R2372" s="45" t="s">
        <v>562</v>
      </c>
      <c r="S2372" s="45">
        <v>54146640.051897697</v>
      </c>
    </row>
    <row r="2373" spans="11:19">
      <c r="K2373" s="45">
        <v>72394</v>
      </c>
      <c r="L2373" s="45" t="s">
        <v>557</v>
      </c>
      <c r="M2373" s="45">
        <v>2018</v>
      </c>
      <c r="N2373" s="45" t="s">
        <v>627</v>
      </c>
      <c r="O2373" s="45" t="s">
        <v>581</v>
      </c>
      <c r="P2373" s="45" t="s">
        <v>560</v>
      </c>
      <c r="Q2373" s="45" t="s">
        <v>628</v>
      </c>
      <c r="R2373" s="45" t="s">
        <v>563</v>
      </c>
    </row>
    <row r="2374" spans="11:19">
      <c r="K2374" s="45">
        <v>72395</v>
      </c>
      <c r="L2374" s="45" t="s">
        <v>557</v>
      </c>
      <c r="M2374" s="45">
        <v>2018</v>
      </c>
      <c r="N2374" s="45" t="s">
        <v>627</v>
      </c>
      <c r="O2374" s="45" t="s">
        <v>581</v>
      </c>
      <c r="P2374" s="45" t="s">
        <v>560</v>
      </c>
      <c r="Q2374" s="45" t="s">
        <v>628</v>
      </c>
      <c r="R2374" s="45" t="s">
        <v>564</v>
      </c>
    </row>
    <row r="2375" spans="11:19">
      <c r="K2375" s="45">
        <v>72396</v>
      </c>
      <c r="L2375" s="45" t="s">
        <v>557</v>
      </c>
      <c r="M2375" s="45">
        <v>2018</v>
      </c>
      <c r="N2375" s="45" t="s">
        <v>627</v>
      </c>
      <c r="O2375" s="45" t="s">
        <v>581</v>
      </c>
      <c r="P2375" s="45" t="s">
        <v>560</v>
      </c>
      <c r="Q2375" s="45" t="s">
        <v>628</v>
      </c>
      <c r="R2375" s="45" t="s">
        <v>566</v>
      </c>
    </row>
    <row r="2376" spans="11:19">
      <c r="K2376" s="45">
        <v>72397</v>
      </c>
      <c r="L2376" s="45" t="s">
        <v>557</v>
      </c>
      <c r="M2376" s="45">
        <v>2018</v>
      </c>
      <c r="N2376" s="45" t="s">
        <v>627</v>
      </c>
      <c r="O2376" s="45" t="s">
        <v>581</v>
      </c>
      <c r="P2376" s="45" t="s">
        <v>560</v>
      </c>
      <c r="Q2376" s="45" t="s">
        <v>628</v>
      </c>
      <c r="R2376" s="45" t="s">
        <v>629</v>
      </c>
    </row>
    <row r="2377" spans="11:19">
      <c r="K2377" s="45">
        <v>72398</v>
      </c>
      <c r="L2377" s="45" t="s">
        <v>557</v>
      </c>
      <c r="M2377" s="45">
        <v>2018</v>
      </c>
      <c r="N2377" s="45" t="s">
        <v>627</v>
      </c>
      <c r="O2377" s="45" t="s">
        <v>582</v>
      </c>
      <c r="P2377" s="45" t="s">
        <v>560</v>
      </c>
      <c r="Q2377" s="45" t="s">
        <v>628</v>
      </c>
      <c r="R2377" s="45" t="s">
        <v>562</v>
      </c>
      <c r="S2377" s="45">
        <v>51543436.443088003</v>
      </c>
    </row>
    <row r="2378" spans="11:19">
      <c r="K2378" s="45">
        <v>72399</v>
      </c>
      <c r="L2378" s="45" t="s">
        <v>557</v>
      </c>
      <c r="M2378" s="45">
        <v>2018</v>
      </c>
      <c r="N2378" s="45" t="s">
        <v>627</v>
      </c>
      <c r="O2378" s="45" t="s">
        <v>582</v>
      </c>
      <c r="P2378" s="45" t="s">
        <v>560</v>
      </c>
      <c r="Q2378" s="45" t="s">
        <v>628</v>
      </c>
      <c r="R2378" s="45" t="s">
        <v>563</v>
      </c>
    </row>
    <row r="2379" spans="11:19">
      <c r="K2379" s="45">
        <v>72400</v>
      </c>
      <c r="L2379" s="45" t="s">
        <v>557</v>
      </c>
      <c r="M2379" s="45">
        <v>2018</v>
      </c>
      <c r="N2379" s="45" t="s">
        <v>627</v>
      </c>
      <c r="O2379" s="45" t="s">
        <v>582</v>
      </c>
      <c r="P2379" s="45" t="s">
        <v>560</v>
      </c>
      <c r="Q2379" s="45" t="s">
        <v>628</v>
      </c>
      <c r="R2379" s="45" t="s">
        <v>564</v>
      </c>
    </row>
    <row r="2380" spans="11:19">
      <c r="K2380" s="45">
        <v>72401</v>
      </c>
      <c r="L2380" s="45" t="s">
        <v>557</v>
      </c>
      <c r="M2380" s="45">
        <v>2018</v>
      </c>
      <c r="N2380" s="45" t="s">
        <v>627</v>
      </c>
      <c r="O2380" s="45" t="s">
        <v>582</v>
      </c>
      <c r="P2380" s="45" t="s">
        <v>560</v>
      </c>
      <c r="Q2380" s="45" t="s">
        <v>628</v>
      </c>
      <c r="R2380" s="45" t="s">
        <v>566</v>
      </c>
    </row>
    <row r="2381" spans="11:19">
      <c r="K2381" s="45">
        <v>72402</v>
      </c>
      <c r="L2381" s="45" t="s">
        <v>557</v>
      </c>
      <c r="M2381" s="45">
        <v>2018</v>
      </c>
      <c r="N2381" s="45" t="s">
        <v>627</v>
      </c>
      <c r="O2381" s="45" t="s">
        <v>582</v>
      </c>
      <c r="P2381" s="45" t="s">
        <v>560</v>
      </c>
      <c r="Q2381" s="45" t="s">
        <v>628</v>
      </c>
      <c r="R2381" s="45" t="s">
        <v>629</v>
      </c>
    </row>
    <row r="2382" spans="11:19">
      <c r="K2382" s="45">
        <v>72403</v>
      </c>
      <c r="L2382" s="45" t="s">
        <v>557</v>
      </c>
      <c r="M2382" s="45">
        <v>2018</v>
      </c>
      <c r="N2382" s="45" t="s">
        <v>627</v>
      </c>
      <c r="O2382" s="45" t="s">
        <v>583</v>
      </c>
      <c r="P2382" s="45" t="s">
        <v>560</v>
      </c>
      <c r="Q2382" s="45" t="s">
        <v>628</v>
      </c>
      <c r="R2382" s="45" t="s">
        <v>562</v>
      </c>
      <c r="S2382" s="45">
        <v>83915422.1415793</v>
      </c>
    </row>
    <row r="2383" spans="11:19">
      <c r="K2383" s="45">
        <v>72404</v>
      </c>
      <c r="L2383" s="45" t="s">
        <v>557</v>
      </c>
      <c r="M2383" s="45">
        <v>2018</v>
      </c>
      <c r="N2383" s="45" t="s">
        <v>627</v>
      </c>
      <c r="O2383" s="45" t="s">
        <v>583</v>
      </c>
      <c r="P2383" s="45" t="s">
        <v>560</v>
      </c>
      <c r="Q2383" s="45" t="s">
        <v>628</v>
      </c>
      <c r="R2383" s="45" t="s">
        <v>563</v>
      </c>
    </row>
    <row r="2384" spans="11:19">
      <c r="K2384" s="45">
        <v>72405</v>
      </c>
      <c r="L2384" s="45" t="s">
        <v>557</v>
      </c>
      <c r="M2384" s="45">
        <v>2018</v>
      </c>
      <c r="N2384" s="45" t="s">
        <v>627</v>
      </c>
      <c r="O2384" s="45" t="s">
        <v>583</v>
      </c>
      <c r="P2384" s="45" t="s">
        <v>560</v>
      </c>
      <c r="Q2384" s="45" t="s">
        <v>628</v>
      </c>
      <c r="R2384" s="45" t="s">
        <v>564</v>
      </c>
    </row>
    <row r="2385" spans="11:19">
      <c r="K2385" s="45">
        <v>72406</v>
      </c>
      <c r="L2385" s="45" t="s">
        <v>557</v>
      </c>
      <c r="M2385" s="45">
        <v>2018</v>
      </c>
      <c r="N2385" s="45" t="s">
        <v>627</v>
      </c>
      <c r="O2385" s="45" t="s">
        <v>583</v>
      </c>
      <c r="P2385" s="45" t="s">
        <v>560</v>
      </c>
      <c r="Q2385" s="45" t="s">
        <v>628</v>
      </c>
      <c r="R2385" s="45" t="s">
        <v>566</v>
      </c>
    </row>
    <row r="2386" spans="11:19">
      <c r="K2386" s="45">
        <v>72407</v>
      </c>
      <c r="L2386" s="45" t="s">
        <v>557</v>
      </c>
      <c r="M2386" s="45">
        <v>2018</v>
      </c>
      <c r="N2386" s="45" t="s">
        <v>627</v>
      </c>
      <c r="O2386" s="45" t="s">
        <v>583</v>
      </c>
      <c r="P2386" s="45" t="s">
        <v>560</v>
      </c>
      <c r="Q2386" s="45" t="s">
        <v>628</v>
      </c>
      <c r="R2386" s="45" t="s">
        <v>629</v>
      </c>
    </row>
    <row r="2387" spans="11:19">
      <c r="K2387" s="45">
        <v>72408</v>
      </c>
      <c r="L2387" s="45" t="s">
        <v>557</v>
      </c>
      <c r="M2387" s="45">
        <v>2018</v>
      </c>
      <c r="N2387" s="45" t="s">
        <v>627</v>
      </c>
      <c r="O2387" s="45" t="s">
        <v>584</v>
      </c>
      <c r="P2387" s="45" t="s">
        <v>560</v>
      </c>
      <c r="Q2387" s="45" t="s">
        <v>628</v>
      </c>
      <c r="R2387" s="45" t="s">
        <v>562</v>
      </c>
      <c r="S2387" s="45">
        <v>79527480.789877802</v>
      </c>
    </row>
    <row r="2388" spans="11:19">
      <c r="K2388" s="45">
        <v>72409</v>
      </c>
      <c r="L2388" s="45" t="s">
        <v>557</v>
      </c>
      <c r="M2388" s="45">
        <v>2018</v>
      </c>
      <c r="N2388" s="45" t="s">
        <v>627</v>
      </c>
      <c r="O2388" s="45" t="s">
        <v>584</v>
      </c>
      <c r="P2388" s="45" t="s">
        <v>560</v>
      </c>
      <c r="Q2388" s="45" t="s">
        <v>628</v>
      </c>
      <c r="R2388" s="45" t="s">
        <v>563</v>
      </c>
    </row>
    <row r="2389" spans="11:19">
      <c r="K2389" s="45">
        <v>72410</v>
      </c>
      <c r="L2389" s="45" t="s">
        <v>557</v>
      </c>
      <c r="M2389" s="45">
        <v>2018</v>
      </c>
      <c r="N2389" s="45" t="s">
        <v>627</v>
      </c>
      <c r="O2389" s="45" t="s">
        <v>584</v>
      </c>
      <c r="P2389" s="45" t="s">
        <v>560</v>
      </c>
      <c r="Q2389" s="45" t="s">
        <v>628</v>
      </c>
      <c r="R2389" s="45" t="s">
        <v>564</v>
      </c>
    </row>
    <row r="2390" spans="11:19">
      <c r="K2390" s="45">
        <v>72411</v>
      </c>
      <c r="L2390" s="45" t="s">
        <v>557</v>
      </c>
      <c r="M2390" s="45">
        <v>2018</v>
      </c>
      <c r="N2390" s="45" t="s">
        <v>627</v>
      </c>
      <c r="O2390" s="45" t="s">
        <v>584</v>
      </c>
      <c r="P2390" s="45" t="s">
        <v>560</v>
      </c>
      <c r="Q2390" s="45" t="s">
        <v>628</v>
      </c>
      <c r="R2390" s="45" t="s">
        <v>566</v>
      </c>
    </row>
    <row r="2391" spans="11:19">
      <c r="K2391" s="45">
        <v>72412</v>
      </c>
      <c r="L2391" s="45" t="s">
        <v>557</v>
      </c>
      <c r="M2391" s="45">
        <v>2018</v>
      </c>
      <c r="N2391" s="45" t="s">
        <v>627</v>
      </c>
      <c r="O2391" s="45" t="s">
        <v>584</v>
      </c>
      <c r="P2391" s="45" t="s">
        <v>560</v>
      </c>
      <c r="Q2391" s="45" t="s">
        <v>628</v>
      </c>
      <c r="R2391" s="45" t="s">
        <v>629</v>
      </c>
    </row>
    <row r="2392" spans="11:19">
      <c r="K2392" s="45">
        <v>72413</v>
      </c>
      <c r="L2392" s="45" t="s">
        <v>557</v>
      </c>
      <c r="M2392" s="45">
        <v>2018</v>
      </c>
      <c r="N2392" s="45" t="s">
        <v>627</v>
      </c>
      <c r="O2392" s="45" t="s">
        <v>585</v>
      </c>
      <c r="P2392" s="45" t="s">
        <v>560</v>
      </c>
      <c r="Q2392" s="45" t="s">
        <v>628</v>
      </c>
      <c r="R2392" s="45" t="s">
        <v>562</v>
      </c>
      <c r="S2392" s="45">
        <v>26520052.9258724</v>
      </c>
    </row>
    <row r="2393" spans="11:19">
      <c r="K2393" s="45">
        <v>72414</v>
      </c>
      <c r="L2393" s="45" t="s">
        <v>557</v>
      </c>
      <c r="M2393" s="45">
        <v>2018</v>
      </c>
      <c r="N2393" s="45" t="s">
        <v>627</v>
      </c>
      <c r="O2393" s="45" t="s">
        <v>585</v>
      </c>
      <c r="P2393" s="45" t="s">
        <v>560</v>
      </c>
      <c r="Q2393" s="45" t="s">
        <v>628</v>
      </c>
      <c r="R2393" s="45" t="s">
        <v>563</v>
      </c>
    </row>
    <row r="2394" spans="11:19">
      <c r="K2394" s="45">
        <v>72415</v>
      </c>
      <c r="L2394" s="45" t="s">
        <v>557</v>
      </c>
      <c r="M2394" s="45">
        <v>2018</v>
      </c>
      <c r="N2394" s="45" t="s">
        <v>627</v>
      </c>
      <c r="O2394" s="45" t="s">
        <v>585</v>
      </c>
      <c r="P2394" s="45" t="s">
        <v>560</v>
      </c>
      <c r="Q2394" s="45" t="s">
        <v>628</v>
      </c>
      <c r="R2394" s="45" t="s">
        <v>564</v>
      </c>
    </row>
    <row r="2395" spans="11:19">
      <c r="K2395" s="45">
        <v>72416</v>
      </c>
      <c r="L2395" s="45" t="s">
        <v>557</v>
      </c>
      <c r="M2395" s="45">
        <v>2018</v>
      </c>
      <c r="N2395" s="45" t="s">
        <v>627</v>
      </c>
      <c r="O2395" s="45" t="s">
        <v>585</v>
      </c>
      <c r="P2395" s="45" t="s">
        <v>560</v>
      </c>
      <c r="Q2395" s="45" t="s">
        <v>628</v>
      </c>
      <c r="R2395" s="45" t="s">
        <v>566</v>
      </c>
    </row>
    <row r="2396" spans="11:19">
      <c r="K2396" s="45">
        <v>72417</v>
      </c>
      <c r="L2396" s="45" t="s">
        <v>557</v>
      </c>
      <c r="M2396" s="45">
        <v>2018</v>
      </c>
      <c r="N2396" s="45" t="s">
        <v>627</v>
      </c>
      <c r="O2396" s="45" t="s">
        <v>585</v>
      </c>
      <c r="P2396" s="45" t="s">
        <v>560</v>
      </c>
      <c r="Q2396" s="45" t="s">
        <v>628</v>
      </c>
      <c r="R2396" s="45" t="s">
        <v>629</v>
      </c>
    </row>
    <row r="2397" spans="11:19">
      <c r="K2397" s="45">
        <v>72418</v>
      </c>
      <c r="L2397" s="45" t="s">
        <v>557</v>
      </c>
      <c r="M2397" s="45">
        <v>2018</v>
      </c>
      <c r="N2397" s="45" t="s">
        <v>627</v>
      </c>
      <c r="O2397" s="45" t="s">
        <v>586</v>
      </c>
      <c r="P2397" s="45" t="s">
        <v>560</v>
      </c>
      <c r="Q2397" s="45" t="s">
        <v>628</v>
      </c>
      <c r="R2397" s="45" t="s">
        <v>562</v>
      </c>
      <c r="S2397" s="45">
        <v>104194860.72050001</v>
      </c>
    </row>
    <row r="2398" spans="11:19">
      <c r="K2398" s="45">
        <v>72419</v>
      </c>
      <c r="L2398" s="45" t="s">
        <v>557</v>
      </c>
      <c r="M2398" s="45">
        <v>2018</v>
      </c>
      <c r="N2398" s="45" t="s">
        <v>627</v>
      </c>
      <c r="O2398" s="45" t="s">
        <v>586</v>
      </c>
      <c r="P2398" s="45" t="s">
        <v>560</v>
      </c>
      <c r="Q2398" s="45" t="s">
        <v>628</v>
      </c>
      <c r="R2398" s="45" t="s">
        <v>563</v>
      </c>
    </row>
    <row r="2399" spans="11:19">
      <c r="K2399" s="45">
        <v>72420</v>
      </c>
      <c r="L2399" s="45" t="s">
        <v>557</v>
      </c>
      <c r="M2399" s="45">
        <v>2018</v>
      </c>
      <c r="N2399" s="45" t="s">
        <v>627</v>
      </c>
      <c r="O2399" s="45" t="s">
        <v>586</v>
      </c>
      <c r="P2399" s="45" t="s">
        <v>560</v>
      </c>
      <c r="Q2399" s="45" t="s">
        <v>628</v>
      </c>
      <c r="R2399" s="45" t="s">
        <v>564</v>
      </c>
    </row>
    <row r="2400" spans="11:19">
      <c r="K2400" s="45">
        <v>72421</v>
      </c>
      <c r="L2400" s="45" t="s">
        <v>557</v>
      </c>
      <c r="M2400" s="45">
        <v>2018</v>
      </c>
      <c r="N2400" s="45" t="s">
        <v>627</v>
      </c>
      <c r="O2400" s="45" t="s">
        <v>586</v>
      </c>
      <c r="P2400" s="45" t="s">
        <v>560</v>
      </c>
      <c r="Q2400" s="45" t="s">
        <v>628</v>
      </c>
      <c r="R2400" s="45" t="s">
        <v>566</v>
      </c>
    </row>
    <row r="2401" spans="11:19">
      <c r="K2401" s="45">
        <v>72422</v>
      </c>
      <c r="L2401" s="45" t="s">
        <v>557</v>
      </c>
      <c r="M2401" s="45">
        <v>2018</v>
      </c>
      <c r="N2401" s="45" t="s">
        <v>627</v>
      </c>
      <c r="O2401" s="45" t="s">
        <v>586</v>
      </c>
      <c r="P2401" s="45" t="s">
        <v>560</v>
      </c>
      <c r="Q2401" s="45" t="s">
        <v>628</v>
      </c>
      <c r="R2401" s="45" t="s">
        <v>629</v>
      </c>
    </row>
    <row r="2402" spans="11:19">
      <c r="K2402" s="45">
        <v>72423</v>
      </c>
      <c r="L2402" s="45" t="s">
        <v>557</v>
      </c>
      <c r="M2402" s="45">
        <v>2018</v>
      </c>
      <c r="N2402" s="45" t="s">
        <v>627</v>
      </c>
      <c r="O2402" s="45" t="s">
        <v>587</v>
      </c>
      <c r="P2402" s="45" t="s">
        <v>560</v>
      </c>
      <c r="Q2402" s="45" t="s">
        <v>628</v>
      </c>
      <c r="R2402" s="45" t="s">
        <v>562</v>
      </c>
      <c r="S2402" s="45">
        <v>110240220.121705</v>
      </c>
    </row>
    <row r="2403" spans="11:19">
      <c r="K2403" s="45">
        <v>72424</v>
      </c>
      <c r="L2403" s="45" t="s">
        <v>557</v>
      </c>
      <c r="M2403" s="45">
        <v>2018</v>
      </c>
      <c r="N2403" s="45" t="s">
        <v>627</v>
      </c>
      <c r="O2403" s="45" t="s">
        <v>587</v>
      </c>
      <c r="P2403" s="45" t="s">
        <v>560</v>
      </c>
      <c r="Q2403" s="45" t="s">
        <v>628</v>
      </c>
      <c r="R2403" s="45" t="s">
        <v>563</v>
      </c>
    </row>
    <row r="2404" spans="11:19">
      <c r="K2404" s="45">
        <v>72425</v>
      </c>
      <c r="L2404" s="45" t="s">
        <v>557</v>
      </c>
      <c r="M2404" s="45">
        <v>2018</v>
      </c>
      <c r="N2404" s="45" t="s">
        <v>627</v>
      </c>
      <c r="O2404" s="45" t="s">
        <v>587</v>
      </c>
      <c r="P2404" s="45" t="s">
        <v>560</v>
      </c>
      <c r="Q2404" s="45" t="s">
        <v>628</v>
      </c>
      <c r="R2404" s="45" t="s">
        <v>564</v>
      </c>
    </row>
    <row r="2405" spans="11:19">
      <c r="K2405" s="45">
        <v>72426</v>
      </c>
      <c r="L2405" s="45" t="s">
        <v>557</v>
      </c>
      <c r="M2405" s="45">
        <v>2018</v>
      </c>
      <c r="N2405" s="45" t="s">
        <v>627</v>
      </c>
      <c r="O2405" s="45" t="s">
        <v>587</v>
      </c>
      <c r="P2405" s="45" t="s">
        <v>560</v>
      </c>
      <c r="Q2405" s="45" t="s">
        <v>628</v>
      </c>
      <c r="R2405" s="45" t="s">
        <v>566</v>
      </c>
    </row>
    <row r="2406" spans="11:19">
      <c r="K2406" s="45">
        <v>72427</v>
      </c>
      <c r="L2406" s="45" t="s">
        <v>557</v>
      </c>
      <c r="M2406" s="45">
        <v>2018</v>
      </c>
      <c r="N2406" s="45" t="s">
        <v>627</v>
      </c>
      <c r="O2406" s="45" t="s">
        <v>587</v>
      </c>
      <c r="P2406" s="45" t="s">
        <v>560</v>
      </c>
      <c r="Q2406" s="45" t="s">
        <v>628</v>
      </c>
      <c r="R2406" s="45" t="s">
        <v>629</v>
      </c>
    </row>
    <row r="2407" spans="11:19">
      <c r="K2407" s="45">
        <v>72428</v>
      </c>
      <c r="L2407" s="45" t="s">
        <v>557</v>
      </c>
      <c r="M2407" s="45">
        <v>2018</v>
      </c>
      <c r="N2407" s="45" t="s">
        <v>627</v>
      </c>
      <c r="O2407" s="45" t="s">
        <v>588</v>
      </c>
      <c r="P2407" s="45" t="s">
        <v>560</v>
      </c>
      <c r="Q2407" s="45" t="s">
        <v>628</v>
      </c>
      <c r="R2407" s="45" t="s">
        <v>562</v>
      </c>
      <c r="S2407" s="45">
        <v>178601550.746106</v>
      </c>
    </row>
    <row r="2408" spans="11:19">
      <c r="K2408" s="45">
        <v>72429</v>
      </c>
      <c r="L2408" s="45" t="s">
        <v>557</v>
      </c>
      <c r="M2408" s="45">
        <v>2018</v>
      </c>
      <c r="N2408" s="45" t="s">
        <v>627</v>
      </c>
      <c r="O2408" s="45" t="s">
        <v>588</v>
      </c>
      <c r="P2408" s="45" t="s">
        <v>560</v>
      </c>
      <c r="Q2408" s="45" t="s">
        <v>628</v>
      </c>
      <c r="R2408" s="45" t="s">
        <v>563</v>
      </c>
    </row>
    <row r="2409" spans="11:19">
      <c r="K2409" s="45">
        <v>72430</v>
      </c>
      <c r="L2409" s="45" t="s">
        <v>557</v>
      </c>
      <c r="M2409" s="45">
        <v>2018</v>
      </c>
      <c r="N2409" s="45" t="s">
        <v>627</v>
      </c>
      <c r="O2409" s="45" t="s">
        <v>588</v>
      </c>
      <c r="P2409" s="45" t="s">
        <v>560</v>
      </c>
      <c r="Q2409" s="45" t="s">
        <v>628</v>
      </c>
      <c r="R2409" s="45" t="s">
        <v>564</v>
      </c>
    </row>
    <row r="2410" spans="11:19">
      <c r="K2410" s="45">
        <v>72431</v>
      </c>
      <c r="L2410" s="45" t="s">
        <v>557</v>
      </c>
      <c r="M2410" s="45">
        <v>2018</v>
      </c>
      <c r="N2410" s="45" t="s">
        <v>627</v>
      </c>
      <c r="O2410" s="45" t="s">
        <v>588</v>
      </c>
      <c r="P2410" s="45" t="s">
        <v>560</v>
      </c>
      <c r="Q2410" s="45" t="s">
        <v>628</v>
      </c>
      <c r="R2410" s="45" t="s">
        <v>566</v>
      </c>
    </row>
    <row r="2411" spans="11:19">
      <c r="K2411" s="45">
        <v>72432</v>
      </c>
      <c r="L2411" s="45" t="s">
        <v>557</v>
      </c>
      <c r="M2411" s="45">
        <v>2018</v>
      </c>
      <c r="N2411" s="45" t="s">
        <v>627</v>
      </c>
      <c r="O2411" s="45" t="s">
        <v>588</v>
      </c>
      <c r="P2411" s="45" t="s">
        <v>560</v>
      </c>
      <c r="Q2411" s="45" t="s">
        <v>628</v>
      </c>
      <c r="R2411" s="45" t="s">
        <v>629</v>
      </c>
    </row>
    <row r="2412" spans="11:19">
      <c r="K2412" s="45">
        <v>72433</v>
      </c>
      <c r="L2412" s="45" t="s">
        <v>557</v>
      </c>
      <c r="M2412" s="45">
        <v>2018</v>
      </c>
      <c r="N2412" s="45" t="s">
        <v>627</v>
      </c>
      <c r="O2412" s="45" t="s">
        <v>589</v>
      </c>
      <c r="P2412" s="45" t="s">
        <v>560</v>
      </c>
      <c r="Q2412" s="45" t="s">
        <v>628</v>
      </c>
      <c r="R2412" s="45" t="s">
        <v>562</v>
      </c>
      <c r="S2412" s="45">
        <v>107772640.097776</v>
      </c>
    </row>
    <row r="2413" spans="11:19">
      <c r="K2413" s="45">
        <v>72434</v>
      </c>
      <c r="L2413" s="45" t="s">
        <v>557</v>
      </c>
      <c r="M2413" s="45">
        <v>2018</v>
      </c>
      <c r="N2413" s="45" t="s">
        <v>627</v>
      </c>
      <c r="O2413" s="45" t="s">
        <v>589</v>
      </c>
      <c r="P2413" s="45" t="s">
        <v>560</v>
      </c>
      <c r="Q2413" s="45" t="s">
        <v>628</v>
      </c>
      <c r="R2413" s="45" t="s">
        <v>563</v>
      </c>
    </row>
    <row r="2414" spans="11:19">
      <c r="K2414" s="45">
        <v>72435</v>
      </c>
      <c r="L2414" s="45" t="s">
        <v>557</v>
      </c>
      <c r="M2414" s="45">
        <v>2018</v>
      </c>
      <c r="N2414" s="45" t="s">
        <v>627</v>
      </c>
      <c r="O2414" s="45" t="s">
        <v>589</v>
      </c>
      <c r="P2414" s="45" t="s">
        <v>560</v>
      </c>
      <c r="Q2414" s="45" t="s">
        <v>628</v>
      </c>
      <c r="R2414" s="45" t="s">
        <v>564</v>
      </c>
    </row>
    <row r="2415" spans="11:19">
      <c r="K2415" s="45">
        <v>72436</v>
      </c>
      <c r="L2415" s="45" t="s">
        <v>557</v>
      </c>
      <c r="M2415" s="45">
        <v>2018</v>
      </c>
      <c r="N2415" s="45" t="s">
        <v>627</v>
      </c>
      <c r="O2415" s="45" t="s">
        <v>589</v>
      </c>
      <c r="P2415" s="45" t="s">
        <v>560</v>
      </c>
      <c r="Q2415" s="45" t="s">
        <v>628</v>
      </c>
      <c r="R2415" s="45" t="s">
        <v>566</v>
      </c>
    </row>
    <row r="2416" spans="11:19">
      <c r="K2416" s="45">
        <v>72437</v>
      </c>
      <c r="L2416" s="45" t="s">
        <v>557</v>
      </c>
      <c r="M2416" s="45">
        <v>2018</v>
      </c>
      <c r="N2416" s="45" t="s">
        <v>627</v>
      </c>
      <c r="O2416" s="45" t="s">
        <v>589</v>
      </c>
      <c r="P2416" s="45" t="s">
        <v>560</v>
      </c>
      <c r="Q2416" s="45" t="s">
        <v>628</v>
      </c>
      <c r="R2416" s="45" t="s">
        <v>629</v>
      </c>
    </row>
    <row r="2417" spans="11:19">
      <c r="K2417" s="45">
        <v>72438</v>
      </c>
      <c r="L2417" s="45" t="s">
        <v>557</v>
      </c>
      <c r="M2417" s="45">
        <v>2018</v>
      </c>
      <c r="N2417" s="45" t="s">
        <v>627</v>
      </c>
      <c r="O2417" s="45" t="s">
        <v>590</v>
      </c>
      <c r="P2417" s="45" t="s">
        <v>560</v>
      </c>
      <c r="Q2417" s="45" t="s">
        <v>628</v>
      </c>
      <c r="R2417" s="45" t="s">
        <v>562</v>
      </c>
      <c r="S2417" s="45">
        <v>67757794.348529205</v>
      </c>
    </row>
    <row r="2418" spans="11:19">
      <c r="K2418" s="45">
        <v>72439</v>
      </c>
      <c r="L2418" s="45" t="s">
        <v>557</v>
      </c>
      <c r="M2418" s="45">
        <v>2018</v>
      </c>
      <c r="N2418" s="45" t="s">
        <v>627</v>
      </c>
      <c r="O2418" s="45" t="s">
        <v>590</v>
      </c>
      <c r="P2418" s="45" t="s">
        <v>560</v>
      </c>
      <c r="Q2418" s="45" t="s">
        <v>628</v>
      </c>
      <c r="R2418" s="45" t="s">
        <v>563</v>
      </c>
    </row>
    <row r="2419" spans="11:19">
      <c r="K2419" s="45">
        <v>72440</v>
      </c>
      <c r="L2419" s="45" t="s">
        <v>557</v>
      </c>
      <c r="M2419" s="45">
        <v>2018</v>
      </c>
      <c r="N2419" s="45" t="s">
        <v>627</v>
      </c>
      <c r="O2419" s="45" t="s">
        <v>590</v>
      </c>
      <c r="P2419" s="45" t="s">
        <v>560</v>
      </c>
      <c r="Q2419" s="45" t="s">
        <v>628</v>
      </c>
      <c r="R2419" s="45" t="s">
        <v>564</v>
      </c>
    </row>
    <row r="2420" spans="11:19">
      <c r="K2420" s="45">
        <v>72441</v>
      </c>
      <c r="L2420" s="45" t="s">
        <v>557</v>
      </c>
      <c r="M2420" s="45">
        <v>2018</v>
      </c>
      <c r="N2420" s="45" t="s">
        <v>627</v>
      </c>
      <c r="O2420" s="45" t="s">
        <v>590</v>
      </c>
      <c r="P2420" s="45" t="s">
        <v>560</v>
      </c>
      <c r="Q2420" s="45" t="s">
        <v>628</v>
      </c>
      <c r="R2420" s="45" t="s">
        <v>566</v>
      </c>
    </row>
    <row r="2421" spans="11:19">
      <c r="K2421" s="45">
        <v>72442</v>
      </c>
      <c r="L2421" s="45" t="s">
        <v>557</v>
      </c>
      <c r="M2421" s="45">
        <v>2018</v>
      </c>
      <c r="N2421" s="45" t="s">
        <v>627</v>
      </c>
      <c r="O2421" s="45" t="s">
        <v>590</v>
      </c>
      <c r="P2421" s="45" t="s">
        <v>560</v>
      </c>
      <c r="Q2421" s="45" t="s">
        <v>628</v>
      </c>
      <c r="R2421" s="45" t="s">
        <v>629</v>
      </c>
    </row>
    <row r="2422" spans="11:19">
      <c r="K2422" s="45">
        <v>72443</v>
      </c>
      <c r="L2422" s="45" t="s">
        <v>557</v>
      </c>
      <c r="M2422" s="45">
        <v>2018</v>
      </c>
      <c r="N2422" s="45" t="s">
        <v>627</v>
      </c>
      <c r="O2422" s="45" t="s">
        <v>591</v>
      </c>
      <c r="P2422" s="45" t="s">
        <v>560</v>
      </c>
      <c r="Q2422" s="45" t="s">
        <v>628</v>
      </c>
      <c r="R2422" s="45" t="s">
        <v>562</v>
      </c>
      <c r="S2422" s="45">
        <v>117664814.740622</v>
      </c>
    </row>
    <row r="2423" spans="11:19">
      <c r="K2423" s="45">
        <v>72444</v>
      </c>
      <c r="L2423" s="45" t="s">
        <v>557</v>
      </c>
      <c r="M2423" s="45">
        <v>2018</v>
      </c>
      <c r="N2423" s="45" t="s">
        <v>627</v>
      </c>
      <c r="O2423" s="45" t="s">
        <v>591</v>
      </c>
      <c r="P2423" s="45" t="s">
        <v>560</v>
      </c>
      <c r="Q2423" s="45" t="s">
        <v>628</v>
      </c>
      <c r="R2423" s="45" t="s">
        <v>563</v>
      </c>
    </row>
    <row r="2424" spans="11:19">
      <c r="K2424" s="45">
        <v>72445</v>
      </c>
      <c r="L2424" s="45" t="s">
        <v>557</v>
      </c>
      <c r="M2424" s="45">
        <v>2018</v>
      </c>
      <c r="N2424" s="45" t="s">
        <v>627</v>
      </c>
      <c r="O2424" s="45" t="s">
        <v>591</v>
      </c>
      <c r="P2424" s="45" t="s">
        <v>560</v>
      </c>
      <c r="Q2424" s="45" t="s">
        <v>628</v>
      </c>
      <c r="R2424" s="45" t="s">
        <v>564</v>
      </c>
    </row>
    <row r="2425" spans="11:19">
      <c r="K2425" s="45">
        <v>72446</v>
      </c>
      <c r="L2425" s="45" t="s">
        <v>557</v>
      </c>
      <c r="M2425" s="45">
        <v>2018</v>
      </c>
      <c r="N2425" s="45" t="s">
        <v>627</v>
      </c>
      <c r="O2425" s="45" t="s">
        <v>591</v>
      </c>
      <c r="P2425" s="45" t="s">
        <v>560</v>
      </c>
      <c r="Q2425" s="45" t="s">
        <v>628</v>
      </c>
      <c r="R2425" s="45" t="s">
        <v>566</v>
      </c>
    </row>
    <row r="2426" spans="11:19">
      <c r="K2426" s="45">
        <v>72447</v>
      </c>
      <c r="L2426" s="45" t="s">
        <v>557</v>
      </c>
      <c r="M2426" s="45">
        <v>2018</v>
      </c>
      <c r="N2426" s="45" t="s">
        <v>627</v>
      </c>
      <c r="O2426" s="45" t="s">
        <v>591</v>
      </c>
      <c r="P2426" s="45" t="s">
        <v>560</v>
      </c>
      <c r="Q2426" s="45" t="s">
        <v>628</v>
      </c>
      <c r="R2426" s="45" t="s">
        <v>629</v>
      </c>
    </row>
    <row r="2427" spans="11:19">
      <c r="K2427" s="45">
        <v>72448</v>
      </c>
      <c r="L2427" s="45" t="s">
        <v>557</v>
      </c>
      <c r="M2427" s="45">
        <v>2018</v>
      </c>
      <c r="N2427" s="45" t="s">
        <v>627</v>
      </c>
      <c r="O2427" s="45" t="s">
        <v>592</v>
      </c>
      <c r="P2427" s="45" t="s">
        <v>560</v>
      </c>
      <c r="Q2427" s="45" t="s">
        <v>628</v>
      </c>
      <c r="R2427" s="45" t="s">
        <v>562</v>
      </c>
      <c r="S2427" s="45">
        <v>21279014.704721801</v>
      </c>
    </row>
    <row r="2428" spans="11:19">
      <c r="K2428" s="45">
        <v>72449</v>
      </c>
      <c r="L2428" s="45" t="s">
        <v>557</v>
      </c>
      <c r="M2428" s="45">
        <v>2018</v>
      </c>
      <c r="N2428" s="45" t="s">
        <v>627</v>
      </c>
      <c r="O2428" s="45" t="s">
        <v>592</v>
      </c>
      <c r="P2428" s="45" t="s">
        <v>560</v>
      </c>
      <c r="Q2428" s="45" t="s">
        <v>628</v>
      </c>
      <c r="R2428" s="45" t="s">
        <v>563</v>
      </c>
    </row>
    <row r="2429" spans="11:19">
      <c r="K2429" s="45">
        <v>72450</v>
      </c>
      <c r="L2429" s="45" t="s">
        <v>557</v>
      </c>
      <c r="M2429" s="45">
        <v>2018</v>
      </c>
      <c r="N2429" s="45" t="s">
        <v>627</v>
      </c>
      <c r="O2429" s="45" t="s">
        <v>592</v>
      </c>
      <c r="P2429" s="45" t="s">
        <v>560</v>
      </c>
      <c r="Q2429" s="45" t="s">
        <v>628</v>
      </c>
      <c r="R2429" s="45" t="s">
        <v>564</v>
      </c>
    </row>
    <row r="2430" spans="11:19">
      <c r="K2430" s="45">
        <v>72451</v>
      </c>
      <c r="L2430" s="45" t="s">
        <v>557</v>
      </c>
      <c r="M2430" s="45">
        <v>2018</v>
      </c>
      <c r="N2430" s="45" t="s">
        <v>627</v>
      </c>
      <c r="O2430" s="45" t="s">
        <v>592</v>
      </c>
      <c r="P2430" s="45" t="s">
        <v>560</v>
      </c>
      <c r="Q2430" s="45" t="s">
        <v>628</v>
      </c>
      <c r="R2430" s="45" t="s">
        <v>566</v>
      </c>
    </row>
    <row r="2431" spans="11:19">
      <c r="K2431" s="45">
        <v>72452</v>
      </c>
      <c r="L2431" s="45" t="s">
        <v>557</v>
      </c>
      <c r="M2431" s="45">
        <v>2018</v>
      </c>
      <c r="N2431" s="45" t="s">
        <v>627</v>
      </c>
      <c r="O2431" s="45" t="s">
        <v>592</v>
      </c>
      <c r="P2431" s="45" t="s">
        <v>560</v>
      </c>
      <c r="Q2431" s="45" t="s">
        <v>628</v>
      </c>
      <c r="R2431" s="45" t="s">
        <v>629</v>
      </c>
    </row>
    <row r="2432" spans="11:19">
      <c r="K2432" s="45">
        <v>72453</v>
      </c>
      <c r="L2432" s="45" t="s">
        <v>557</v>
      </c>
      <c r="M2432" s="45">
        <v>2018</v>
      </c>
      <c r="N2432" s="45" t="s">
        <v>627</v>
      </c>
      <c r="O2432" s="45" t="s">
        <v>593</v>
      </c>
      <c r="P2432" s="45" t="s">
        <v>560</v>
      </c>
      <c r="Q2432" s="45" t="s">
        <v>628</v>
      </c>
      <c r="R2432" s="45" t="s">
        <v>562</v>
      </c>
      <c r="S2432" s="45">
        <v>32800368.504774898</v>
      </c>
    </row>
    <row r="2433" spans="11:19">
      <c r="K2433" s="45">
        <v>72454</v>
      </c>
      <c r="L2433" s="45" t="s">
        <v>557</v>
      </c>
      <c r="M2433" s="45">
        <v>2018</v>
      </c>
      <c r="N2433" s="45" t="s">
        <v>627</v>
      </c>
      <c r="O2433" s="45" t="s">
        <v>593</v>
      </c>
      <c r="P2433" s="45" t="s">
        <v>560</v>
      </c>
      <c r="Q2433" s="45" t="s">
        <v>628</v>
      </c>
      <c r="R2433" s="45" t="s">
        <v>563</v>
      </c>
    </row>
    <row r="2434" spans="11:19">
      <c r="K2434" s="45">
        <v>72455</v>
      </c>
      <c r="L2434" s="45" t="s">
        <v>557</v>
      </c>
      <c r="M2434" s="45">
        <v>2018</v>
      </c>
      <c r="N2434" s="45" t="s">
        <v>627</v>
      </c>
      <c r="O2434" s="45" t="s">
        <v>593</v>
      </c>
      <c r="P2434" s="45" t="s">
        <v>560</v>
      </c>
      <c r="Q2434" s="45" t="s">
        <v>628</v>
      </c>
      <c r="R2434" s="45" t="s">
        <v>564</v>
      </c>
    </row>
    <row r="2435" spans="11:19">
      <c r="K2435" s="45">
        <v>72456</v>
      </c>
      <c r="L2435" s="45" t="s">
        <v>557</v>
      </c>
      <c r="M2435" s="45">
        <v>2018</v>
      </c>
      <c r="N2435" s="45" t="s">
        <v>627</v>
      </c>
      <c r="O2435" s="45" t="s">
        <v>593</v>
      </c>
      <c r="P2435" s="45" t="s">
        <v>560</v>
      </c>
      <c r="Q2435" s="45" t="s">
        <v>628</v>
      </c>
      <c r="R2435" s="45" t="s">
        <v>566</v>
      </c>
    </row>
    <row r="2436" spans="11:19">
      <c r="K2436" s="45">
        <v>72457</v>
      </c>
      <c r="L2436" s="45" t="s">
        <v>557</v>
      </c>
      <c r="M2436" s="45">
        <v>2018</v>
      </c>
      <c r="N2436" s="45" t="s">
        <v>627</v>
      </c>
      <c r="O2436" s="45" t="s">
        <v>593</v>
      </c>
      <c r="P2436" s="45" t="s">
        <v>560</v>
      </c>
      <c r="Q2436" s="45" t="s">
        <v>628</v>
      </c>
      <c r="R2436" s="45" t="s">
        <v>629</v>
      </c>
    </row>
    <row r="2437" spans="11:19">
      <c r="K2437" s="45">
        <v>72458</v>
      </c>
      <c r="L2437" s="45" t="s">
        <v>557</v>
      </c>
      <c r="M2437" s="45">
        <v>2018</v>
      </c>
      <c r="N2437" s="45" t="s">
        <v>627</v>
      </c>
      <c r="O2437" s="45" t="s">
        <v>594</v>
      </c>
      <c r="P2437" s="45" t="s">
        <v>560</v>
      </c>
      <c r="Q2437" s="45" t="s">
        <v>628</v>
      </c>
      <c r="R2437" s="45" t="s">
        <v>562</v>
      </c>
      <c r="S2437" s="45">
        <v>45153031.105276898</v>
      </c>
    </row>
    <row r="2438" spans="11:19">
      <c r="K2438" s="45">
        <v>72459</v>
      </c>
      <c r="L2438" s="45" t="s">
        <v>557</v>
      </c>
      <c r="M2438" s="45">
        <v>2018</v>
      </c>
      <c r="N2438" s="45" t="s">
        <v>627</v>
      </c>
      <c r="O2438" s="45" t="s">
        <v>594</v>
      </c>
      <c r="P2438" s="45" t="s">
        <v>560</v>
      </c>
      <c r="Q2438" s="45" t="s">
        <v>628</v>
      </c>
      <c r="R2438" s="45" t="s">
        <v>563</v>
      </c>
    </row>
    <row r="2439" spans="11:19">
      <c r="K2439" s="45">
        <v>72460</v>
      </c>
      <c r="L2439" s="45" t="s">
        <v>557</v>
      </c>
      <c r="M2439" s="45">
        <v>2018</v>
      </c>
      <c r="N2439" s="45" t="s">
        <v>627</v>
      </c>
      <c r="O2439" s="45" t="s">
        <v>594</v>
      </c>
      <c r="P2439" s="45" t="s">
        <v>560</v>
      </c>
      <c r="Q2439" s="45" t="s">
        <v>628</v>
      </c>
      <c r="R2439" s="45" t="s">
        <v>564</v>
      </c>
    </row>
    <row r="2440" spans="11:19">
      <c r="K2440" s="45">
        <v>72461</v>
      </c>
      <c r="L2440" s="45" t="s">
        <v>557</v>
      </c>
      <c r="M2440" s="45">
        <v>2018</v>
      </c>
      <c r="N2440" s="45" t="s">
        <v>627</v>
      </c>
      <c r="O2440" s="45" t="s">
        <v>594</v>
      </c>
      <c r="P2440" s="45" t="s">
        <v>560</v>
      </c>
      <c r="Q2440" s="45" t="s">
        <v>628</v>
      </c>
      <c r="R2440" s="45" t="s">
        <v>566</v>
      </c>
    </row>
    <row r="2441" spans="11:19">
      <c r="K2441" s="45">
        <v>72462</v>
      </c>
      <c r="L2441" s="45" t="s">
        <v>557</v>
      </c>
      <c r="M2441" s="45">
        <v>2018</v>
      </c>
      <c r="N2441" s="45" t="s">
        <v>627</v>
      </c>
      <c r="O2441" s="45" t="s">
        <v>594</v>
      </c>
      <c r="P2441" s="45" t="s">
        <v>560</v>
      </c>
      <c r="Q2441" s="45" t="s">
        <v>628</v>
      </c>
      <c r="R2441" s="45" t="s">
        <v>629</v>
      </c>
    </row>
    <row r="2442" spans="11:19">
      <c r="K2442" s="45">
        <v>72463</v>
      </c>
      <c r="L2442" s="45" t="s">
        <v>557</v>
      </c>
      <c r="M2442" s="45">
        <v>2018</v>
      </c>
      <c r="N2442" s="45" t="s">
        <v>627</v>
      </c>
      <c r="O2442" s="45" t="s">
        <v>595</v>
      </c>
      <c r="P2442" s="45" t="s">
        <v>560</v>
      </c>
      <c r="Q2442" s="45" t="s">
        <v>628</v>
      </c>
      <c r="R2442" s="45" t="s">
        <v>562</v>
      </c>
      <c r="S2442" s="45">
        <v>24440048.743440501</v>
      </c>
    </row>
    <row r="2443" spans="11:19">
      <c r="K2443" s="45">
        <v>72464</v>
      </c>
      <c r="L2443" s="45" t="s">
        <v>557</v>
      </c>
      <c r="M2443" s="45">
        <v>2018</v>
      </c>
      <c r="N2443" s="45" t="s">
        <v>627</v>
      </c>
      <c r="O2443" s="45" t="s">
        <v>595</v>
      </c>
      <c r="P2443" s="45" t="s">
        <v>560</v>
      </c>
      <c r="Q2443" s="45" t="s">
        <v>628</v>
      </c>
      <c r="R2443" s="45" t="s">
        <v>563</v>
      </c>
    </row>
    <row r="2444" spans="11:19">
      <c r="K2444" s="45">
        <v>72465</v>
      </c>
      <c r="L2444" s="45" t="s">
        <v>557</v>
      </c>
      <c r="M2444" s="45">
        <v>2018</v>
      </c>
      <c r="N2444" s="45" t="s">
        <v>627</v>
      </c>
      <c r="O2444" s="45" t="s">
        <v>595</v>
      </c>
      <c r="P2444" s="45" t="s">
        <v>560</v>
      </c>
      <c r="Q2444" s="45" t="s">
        <v>628</v>
      </c>
      <c r="R2444" s="45" t="s">
        <v>564</v>
      </c>
    </row>
    <row r="2445" spans="11:19">
      <c r="K2445" s="45">
        <v>72466</v>
      </c>
      <c r="L2445" s="45" t="s">
        <v>557</v>
      </c>
      <c r="M2445" s="45">
        <v>2018</v>
      </c>
      <c r="N2445" s="45" t="s">
        <v>627</v>
      </c>
      <c r="O2445" s="45" t="s">
        <v>595</v>
      </c>
      <c r="P2445" s="45" t="s">
        <v>560</v>
      </c>
      <c r="Q2445" s="45" t="s">
        <v>628</v>
      </c>
      <c r="R2445" s="45" t="s">
        <v>566</v>
      </c>
    </row>
    <row r="2446" spans="11:19">
      <c r="K2446" s="45">
        <v>72467</v>
      </c>
      <c r="L2446" s="45" t="s">
        <v>557</v>
      </c>
      <c r="M2446" s="45">
        <v>2018</v>
      </c>
      <c r="N2446" s="45" t="s">
        <v>627</v>
      </c>
      <c r="O2446" s="45" t="s">
        <v>595</v>
      </c>
      <c r="P2446" s="45" t="s">
        <v>560</v>
      </c>
      <c r="Q2446" s="45" t="s">
        <v>628</v>
      </c>
      <c r="R2446" s="45" t="s">
        <v>629</v>
      </c>
    </row>
    <row r="2447" spans="11:19">
      <c r="K2447" s="45">
        <v>72468</v>
      </c>
      <c r="L2447" s="45" t="s">
        <v>557</v>
      </c>
      <c r="M2447" s="45">
        <v>2018</v>
      </c>
      <c r="N2447" s="45" t="s">
        <v>627</v>
      </c>
      <c r="O2447" s="45" t="s">
        <v>596</v>
      </c>
      <c r="P2447" s="45" t="s">
        <v>560</v>
      </c>
      <c r="Q2447" s="45" t="s">
        <v>628</v>
      </c>
      <c r="R2447" s="45" t="s">
        <v>562</v>
      </c>
      <c r="S2447" s="45">
        <v>143322998.223836</v>
      </c>
    </row>
    <row r="2448" spans="11:19">
      <c r="K2448" s="45">
        <v>72469</v>
      </c>
      <c r="L2448" s="45" t="s">
        <v>557</v>
      </c>
      <c r="M2448" s="45">
        <v>2018</v>
      </c>
      <c r="N2448" s="45" t="s">
        <v>627</v>
      </c>
      <c r="O2448" s="45" t="s">
        <v>596</v>
      </c>
      <c r="P2448" s="45" t="s">
        <v>560</v>
      </c>
      <c r="Q2448" s="45" t="s">
        <v>628</v>
      </c>
      <c r="R2448" s="45" t="s">
        <v>563</v>
      </c>
    </row>
    <row r="2449" spans="11:19">
      <c r="K2449" s="45">
        <v>72470</v>
      </c>
      <c r="L2449" s="45" t="s">
        <v>557</v>
      </c>
      <c r="M2449" s="45">
        <v>2018</v>
      </c>
      <c r="N2449" s="45" t="s">
        <v>627</v>
      </c>
      <c r="O2449" s="45" t="s">
        <v>596</v>
      </c>
      <c r="P2449" s="45" t="s">
        <v>560</v>
      </c>
      <c r="Q2449" s="45" t="s">
        <v>628</v>
      </c>
      <c r="R2449" s="45" t="s">
        <v>564</v>
      </c>
    </row>
    <row r="2450" spans="11:19">
      <c r="K2450" s="45">
        <v>72471</v>
      </c>
      <c r="L2450" s="45" t="s">
        <v>557</v>
      </c>
      <c r="M2450" s="45">
        <v>2018</v>
      </c>
      <c r="N2450" s="45" t="s">
        <v>627</v>
      </c>
      <c r="O2450" s="45" t="s">
        <v>596</v>
      </c>
      <c r="P2450" s="45" t="s">
        <v>560</v>
      </c>
      <c r="Q2450" s="45" t="s">
        <v>628</v>
      </c>
      <c r="R2450" s="45" t="s">
        <v>566</v>
      </c>
    </row>
    <row r="2451" spans="11:19">
      <c r="K2451" s="45">
        <v>72472</v>
      </c>
      <c r="L2451" s="45" t="s">
        <v>557</v>
      </c>
      <c r="M2451" s="45">
        <v>2018</v>
      </c>
      <c r="N2451" s="45" t="s">
        <v>627</v>
      </c>
      <c r="O2451" s="45" t="s">
        <v>596</v>
      </c>
      <c r="P2451" s="45" t="s">
        <v>560</v>
      </c>
      <c r="Q2451" s="45" t="s">
        <v>628</v>
      </c>
      <c r="R2451" s="45" t="s">
        <v>629</v>
      </c>
    </row>
    <row r="2452" spans="11:19">
      <c r="K2452" s="45">
        <v>72473</v>
      </c>
      <c r="L2452" s="45" t="s">
        <v>557</v>
      </c>
      <c r="M2452" s="45">
        <v>2018</v>
      </c>
      <c r="N2452" s="45" t="s">
        <v>627</v>
      </c>
      <c r="O2452" s="45" t="s">
        <v>597</v>
      </c>
      <c r="P2452" s="45" t="s">
        <v>560</v>
      </c>
      <c r="Q2452" s="45" t="s">
        <v>628</v>
      </c>
      <c r="R2452" s="45" t="s">
        <v>562</v>
      </c>
      <c r="S2452" s="45">
        <v>38925026.822257601</v>
      </c>
    </row>
    <row r="2453" spans="11:19">
      <c r="K2453" s="45">
        <v>72474</v>
      </c>
      <c r="L2453" s="45" t="s">
        <v>557</v>
      </c>
      <c r="M2453" s="45">
        <v>2018</v>
      </c>
      <c r="N2453" s="45" t="s">
        <v>627</v>
      </c>
      <c r="O2453" s="45" t="s">
        <v>597</v>
      </c>
      <c r="P2453" s="45" t="s">
        <v>560</v>
      </c>
      <c r="Q2453" s="45" t="s">
        <v>628</v>
      </c>
      <c r="R2453" s="45" t="s">
        <v>563</v>
      </c>
    </row>
    <row r="2454" spans="11:19">
      <c r="K2454" s="45">
        <v>72475</v>
      </c>
      <c r="L2454" s="45" t="s">
        <v>557</v>
      </c>
      <c r="M2454" s="45">
        <v>2018</v>
      </c>
      <c r="N2454" s="45" t="s">
        <v>627</v>
      </c>
      <c r="O2454" s="45" t="s">
        <v>597</v>
      </c>
      <c r="P2454" s="45" t="s">
        <v>560</v>
      </c>
      <c r="Q2454" s="45" t="s">
        <v>628</v>
      </c>
      <c r="R2454" s="45" t="s">
        <v>564</v>
      </c>
    </row>
    <row r="2455" spans="11:19">
      <c r="K2455" s="45">
        <v>72476</v>
      </c>
      <c r="L2455" s="45" t="s">
        <v>557</v>
      </c>
      <c r="M2455" s="45">
        <v>2018</v>
      </c>
      <c r="N2455" s="45" t="s">
        <v>627</v>
      </c>
      <c r="O2455" s="45" t="s">
        <v>597</v>
      </c>
      <c r="P2455" s="45" t="s">
        <v>560</v>
      </c>
      <c r="Q2455" s="45" t="s">
        <v>628</v>
      </c>
      <c r="R2455" s="45" t="s">
        <v>566</v>
      </c>
    </row>
    <row r="2456" spans="11:19">
      <c r="K2456" s="45">
        <v>72477</v>
      </c>
      <c r="L2456" s="45" t="s">
        <v>557</v>
      </c>
      <c r="M2456" s="45">
        <v>2018</v>
      </c>
      <c r="N2456" s="45" t="s">
        <v>627</v>
      </c>
      <c r="O2456" s="45" t="s">
        <v>597</v>
      </c>
      <c r="P2456" s="45" t="s">
        <v>560</v>
      </c>
      <c r="Q2456" s="45" t="s">
        <v>628</v>
      </c>
      <c r="R2456" s="45" t="s">
        <v>629</v>
      </c>
    </row>
    <row r="2457" spans="11:19">
      <c r="K2457" s="45">
        <v>72478</v>
      </c>
      <c r="L2457" s="45" t="s">
        <v>557</v>
      </c>
      <c r="M2457" s="45">
        <v>2018</v>
      </c>
      <c r="N2457" s="45" t="s">
        <v>627</v>
      </c>
      <c r="O2457" s="45" t="s">
        <v>598</v>
      </c>
      <c r="P2457" s="45" t="s">
        <v>560</v>
      </c>
      <c r="Q2457" s="45" t="s">
        <v>628</v>
      </c>
      <c r="R2457" s="45" t="s">
        <v>562</v>
      </c>
      <c r="S2457" s="45">
        <v>229730726.178114</v>
      </c>
    </row>
    <row r="2458" spans="11:19">
      <c r="K2458" s="45">
        <v>72479</v>
      </c>
      <c r="L2458" s="45" t="s">
        <v>557</v>
      </c>
      <c r="M2458" s="45">
        <v>2018</v>
      </c>
      <c r="N2458" s="45" t="s">
        <v>627</v>
      </c>
      <c r="O2458" s="45" t="s">
        <v>598</v>
      </c>
      <c r="P2458" s="45" t="s">
        <v>560</v>
      </c>
      <c r="Q2458" s="45" t="s">
        <v>628</v>
      </c>
      <c r="R2458" s="45" t="s">
        <v>563</v>
      </c>
    </row>
    <row r="2459" spans="11:19">
      <c r="K2459" s="45">
        <v>72480</v>
      </c>
      <c r="L2459" s="45" t="s">
        <v>557</v>
      </c>
      <c r="M2459" s="45">
        <v>2018</v>
      </c>
      <c r="N2459" s="45" t="s">
        <v>627</v>
      </c>
      <c r="O2459" s="45" t="s">
        <v>598</v>
      </c>
      <c r="P2459" s="45" t="s">
        <v>560</v>
      </c>
      <c r="Q2459" s="45" t="s">
        <v>628</v>
      </c>
      <c r="R2459" s="45" t="s">
        <v>564</v>
      </c>
    </row>
    <row r="2460" spans="11:19">
      <c r="K2460" s="45">
        <v>72481</v>
      </c>
      <c r="L2460" s="45" t="s">
        <v>557</v>
      </c>
      <c r="M2460" s="45">
        <v>2018</v>
      </c>
      <c r="N2460" s="45" t="s">
        <v>627</v>
      </c>
      <c r="O2460" s="45" t="s">
        <v>598</v>
      </c>
      <c r="P2460" s="45" t="s">
        <v>560</v>
      </c>
      <c r="Q2460" s="45" t="s">
        <v>628</v>
      </c>
      <c r="R2460" s="45" t="s">
        <v>566</v>
      </c>
    </row>
    <row r="2461" spans="11:19">
      <c r="K2461" s="45">
        <v>72482</v>
      </c>
      <c r="L2461" s="45" t="s">
        <v>557</v>
      </c>
      <c r="M2461" s="45">
        <v>2018</v>
      </c>
      <c r="N2461" s="45" t="s">
        <v>627</v>
      </c>
      <c r="O2461" s="45" t="s">
        <v>598</v>
      </c>
      <c r="P2461" s="45" t="s">
        <v>560</v>
      </c>
      <c r="Q2461" s="45" t="s">
        <v>628</v>
      </c>
      <c r="R2461" s="45" t="s">
        <v>629</v>
      </c>
    </row>
    <row r="2462" spans="11:19">
      <c r="K2462" s="45">
        <v>72483</v>
      </c>
      <c r="L2462" s="45" t="s">
        <v>557</v>
      </c>
      <c r="M2462" s="45">
        <v>2018</v>
      </c>
      <c r="N2462" s="45" t="s">
        <v>627</v>
      </c>
      <c r="O2462" s="45" t="s">
        <v>599</v>
      </c>
      <c r="P2462" s="45" t="s">
        <v>560</v>
      </c>
      <c r="Q2462" s="45" t="s">
        <v>628</v>
      </c>
      <c r="R2462" s="45" t="s">
        <v>562</v>
      </c>
      <c r="S2462" s="45">
        <v>199577220.996059</v>
      </c>
    </row>
    <row r="2463" spans="11:19">
      <c r="K2463" s="45">
        <v>72484</v>
      </c>
      <c r="L2463" s="45" t="s">
        <v>557</v>
      </c>
      <c r="M2463" s="45">
        <v>2018</v>
      </c>
      <c r="N2463" s="45" t="s">
        <v>627</v>
      </c>
      <c r="O2463" s="45" t="s">
        <v>599</v>
      </c>
      <c r="P2463" s="45" t="s">
        <v>560</v>
      </c>
      <c r="Q2463" s="45" t="s">
        <v>628</v>
      </c>
      <c r="R2463" s="45" t="s">
        <v>563</v>
      </c>
    </row>
    <row r="2464" spans="11:19">
      <c r="K2464" s="45">
        <v>72485</v>
      </c>
      <c r="L2464" s="45" t="s">
        <v>557</v>
      </c>
      <c r="M2464" s="45">
        <v>2018</v>
      </c>
      <c r="N2464" s="45" t="s">
        <v>627</v>
      </c>
      <c r="O2464" s="45" t="s">
        <v>599</v>
      </c>
      <c r="P2464" s="45" t="s">
        <v>560</v>
      </c>
      <c r="Q2464" s="45" t="s">
        <v>628</v>
      </c>
      <c r="R2464" s="45" t="s">
        <v>564</v>
      </c>
    </row>
    <row r="2465" spans="11:19">
      <c r="K2465" s="45">
        <v>72486</v>
      </c>
      <c r="L2465" s="45" t="s">
        <v>557</v>
      </c>
      <c r="M2465" s="45">
        <v>2018</v>
      </c>
      <c r="N2465" s="45" t="s">
        <v>627</v>
      </c>
      <c r="O2465" s="45" t="s">
        <v>599</v>
      </c>
      <c r="P2465" s="45" t="s">
        <v>560</v>
      </c>
      <c r="Q2465" s="45" t="s">
        <v>628</v>
      </c>
      <c r="R2465" s="45" t="s">
        <v>566</v>
      </c>
    </row>
    <row r="2466" spans="11:19">
      <c r="K2466" s="45">
        <v>72487</v>
      </c>
      <c r="L2466" s="45" t="s">
        <v>557</v>
      </c>
      <c r="M2466" s="45">
        <v>2018</v>
      </c>
      <c r="N2466" s="45" t="s">
        <v>627</v>
      </c>
      <c r="O2466" s="45" t="s">
        <v>599</v>
      </c>
      <c r="P2466" s="45" t="s">
        <v>560</v>
      </c>
      <c r="Q2466" s="45" t="s">
        <v>628</v>
      </c>
      <c r="R2466" s="45" t="s">
        <v>629</v>
      </c>
    </row>
    <row r="2467" spans="11:19">
      <c r="K2467" s="45">
        <v>72488</v>
      </c>
      <c r="L2467" s="45" t="s">
        <v>557</v>
      </c>
      <c r="M2467" s="45">
        <v>2018</v>
      </c>
      <c r="N2467" s="45" t="s">
        <v>627</v>
      </c>
      <c r="O2467" s="45" t="s">
        <v>600</v>
      </c>
      <c r="P2467" s="45" t="s">
        <v>560</v>
      </c>
      <c r="Q2467" s="45" t="s">
        <v>628</v>
      </c>
      <c r="R2467" s="45" t="s">
        <v>562</v>
      </c>
      <c r="S2467" s="45">
        <v>15098582.2877439</v>
      </c>
    </row>
    <row r="2468" spans="11:19">
      <c r="K2468" s="45">
        <v>72489</v>
      </c>
      <c r="L2468" s="45" t="s">
        <v>557</v>
      </c>
      <c r="M2468" s="45">
        <v>2018</v>
      </c>
      <c r="N2468" s="45" t="s">
        <v>627</v>
      </c>
      <c r="O2468" s="45" t="s">
        <v>600</v>
      </c>
      <c r="P2468" s="45" t="s">
        <v>560</v>
      </c>
      <c r="Q2468" s="45" t="s">
        <v>628</v>
      </c>
      <c r="R2468" s="45" t="s">
        <v>563</v>
      </c>
    </row>
    <row r="2469" spans="11:19">
      <c r="K2469" s="45">
        <v>72490</v>
      </c>
      <c r="L2469" s="45" t="s">
        <v>557</v>
      </c>
      <c r="M2469" s="45">
        <v>2018</v>
      </c>
      <c r="N2469" s="45" t="s">
        <v>627</v>
      </c>
      <c r="O2469" s="45" t="s">
        <v>600</v>
      </c>
      <c r="P2469" s="45" t="s">
        <v>560</v>
      </c>
      <c r="Q2469" s="45" t="s">
        <v>628</v>
      </c>
      <c r="R2469" s="45" t="s">
        <v>564</v>
      </c>
    </row>
    <row r="2470" spans="11:19">
      <c r="K2470" s="45">
        <v>72491</v>
      </c>
      <c r="L2470" s="45" t="s">
        <v>557</v>
      </c>
      <c r="M2470" s="45">
        <v>2018</v>
      </c>
      <c r="N2470" s="45" t="s">
        <v>627</v>
      </c>
      <c r="O2470" s="45" t="s">
        <v>600</v>
      </c>
      <c r="P2470" s="45" t="s">
        <v>560</v>
      </c>
      <c r="Q2470" s="45" t="s">
        <v>628</v>
      </c>
      <c r="R2470" s="45" t="s">
        <v>566</v>
      </c>
    </row>
    <row r="2471" spans="11:19">
      <c r="K2471" s="45">
        <v>72492</v>
      </c>
      <c r="L2471" s="45" t="s">
        <v>557</v>
      </c>
      <c r="M2471" s="45">
        <v>2018</v>
      </c>
      <c r="N2471" s="45" t="s">
        <v>627</v>
      </c>
      <c r="O2471" s="45" t="s">
        <v>600</v>
      </c>
      <c r="P2471" s="45" t="s">
        <v>560</v>
      </c>
      <c r="Q2471" s="45" t="s">
        <v>628</v>
      </c>
      <c r="R2471" s="45" t="s">
        <v>629</v>
      </c>
    </row>
    <row r="2472" spans="11:19">
      <c r="K2472" s="45">
        <v>72493</v>
      </c>
      <c r="L2472" s="45" t="s">
        <v>557</v>
      </c>
      <c r="M2472" s="45">
        <v>2018</v>
      </c>
      <c r="N2472" s="45" t="s">
        <v>627</v>
      </c>
      <c r="O2472" s="45" t="s">
        <v>601</v>
      </c>
      <c r="P2472" s="45" t="s">
        <v>560</v>
      </c>
      <c r="Q2472" s="45" t="s">
        <v>628</v>
      </c>
      <c r="R2472" s="45" t="s">
        <v>562</v>
      </c>
      <c r="S2472" s="45">
        <v>192061377.80164999</v>
      </c>
    </row>
    <row r="2473" spans="11:19">
      <c r="K2473" s="45">
        <v>72494</v>
      </c>
      <c r="L2473" s="45" t="s">
        <v>557</v>
      </c>
      <c r="M2473" s="45">
        <v>2018</v>
      </c>
      <c r="N2473" s="45" t="s">
        <v>627</v>
      </c>
      <c r="O2473" s="45" t="s">
        <v>601</v>
      </c>
      <c r="P2473" s="45" t="s">
        <v>560</v>
      </c>
      <c r="Q2473" s="45" t="s">
        <v>628</v>
      </c>
      <c r="R2473" s="45" t="s">
        <v>563</v>
      </c>
    </row>
    <row r="2474" spans="11:19">
      <c r="K2474" s="45">
        <v>72495</v>
      </c>
      <c r="L2474" s="45" t="s">
        <v>557</v>
      </c>
      <c r="M2474" s="45">
        <v>2018</v>
      </c>
      <c r="N2474" s="45" t="s">
        <v>627</v>
      </c>
      <c r="O2474" s="45" t="s">
        <v>601</v>
      </c>
      <c r="P2474" s="45" t="s">
        <v>560</v>
      </c>
      <c r="Q2474" s="45" t="s">
        <v>628</v>
      </c>
      <c r="R2474" s="45" t="s">
        <v>564</v>
      </c>
    </row>
    <row r="2475" spans="11:19">
      <c r="K2475" s="45">
        <v>72496</v>
      </c>
      <c r="L2475" s="45" t="s">
        <v>557</v>
      </c>
      <c r="M2475" s="45">
        <v>2018</v>
      </c>
      <c r="N2475" s="45" t="s">
        <v>627</v>
      </c>
      <c r="O2475" s="45" t="s">
        <v>601</v>
      </c>
      <c r="P2475" s="45" t="s">
        <v>560</v>
      </c>
      <c r="Q2475" s="45" t="s">
        <v>628</v>
      </c>
      <c r="R2475" s="45" t="s">
        <v>566</v>
      </c>
    </row>
    <row r="2476" spans="11:19">
      <c r="K2476" s="45">
        <v>72497</v>
      </c>
      <c r="L2476" s="45" t="s">
        <v>557</v>
      </c>
      <c r="M2476" s="45">
        <v>2018</v>
      </c>
      <c r="N2476" s="45" t="s">
        <v>627</v>
      </c>
      <c r="O2476" s="45" t="s">
        <v>601</v>
      </c>
      <c r="P2476" s="45" t="s">
        <v>560</v>
      </c>
      <c r="Q2476" s="45" t="s">
        <v>628</v>
      </c>
      <c r="R2476" s="45" t="s">
        <v>629</v>
      </c>
    </row>
    <row r="2477" spans="11:19">
      <c r="K2477" s="45">
        <v>72498</v>
      </c>
      <c r="L2477" s="45" t="s">
        <v>557</v>
      </c>
      <c r="M2477" s="45">
        <v>2018</v>
      </c>
      <c r="N2477" s="45" t="s">
        <v>627</v>
      </c>
      <c r="O2477" s="45" t="s">
        <v>602</v>
      </c>
      <c r="P2477" s="45" t="s">
        <v>560</v>
      </c>
      <c r="Q2477" s="45" t="s">
        <v>628</v>
      </c>
      <c r="R2477" s="45" t="s">
        <v>562</v>
      </c>
      <c r="S2477" s="45">
        <v>75369180.873039395</v>
      </c>
    </row>
    <row r="2478" spans="11:19">
      <c r="K2478" s="45">
        <v>72499</v>
      </c>
      <c r="L2478" s="45" t="s">
        <v>557</v>
      </c>
      <c r="M2478" s="45">
        <v>2018</v>
      </c>
      <c r="N2478" s="45" t="s">
        <v>627</v>
      </c>
      <c r="O2478" s="45" t="s">
        <v>602</v>
      </c>
      <c r="P2478" s="45" t="s">
        <v>560</v>
      </c>
      <c r="Q2478" s="45" t="s">
        <v>628</v>
      </c>
      <c r="R2478" s="45" t="s">
        <v>563</v>
      </c>
    </row>
    <row r="2479" spans="11:19">
      <c r="K2479" s="45">
        <v>72500</v>
      </c>
      <c r="L2479" s="45" t="s">
        <v>557</v>
      </c>
      <c r="M2479" s="45">
        <v>2018</v>
      </c>
      <c r="N2479" s="45" t="s">
        <v>627</v>
      </c>
      <c r="O2479" s="45" t="s">
        <v>602</v>
      </c>
      <c r="P2479" s="45" t="s">
        <v>560</v>
      </c>
      <c r="Q2479" s="45" t="s">
        <v>628</v>
      </c>
      <c r="R2479" s="45" t="s">
        <v>564</v>
      </c>
    </row>
    <row r="2480" spans="11:19">
      <c r="K2480" s="45">
        <v>72501</v>
      </c>
      <c r="L2480" s="45" t="s">
        <v>557</v>
      </c>
      <c r="M2480" s="45">
        <v>2018</v>
      </c>
      <c r="N2480" s="45" t="s">
        <v>627</v>
      </c>
      <c r="O2480" s="45" t="s">
        <v>602</v>
      </c>
      <c r="P2480" s="45" t="s">
        <v>560</v>
      </c>
      <c r="Q2480" s="45" t="s">
        <v>628</v>
      </c>
      <c r="R2480" s="45" t="s">
        <v>566</v>
      </c>
    </row>
    <row r="2481" spans="11:19">
      <c r="K2481" s="45">
        <v>72502</v>
      </c>
      <c r="L2481" s="45" t="s">
        <v>557</v>
      </c>
      <c r="M2481" s="45">
        <v>2018</v>
      </c>
      <c r="N2481" s="45" t="s">
        <v>627</v>
      </c>
      <c r="O2481" s="45" t="s">
        <v>602</v>
      </c>
      <c r="P2481" s="45" t="s">
        <v>560</v>
      </c>
      <c r="Q2481" s="45" t="s">
        <v>628</v>
      </c>
      <c r="R2481" s="45" t="s">
        <v>629</v>
      </c>
    </row>
    <row r="2482" spans="11:19">
      <c r="K2482" s="45">
        <v>72503</v>
      </c>
      <c r="L2482" s="45" t="s">
        <v>557</v>
      </c>
      <c r="M2482" s="45">
        <v>2018</v>
      </c>
      <c r="N2482" s="45" t="s">
        <v>627</v>
      </c>
      <c r="O2482" s="45" t="s">
        <v>603</v>
      </c>
      <c r="P2482" s="45" t="s">
        <v>560</v>
      </c>
      <c r="Q2482" s="45" t="s">
        <v>628</v>
      </c>
      <c r="R2482" s="45" t="s">
        <v>562</v>
      </c>
      <c r="S2482" s="45">
        <v>55014208.012524404</v>
      </c>
    </row>
    <row r="2483" spans="11:19">
      <c r="K2483" s="45">
        <v>72504</v>
      </c>
      <c r="L2483" s="45" t="s">
        <v>557</v>
      </c>
      <c r="M2483" s="45">
        <v>2018</v>
      </c>
      <c r="N2483" s="45" t="s">
        <v>627</v>
      </c>
      <c r="O2483" s="45" t="s">
        <v>603</v>
      </c>
      <c r="P2483" s="45" t="s">
        <v>560</v>
      </c>
      <c r="Q2483" s="45" t="s">
        <v>628</v>
      </c>
      <c r="R2483" s="45" t="s">
        <v>563</v>
      </c>
    </row>
    <row r="2484" spans="11:19">
      <c r="K2484" s="45">
        <v>72505</v>
      </c>
      <c r="L2484" s="45" t="s">
        <v>557</v>
      </c>
      <c r="M2484" s="45">
        <v>2018</v>
      </c>
      <c r="N2484" s="45" t="s">
        <v>627</v>
      </c>
      <c r="O2484" s="45" t="s">
        <v>603</v>
      </c>
      <c r="P2484" s="45" t="s">
        <v>560</v>
      </c>
      <c r="Q2484" s="45" t="s">
        <v>628</v>
      </c>
      <c r="R2484" s="45" t="s">
        <v>564</v>
      </c>
    </row>
    <row r="2485" spans="11:19">
      <c r="K2485" s="45">
        <v>72506</v>
      </c>
      <c r="L2485" s="45" t="s">
        <v>557</v>
      </c>
      <c r="M2485" s="45">
        <v>2018</v>
      </c>
      <c r="N2485" s="45" t="s">
        <v>627</v>
      </c>
      <c r="O2485" s="45" t="s">
        <v>603</v>
      </c>
      <c r="P2485" s="45" t="s">
        <v>560</v>
      </c>
      <c r="Q2485" s="45" t="s">
        <v>628</v>
      </c>
      <c r="R2485" s="45" t="s">
        <v>566</v>
      </c>
    </row>
    <row r="2486" spans="11:19">
      <c r="K2486" s="45">
        <v>72507</v>
      </c>
      <c r="L2486" s="45" t="s">
        <v>557</v>
      </c>
      <c r="M2486" s="45">
        <v>2018</v>
      </c>
      <c r="N2486" s="45" t="s">
        <v>627</v>
      </c>
      <c r="O2486" s="45" t="s">
        <v>603</v>
      </c>
      <c r="P2486" s="45" t="s">
        <v>560</v>
      </c>
      <c r="Q2486" s="45" t="s">
        <v>628</v>
      </c>
      <c r="R2486" s="45" t="s">
        <v>629</v>
      </c>
    </row>
    <row r="2487" spans="11:19">
      <c r="K2487" s="45">
        <v>72508</v>
      </c>
      <c r="L2487" s="45" t="s">
        <v>557</v>
      </c>
      <c r="M2487" s="45">
        <v>2018</v>
      </c>
      <c r="N2487" s="45" t="s">
        <v>627</v>
      </c>
      <c r="O2487" s="45" t="s">
        <v>604</v>
      </c>
      <c r="P2487" s="45" t="s">
        <v>560</v>
      </c>
      <c r="Q2487" s="45" t="s">
        <v>628</v>
      </c>
      <c r="R2487" s="45" t="s">
        <v>562</v>
      </c>
      <c r="S2487" s="45">
        <v>175402514.0221</v>
      </c>
    </row>
    <row r="2488" spans="11:19">
      <c r="K2488" s="45">
        <v>72509</v>
      </c>
      <c r="L2488" s="45" t="s">
        <v>557</v>
      </c>
      <c r="M2488" s="45">
        <v>2018</v>
      </c>
      <c r="N2488" s="45" t="s">
        <v>627</v>
      </c>
      <c r="O2488" s="45" t="s">
        <v>604</v>
      </c>
      <c r="P2488" s="45" t="s">
        <v>560</v>
      </c>
      <c r="Q2488" s="45" t="s">
        <v>628</v>
      </c>
      <c r="R2488" s="45" t="s">
        <v>563</v>
      </c>
    </row>
    <row r="2489" spans="11:19">
      <c r="K2489" s="45">
        <v>72510</v>
      </c>
      <c r="L2489" s="45" t="s">
        <v>557</v>
      </c>
      <c r="M2489" s="45">
        <v>2018</v>
      </c>
      <c r="N2489" s="45" t="s">
        <v>627</v>
      </c>
      <c r="O2489" s="45" t="s">
        <v>604</v>
      </c>
      <c r="P2489" s="45" t="s">
        <v>560</v>
      </c>
      <c r="Q2489" s="45" t="s">
        <v>628</v>
      </c>
      <c r="R2489" s="45" t="s">
        <v>564</v>
      </c>
    </row>
    <row r="2490" spans="11:19">
      <c r="K2490" s="45">
        <v>72511</v>
      </c>
      <c r="L2490" s="45" t="s">
        <v>557</v>
      </c>
      <c r="M2490" s="45">
        <v>2018</v>
      </c>
      <c r="N2490" s="45" t="s">
        <v>627</v>
      </c>
      <c r="O2490" s="45" t="s">
        <v>604</v>
      </c>
      <c r="P2490" s="45" t="s">
        <v>560</v>
      </c>
      <c r="Q2490" s="45" t="s">
        <v>628</v>
      </c>
      <c r="R2490" s="45" t="s">
        <v>566</v>
      </c>
    </row>
    <row r="2491" spans="11:19">
      <c r="K2491" s="45">
        <v>72512</v>
      </c>
      <c r="L2491" s="45" t="s">
        <v>557</v>
      </c>
      <c r="M2491" s="45">
        <v>2018</v>
      </c>
      <c r="N2491" s="45" t="s">
        <v>627</v>
      </c>
      <c r="O2491" s="45" t="s">
        <v>604</v>
      </c>
      <c r="P2491" s="45" t="s">
        <v>560</v>
      </c>
      <c r="Q2491" s="45" t="s">
        <v>628</v>
      </c>
      <c r="R2491" s="45" t="s">
        <v>629</v>
      </c>
    </row>
    <row r="2492" spans="11:19">
      <c r="K2492" s="45">
        <v>72513</v>
      </c>
      <c r="L2492" s="45" t="s">
        <v>557</v>
      </c>
      <c r="M2492" s="45">
        <v>2018</v>
      </c>
      <c r="N2492" s="45" t="s">
        <v>627</v>
      </c>
      <c r="O2492" s="45" t="s">
        <v>605</v>
      </c>
      <c r="P2492" s="45" t="s">
        <v>560</v>
      </c>
      <c r="Q2492" s="45" t="s">
        <v>628</v>
      </c>
      <c r="R2492" s="45" t="s">
        <v>562</v>
      </c>
      <c r="S2492" s="45">
        <v>14040027.991334699</v>
      </c>
    </row>
    <row r="2493" spans="11:19">
      <c r="K2493" s="45">
        <v>72514</v>
      </c>
      <c r="L2493" s="45" t="s">
        <v>557</v>
      </c>
      <c r="M2493" s="45">
        <v>2018</v>
      </c>
      <c r="N2493" s="45" t="s">
        <v>627</v>
      </c>
      <c r="O2493" s="45" t="s">
        <v>605</v>
      </c>
      <c r="P2493" s="45" t="s">
        <v>560</v>
      </c>
      <c r="Q2493" s="45" t="s">
        <v>628</v>
      </c>
      <c r="R2493" s="45" t="s">
        <v>563</v>
      </c>
    </row>
    <row r="2494" spans="11:19">
      <c r="K2494" s="45">
        <v>72515</v>
      </c>
      <c r="L2494" s="45" t="s">
        <v>557</v>
      </c>
      <c r="M2494" s="45">
        <v>2018</v>
      </c>
      <c r="N2494" s="45" t="s">
        <v>627</v>
      </c>
      <c r="O2494" s="45" t="s">
        <v>605</v>
      </c>
      <c r="P2494" s="45" t="s">
        <v>560</v>
      </c>
      <c r="Q2494" s="45" t="s">
        <v>628</v>
      </c>
      <c r="R2494" s="45" t="s">
        <v>564</v>
      </c>
    </row>
    <row r="2495" spans="11:19">
      <c r="K2495" s="45">
        <v>72516</v>
      </c>
      <c r="L2495" s="45" t="s">
        <v>557</v>
      </c>
      <c r="M2495" s="45">
        <v>2018</v>
      </c>
      <c r="N2495" s="45" t="s">
        <v>627</v>
      </c>
      <c r="O2495" s="45" t="s">
        <v>605</v>
      </c>
      <c r="P2495" s="45" t="s">
        <v>560</v>
      </c>
      <c r="Q2495" s="45" t="s">
        <v>628</v>
      </c>
      <c r="R2495" s="45" t="s">
        <v>566</v>
      </c>
    </row>
    <row r="2496" spans="11:19">
      <c r="K2496" s="45">
        <v>72517</v>
      </c>
      <c r="L2496" s="45" t="s">
        <v>557</v>
      </c>
      <c r="M2496" s="45">
        <v>2018</v>
      </c>
      <c r="N2496" s="45" t="s">
        <v>627</v>
      </c>
      <c r="O2496" s="45" t="s">
        <v>605</v>
      </c>
      <c r="P2496" s="45" t="s">
        <v>560</v>
      </c>
      <c r="Q2496" s="45" t="s">
        <v>628</v>
      </c>
      <c r="R2496" s="45" t="s">
        <v>629</v>
      </c>
    </row>
    <row r="2497" spans="11:19">
      <c r="K2497" s="45">
        <v>72518</v>
      </c>
      <c r="L2497" s="45" t="s">
        <v>557</v>
      </c>
      <c r="M2497" s="45">
        <v>2018</v>
      </c>
      <c r="N2497" s="45" t="s">
        <v>627</v>
      </c>
      <c r="O2497" s="45" t="s">
        <v>606</v>
      </c>
      <c r="P2497" s="45" t="s">
        <v>560</v>
      </c>
      <c r="Q2497" s="45" t="s">
        <v>628</v>
      </c>
      <c r="R2497" s="45" t="s">
        <v>562</v>
      </c>
      <c r="S2497" s="45">
        <v>91753683.399630204</v>
      </c>
    </row>
    <row r="2498" spans="11:19">
      <c r="K2498" s="45">
        <v>72519</v>
      </c>
      <c r="L2498" s="45" t="s">
        <v>557</v>
      </c>
      <c r="M2498" s="45">
        <v>2018</v>
      </c>
      <c r="N2498" s="45" t="s">
        <v>627</v>
      </c>
      <c r="O2498" s="45" t="s">
        <v>606</v>
      </c>
      <c r="P2498" s="45" t="s">
        <v>560</v>
      </c>
      <c r="Q2498" s="45" t="s">
        <v>628</v>
      </c>
      <c r="R2498" s="45" t="s">
        <v>563</v>
      </c>
    </row>
    <row r="2499" spans="11:19">
      <c r="K2499" s="45">
        <v>72520</v>
      </c>
      <c r="L2499" s="45" t="s">
        <v>557</v>
      </c>
      <c r="M2499" s="45">
        <v>2018</v>
      </c>
      <c r="N2499" s="45" t="s">
        <v>627</v>
      </c>
      <c r="O2499" s="45" t="s">
        <v>606</v>
      </c>
      <c r="P2499" s="45" t="s">
        <v>560</v>
      </c>
      <c r="Q2499" s="45" t="s">
        <v>628</v>
      </c>
      <c r="R2499" s="45" t="s">
        <v>564</v>
      </c>
    </row>
    <row r="2500" spans="11:19">
      <c r="K2500" s="45">
        <v>72521</v>
      </c>
      <c r="L2500" s="45" t="s">
        <v>557</v>
      </c>
      <c r="M2500" s="45">
        <v>2018</v>
      </c>
      <c r="N2500" s="45" t="s">
        <v>627</v>
      </c>
      <c r="O2500" s="45" t="s">
        <v>606</v>
      </c>
      <c r="P2500" s="45" t="s">
        <v>560</v>
      </c>
      <c r="Q2500" s="45" t="s">
        <v>628</v>
      </c>
      <c r="R2500" s="45" t="s">
        <v>566</v>
      </c>
    </row>
    <row r="2501" spans="11:19">
      <c r="K2501" s="45">
        <v>72522</v>
      </c>
      <c r="L2501" s="45" t="s">
        <v>557</v>
      </c>
      <c r="M2501" s="45">
        <v>2018</v>
      </c>
      <c r="N2501" s="45" t="s">
        <v>627</v>
      </c>
      <c r="O2501" s="45" t="s">
        <v>606</v>
      </c>
      <c r="P2501" s="45" t="s">
        <v>560</v>
      </c>
      <c r="Q2501" s="45" t="s">
        <v>628</v>
      </c>
      <c r="R2501" s="45" t="s">
        <v>629</v>
      </c>
    </row>
    <row r="2502" spans="11:19">
      <c r="K2502" s="45">
        <v>72523</v>
      </c>
      <c r="L2502" s="45" t="s">
        <v>557</v>
      </c>
      <c r="M2502" s="45">
        <v>2018</v>
      </c>
      <c r="N2502" s="45" t="s">
        <v>627</v>
      </c>
      <c r="O2502" s="45" t="s">
        <v>607</v>
      </c>
      <c r="P2502" s="45" t="s">
        <v>560</v>
      </c>
      <c r="Q2502" s="45" t="s">
        <v>628</v>
      </c>
      <c r="R2502" s="45" t="s">
        <v>562</v>
      </c>
      <c r="S2502" s="45">
        <v>15619223.2552188</v>
      </c>
    </row>
    <row r="2503" spans="11:19">
      <c r="K2503" s="45">
        <v>72524</v>
      </c>
      <c r="L2503" s="45" t="s">
        <v>557</v>
      </c>
      <c r="M2503" s="45">
        <v>2018</v>
      </c>
      <c r="N2503" s="45" t="s">
        <v>627</v>
      </c>
      <c r="O2503" s="45" t="s">
        <v>607</v>
      </c>
      <c r="P2503" s="45" t="s">
        <v>560</v>
      </c>
      <c r="Q2503" s="45" t="s">
        <v>628</v>
      </c>
      <c r="R2503" s="45" t="s">
        <v>563</v>
      </c>
    </row>
    <row r="2504" spans="11:19">
      <c r="K2504" s="45">
        <v>72525</v>
      </c>
      <c r="L2504" s="45" t="s">
        <v>557</v>
      </c>
      <c r="M2504" s="45">
        <v>2018</v>
      </c>
      <c r="N2504" s="45" t="s">
        <v>627</v>
      </c>
      <c r="O2504" s="45" t="s">
        <v>607</v>
      </c>
      <c r="P2504" s="45" t="s">
        <v>560</v>
      </c>
      <c r="Q2504" s="45" t="s">
        <v>628</v>
      </c>
      <c r="R2504" s="45" t="s">
        <v>564</v>
      </c>
    </row>
    <row r="2505" spans="11:19">
      <c r="K2505" s="45">
        <v>72526</v>
      </c>
      <c r="L2505" s="45" t="s">
        <v>557</v>
      </c>
      <c r="M2505" s="45">
        <v>2018</v>
      </c>
      <c r="N2505" s="45" t="s">
        <v>627</v>
      </c>
      <c r="O2505" s="45" t="s">
        <v>607</v>
      </c>
      <c r="P2505" s="45" t="s">
        <v>560</v>
      </c>
      <c r="Q2505" s="45" t="s">
        <v>628</v>
      </c>
      <c r="R2505" s="45" t="s">
        <v>566</v>
      </c>
    </row>
    <row r="2506" spans="11:19">
      <c r="K2506" s="45">
        <v>72527</v>
      </c>
      <c r="L2506" s="45" t="s">
        <v>557</v>
      </c>
      <c r="M2506" s="45">
        <v>2018</v>
      </c>
      <c r="N2506" s="45" t="s">
        <v>627</v>
      </c>
      <c r="O2506" s="45" t="s">
        <v>607</v>
      </c>
      <c r="P2506" s="45" t="s">
        <v>560</v>
      </c>
      <c r="Q2506" s="45" t="s">
        <v>628</v>
      </c>
      <c r="R2506" s="45" t="s">
        <v>629</v>
      </c>
    </row>
    <row r="2507" spans="11:19">
      <c r="K2507" s="45">
        <v>72528</v>
      </c>
      <c r="L2507" s="45" t="s">
        <v>557</v>
      </c>
      <c r="M2507" s="45">
        <v>2018</v>
      </c>
      <c r="N2507" s="45" t="s">
        <v>627</v>
      </c>
      <c r="O2507" s="45" t="s">
        <v>608</v>
      </c>
      <c r="P2507" s="45" t="s">
        <v>560</v>
      </c>
      <c r="Q2507" s="45" t="s">
        <v>628</v>
      </c>
      <c r="R2507" s="45" t="s">
        <v>562</v>
      </c>
      <c r="S2507" s="45">
        <v>130824663.95917</v>
      </c>
    </row>
    <row r="2508" spans="11:19">
      <c r="K2508" s="45">
        <v>72529</v>
      </c>
      <c r="L2508" s="45" t="s">
        <v>557</v>
      </c>
      <c r="M2508" s="45">
        <v>2018</v>
      </c>
      <c r="N2508" s="45" t="s">
        <v>627</v>
      </c>
      <c r="O2508" s="45" t="s">
        <v>608</v>
      </c>
      <c r="P2508" s="45" t="s">
        <v>560</v>
      </c>
      <c r="Q2508" s="45" t="s">
        <v>628</v>
      </c>
      <c r="R2508" s="45" t="s">
        <v>563</v>
      </c>
    </row>
    <row r="2509" spans="11:19">
      <c r="K2509" s="45">
        <v>72530</v>
      </c>
      <c r="L2509" s="45" t="s">
        <v>557</v>
      </c>
      <c r="M2509" s="45">
        <v>2018</v>
      </c>
      <c r="N2509" s="45" t="s">
        <v>627</v>
      </c>
      <c r="O2509" s="45" t="s">
        <v>608</v>
      </c>
      <c r="P2509" s="45" t="s">
        <v>560</v>
      </c>
      <c r="Q2509" s="45" t="s">
        <v>628</v>
      </c>
      <c r="R2509" s="45" t="s">
        <v>564</v>
      </c>
    </row>
    <row r="2510" spans="11:19">
      <c r="K2510" s="45">
        <v>72531</v>
      </c>
      <c r="L2510" s="45" t="s">
        <v>557</v>
      </c>
      <c r="M2510" s="45">
        <v>2018</v>
      </c>
      <c r="N2510" s="45" t="s">
        <v>627</v>
      </c>
      <c r="O2510" s="45" t="s">
        <v>608</v>
      </c>
      <c r="P2510" s="45" t="s">
        <v>560</v>
      </c>
      <c r="Q2510" s="45" t="s">
        <v>628</v>
      </c>
      <c r="R2510" s="45" t="s">
        <v>566</v>
      </c>
    </row>
    <row r="2511" spans="11:19">
      <c r="K2511" s="45">
        <v>72532</v>
      </c>
      <c r="L2511" s="45" t="s">
        <v>557</v>
      </c>
      <c r="M2511" s="45">
        <v>2018</v>
      </c>
      <c r="N2511" s="45" t="s">
        <v>627</v>
      </c>
      <c r="O2511" s="45" t="s">
        <v>608</v>
      </c>
      <c r="P2511" s="45" t="s">
        <v>560</v>
      </c>
      <c r="Q2511" s="45" t="s">
        <v>628</v>
      </c>
      <c r="R2511" s="45" t="s">
        <v>629</v>
      </c>
    </row>
    <row r="2512" spans="11:19">
      <c r="K2512" s="45">
        <v>72533</v>
      </c>
      <c r="L2512" s="45" t="s">
        <v>557</v>
      </c>
      <c r="M2512" s="45">
        <v>2018</v>
      </c>
      <c r="N2512" s="45" t="s">
        <v>627</v>
      </c>
      <c r="O2512" s="45" t="s">
        <v>609</v>
      </c>
      <c r="P2512" s="45" t="s">
        <v>560</v>
      </c>
      <c r="Q2512" s="45" t="s">
        <v>628</v>
      </c>
      <c r="R2512" s="45" t="s">
        <v>562</v>
      </c>
      <c r="S2512" s="45">
        <v>388281227.69642502</v>
      </c>
    </row>
    <row r="2513" spans="11:19">
      <c r="K2513" s="45">
        <v>72534</v>
      </c>
      <c r="L2513" s="45" t="s">
        <v>557</v>
      </c>
      <c r="M2513" s="45">
        <v>2018</v>
      </c>
      <c r="N2513" s="45" t="s">
        <v>627</v>
      </c>
      <c r="O2513" s="45" t="s">
        <v>609</v>
      </c>
      <c r="P2513" s="45" t="s">
        <v>560</v>
      </c>
      <c r="Q2513" s="45" t="s">
        <v>628</v>
      </c>
      <c r="R2513" s="45" t="s">
        <v>563</v>
      </c>
    </row>
    <row r="2514" spans="11:19">
      <c r="K2514" s="45">
        <v>72535</v>
      </c>
      <c r="L2514" s="45" t="s">
        <v>557</v>
      </c>
      <c r="M2514" s="45">
        <v>2018</v>
      </c>
      <c r="N2514" s="45" t="s">
        <v>627</v>
      </c>
      <c r="O2514" s="45" t="s">
        <v>609</v>
      </c>
      <c r="P2514" s="45" t="s">
        <v>560</v>
      </c>
      <c r="Q2514" s="45" t="s">
        <v>628</v>
      </c>
      <c r="R2514" s="45" t="s">
        <v>564</v>
      </c>
    </row>
    <row r="2515" spans="11:19">
      <c r="K2515" s="45">
        <v>72536</v>
      </c>
      <c r="L2515" s="45" t="s">
        <v>557</v>
      </c>
      <c r="M2515" s="45">
        <v>2018</v>
      </c>
      <c r="N2515" s="45" t="s">
        <v>627</v>
      </c>
      <c r="O2515" s="45" t="s">
        <v>609</v>
      </c>
      <c r="P2515" s="45" t="s">
        <v>560</v>
      </c>
      <c r="Q2515" s="45" t="s">
        <v>628</v>
      </c>
      <c r="R2515" s="45" t="s">
        <v>566</v>
      </c>
    </row>
    <row r="2516" spans="11:19">
      <c r="K2516" s="45">
        <v>72537</v>
      </c>
      <c r="L2516" s="45" t="s">
        <v>557</v>
      </c>
      <c r="M2516" s="45">
        <v>2018</v>
      </c>
      <c r="N2516" s="45" t="s">
        <v>627</v>
      </c>
      <c r="O2516" s="45" t="s">
        <v>609</v>
      </c>
      <c r="P2516" s="45" t="s">
        <v>560</v>
      </c>
      <c r="Q2516" s="45" t="s">
        <v>628</v>
      </c>
      <c r="R2516" s="45" t="s">
        <v>629</v>
      </c>
    </row>
    <row r="2517" spans="11:19">
      <c r="K2517" s="45">
        <v>72538</v>
      </c>
      <c r="L2517" s="45" t="s">
        <v>557</v>
      </c>
      <c r="M2517" s="45">
        <v>2018</v>
      </c>
      <c r="N2517" s="45" t="s">
        <v>627</v>
      </c>
      <c r="O2517" s="45" t="s">
        <v>610</v>
      </c>
      <c r="P2517" s="45" t="s">
        <v>560</v>
      </c>
      <c r="Q2517" s="45" t="s">
        <v>628</v>
      </c>
      <c r="R2517" s="45" t="s">
        <v>562</v>
      </c>
      <c r="S2517" s="45">
        <v>40482027.946267597</v>
      </c>
    </row>
    <row r="2518" spans="11:19">
      <c r="K2518" s="45">
        <v>72539</v>
      </c>
      <c r="L2518" s="45" t="s">
        <v>557</v>
      </c>
      <c r="M2518" s="45">
        <v>2018</v>
      </c>
      <c r="N2518" s="45" t="s">
        <v>627</v>
      </c>
      <c r="O2518" s="45" t="s">
        <v>610</v>
      </c>
      <c r="P2518" s="45" t="s">
        <v>560</v>
      </c>
      <c r="Q2518" s="45" t="s">
        <v>628</v>
      </c>
      <c r="R2518" s="45" t="s">
        <v>563</v>
      </c>
    </row>
    <row r="2519" spans="11:19">
      <c r="K2519" s="45">
        <v>72540</v>
      </c>
      <c r="L2519" s="45" t="s">
        <v>557</v>
      </c>
      <c r="M2519" s="45">
        <v>2018</v>
      </c>
      <c r="N2519" s="45" t="s">
        <v>627</v>
      </c>
      <c r="O2519" s="45" t="s">
        <v>610</v>
      </c>
      <c r="P2519" s="45" t="s">
        <v>560</v>
      </c>
      <c r="Q2519" s="45" t="s">
        <v>628</v>
      </c>
      <c r="R2519" s="45" t="s">
        <v>564</v>
      </c>
    </row>
    <row r="2520" spans="11:19">
      <c r="K2520" s="45">
        <v>72541</v>
      </c>
      <c r="L2520" s="45" t="s">
        <v>557</v>
      </c>
      <c r="M2520" s="45">
        <v>2018</v>
      </c>
      <c r="N2520" s="45" t="s">
        <v>627</v>
      </c>
      <c r="O2520" s="45" t="s">
        <v>610</v>
      </c>
      <c r="P2520" s="45" t="s">
        <v>560</v>
      </c>
      <c r="Q2520" s="45" t="s">
        <v>628</v>
      </c>
      <c r="R2520" s="45" t="s">
        <v>566</v>
      </c>
    </row>
    <row r="2521" spans="11:19">
      <c r="K2521" s="45">
        <v>72542</v>
      </c>
      <c r="L2521" s="45" t="s">
        <v>557</v>
      </c>
      <c r="M2521" s="45">
        <v>2018</v>
      </c>
      <c r="N2521" s="45" t="s">
        <v>627</v>
      </c>
      <c r="O2521" s="45" t="s">
        <v>610</v>
      </c>
      <c r="P2521" s="45" t="s">
        <v>560</v>
      </c>
      <c r="Q2521" s="45" t="s">
        <v>628</v>
      </c>
      <c r="R2521" s="45" t="s">
        <v>629</v>
      </c>
    </row>
    <row r="2522" spans="11:19">
      <c r="K2522" s="45">
        <v>72543</v>
      </c>
      <c r="L2522" s="45" t="s">
        <v>557</v>
      </c>
      <c r="M2522" s="45">
        <v>2018</v>
      </c>
      <c r="N2522" s="45" t="s">
        <v>627</v>
      </c>
      <c r="O2522" s="45" t="s">
        <v>611</v>
      </c>
      <c r="P2522" s="45" t="s">
        <v>560</v>
      </c>
      <c r="Q2522" s="45" t="s">
        <v>628</v>
      </c>
      <c r="R2522" s="45" t="s">
        <v>562</v>
      </c>
      <c r="S2522" s="45">
        <v>13000025.900114801</v>
      </c>
    </row>
    <row r="2523" spans="11:19">
      <c r="K2523" s="45">
        <v>72544</v>
      </c>
      <c r="L2523" s="45" t="s">
        <v>557</v>
      </c>
      <c r="M2523" s="45">
        <v>2018</v>
      </c>
      <c r="N2523" s="45" t="s">
        <v>627</v>
      </c>
      <c r="O2523" s="45" t="s">
        <v>611</v>
      </c>
      <c r="P2523" s="45" t="s">
        <v>560</v>
      </c>
      <c r="Q2523" s="45" t="s">
        <v>628</v>
      </c>
      <c r="R2523" s="45" t="s">
        <v>563</v>
      </c>
    </row>
    <row r="2524" spans="11:19">
      <c r="K2524" s="45">
        <v>72545</v>
      </c>
      <c r="L2524" s="45" t="s">
        <v>557</v>
      </c>
      <c r="M2524" s="45">
        <v>2018</v>
      </c>
      <c r="N2524" s="45" t="s">
        <v>627</v>
      </c>
      <c r="O2524" s="45" t="s">
        <v>611</v>
      </c>
      <c r="P2524" s="45" t="s">
        <v>560</v>
      </c>
      <c r="Q2524" s="45" t="s">
        <v>628</v>
      </c>
      <c r="R2524" s="45" t="s">
        <v>564</v>
      </c>
    </row>
    <row r="2525" spans="11:19">
      <c r="K2525" s="45">
        <v>72546</v>
      </c>
      <c r="L2525" s="45" t="s">
        <v>557</v>
      </c>
      <c r="M2525" s="45">
        <v>2018</v>
      </c>
      <c r="N2525" s="45" t="s">
        <v>627</v>
      </c>
      <c r="O2525" s="45" t="s">
        <v>611</v>
      </c>
      <c r="P2525" s="45" t="s">
        <v>560</v>
      </c>
      <c r="Q2525" s="45" t="s">
        <v>628</v>
      </c>
      <c r="R2525" s="45" t="s">
        <v>566</v>
      </c>
    </row>
    <row r="2526" spans="11:19">
      <c r="K2526" s="45">
        <v>72547</v>
      </c>
      <c r="L2526" s="45" t="s">
        <v>557</v>
      </c>
      <c r="M2526" s="45">
        <v>2018</v>
      </c>
      <c r="N2526" s="45" t="s">
        <v>627</v>
      </c>
      <c r="O2526" s="45" t="s">
        <v>611</v>
      </c>
      <c r="P2526" s="45" t="s">
        <v>560</v>
      </c>
      <c r="Q2526" s="45" t="s">
        <v>628</v>
      </c>
      <c r="R2526" s="45" t="s">
        <v>629</v>
      </c>
    </row>
    <row r="2527" spans="11:19">
      <c r="K2527" s="45">
        <v>72548</v>
      </c>
      <c r="L2527" s="45" t="s">
        <v>557</v>
      </c>
      <c r="M2527" s="45">
        <v>2018</v>
      </c>
      <c r="N2527" s="45" t="s">
        <v>627</v>
      </c>
      <c r="O2527" s="45" t="s">
        <v>612</v>
      </c>
      <c r="P2527" s="45" t="s">
        <v>560</v>
      </c>
      <c r="Q2527" s="45" t="s">
        <v>628</v>
      </c>
      <c r="R2527" s="45" t="s">
        <v>562</v>
      </c>
      <c r="S2527" s="45">
        <v>149812511.02114901</v>
      </c>
    </row>
    <row r="2528" spans="11:19">
      <c r="K2528" s="45">
        <v>72549</v>
      </c>
      <c r="L2528" s="45" t="s">
        <v>557</v>
      </c>
      <c r="M2528" s="45">
        <v>2018</v>
      </c>
      <c r="N2528" s="45" t="s">
        <v>627</v>
      </c>
      <c r="O2528" s="45" t="s">
        <v>612</v>
      </c>
      <c r="P2528" s="45" t="s">
        <v>560</v>
      </c>
      <c r="Q2528" s="45" t="s">
        <v>628</v>
      </c>
      <c r="R2528" s="45" t="s">
        <v>563</v>
      </c>
    </row>
    <row r="2529" spans="11:19">
      <c r="K2529" s="45">
        <v>72550</v>
      </c>
      <c r="L2529" s="45" t="s">
        <v>557</v>
      </c>
      <c r="M2529" s="45">
        <v>2018</v>
      </c>
      <c r="N2529" s="45" t="s">
        <v>627</v>
      </c>
      <c r="O2529" s="45" t="s">
        <v>612</v>
      </c>
      <c r="P2529" s="45" t="s">
        <v>560</v>
      </c>
      <c r="Q2529" s="45" t="s">
        <v>628</v>
      </c>
      <c r="R2529" s="45" t="s">
        <v>564</v>
      </c>
    </row>
    <row r="2530" spans="11:19">
      <c r="K2530" s="45">
        <v>72551</v>
      </c>
      <c r="L2530" s="45" t="s">
        <v>557</v>
      </c>
      <c r="M2530" s="45">
        <v>2018</v>
      </c>
      <c r="N2530" s="45" t="s">
        <v>627</v>
      </c>
      <c r="O2530" s="45" t="s">
        <v>612</v>
      </c>
      <c r="P2530" s="45" t="s">
        <v>560</v>
      </c>
      <c r="Q2530" s="45" t="s">
        <v>628</v>
      </c>
      <c r="R2530" s="45" t="s">
        <v>566</v>
      </c>
    </row>
    <row r="2531" spans="11:19">
      <c r="K2531" s="45">
        <v>72552</v>
      </c>
      <c r="L2531" s="45" t="s">
        <v>557</v>
      </c>
      <c r="M2531" s="45">
        <v>2018</v>
      </c>
      <c r="N2531" s="45" t="s">
        <v>627</v>
      </c>
      <c r="O2531" s="45" t="s">
        <v>612</v>
      </c>
      <c r="P2531" s="45" t="s">
        <v>560</v>
      </c>
      <c r="Q2531" s="45" t="s">
        <v>628</v>
      </c>
      <c r="R2531" s="45" t="s">
        <v>629</v>
      </c>
    </row>
    <row r="2532" spans="11:19">
      <c r="K2532" s="45">
        <v>72553</v>
      </c>
      <c r="L2532" s="45" t="s">
        <v>557</v>
      </c>
      <c r="M2532" s="45">
        <v>2018</v>
      </c>
      <c r="N2532" s="45" t="s">
        <v>627</v>
      </c>
      <c r="O2532" s="45" t="s">
        <v>613</v>
      </c>
      <c r="P2532" s="45" t="s">
        <v>560</v>
      </c>
      <c r="Q2532" s="45" t="s">
        <v>628</v>
      </c>
      <c r="R2532" s="45" t="s">
        <v>562</v>
      </c>
      <c r="S2532" s="45">
        <v>104372749.56482901</v>
      </c>
    </row>
    <row r="2533" spans="11:19">
      <c r="K2533" s="45">
        <v>72554</v>
      </c>
      <c r="L2533" s="45" t="s">
        <v>557</v>
      </c>
      <c r="M2533" s="45">
        <v>2018</v>
      </c>
      <c r="N2533" s="45" t="s">
        <v>627</v>
      </c>
      <c r="O2533" s="45" t="s">
        <v>613</v>
      </c>
      <c r="P2533" s="45" t="s">
        <v>560</v>
      </c>
      <c r="Q2533" s="45" t="s">
        <v>628</v>
      </c>
      <c r="R2533" s="45" t="s">
        <v>563</v>
      </c>
    </row>
    <row r="2534" spans="11:19">
      <c r="K2534" s="45">
        <v>72555</v>
      </c>
      <c r="L2534" s="45" t="s">
        <v>557</v>
      </c>
      <c r="M2534" s="45">
        <v>2018</v>
      </c>
      <c r="N2534" s="45" t="s">
        <v>627</v>
      </c>
      <c r="O2534" s="45" t="s">
        <v>613</v>
      </c>
      <c r="P2534" s="45" t="s">
        <v>560</v>
      </c>
      <c r="Q2534" s="45" t="s">
        <v>628</v>
      </c>
      <c r="R2534" s="45" t="s">
        <v>564</v>
      </c>
    </row>
    <row r="2535" spans="11:19">
      <c r="K2535" s="45">
        <v>72556</v>
      </c>
      <c r="L2535" s="45" t="s">
        <v>557</v>
      </c>
      <c r="M2535" s="45">
        <v>2018</v>
      </c>
      <c r="N2535" s="45" t="s">
        <v>627</v>
      </c>
      <c r="O2535" s="45" t="s">
        <v>613</v>
      </c>
      <c r="P2535" s="45" t="s">
        <v>560</v>
      </c>
      <c r="Q2535" s="45" t="s">
        <v>628</v>
      </c>
      <c r="R2535" s="45" t="s">
        <v>566</v>
      </c>
    </row>
    <row r="2536" spans="11:19">
      <c r="K2536" s="45">
        <v>72557</v>
      </c>
      <c r="L2536" s="45" t="s">
        <v>557</v>
      </c>
      <c r="M2536" s="45">
        <v>2018</v>
      </c>
      <c r="N2536" s="45" t="s">
        <v>627</v>
      </c>
      <c r="O2536" s="45" t="s">
        <v>613</v>
      </c>
      <c r="P2536" s="45" t="s">
        <v>560</v>
      </c>
      <c r="Q2536" s="45" t="s">
        <v>628</v>
      </c>
      <c r="R2536" s="45" t="s">
        <v>629</v>
      </c>
    </row>
    <row r="2537" spans="11:19">
      <c r="K2537" s="45">
        <v>72558</v>
      </c>
      <c r="L2537" s="45" t="s">
        <v>557</v>
      </c>
      <c r="M2537" s="45">
        <v>2018</v>
      </c>
      <c r="N2537" s="45" t="s">
        <v>627</v>
      </c>
      <c r="O2537" s="45" t="s">
        <v>614</v>
      </c>
      <c r="P2537" s="45" t="s">
        <v>560</v>
      </c>
      <c r="Q2537" s="45" t="s">
        <v>628</v>
      </c>
      <c r="R2537" s="45" t="s">
        <v>562</v>
      </c>
      <c r="S2537" s="45">
        <v>33176473.032953698</v>
      </c>
    </row>
    <row r="2538" spans="11:19">
      <c r="K2538" s="45">
        <v>72559</v>
      </c>
      <c r="L2538" s="45" t="s">
        <v>557</v>
      </c>
      <c r="M2538" s="45">
        <v>2018</v>
      </c>
      <c r="N2538" s="45" t="s">
        <v>627</v>
      </c>
      <c r="O2538" s="45" t="s">
        <v>614</v>
      </c>
      <c r="P2538" s="45" t="s">
        <v>560</v>
      </c>
      <c r="Q2538" s="45" t="s">
        <v>628</v>
      </c>
      <c r="R2538" s="45" t="s">
        <v>563</v>
      </c>
    </row>
    <row r="2539" spans="11:19">
      <c r="K2539" s="45">
        <v>72560</v>
      </c>
      <c r="L2539" s="45" t="s">
        <v>557</v>
      </c>
      <c r="M2539" s="45">
        <v>2018</v>
      </c>
      <c r="N2539" s="45" t="s">
        <v>627</v>
      </c>
      <c r="O2539" s="45" t="s">
        <v>614</v>
      </c>
      <c r="P2539" s="45" t="s">
        <v>560</v>
      </c>
      <c r="Q2539" s="45" t="s">
        <v>628</v>
      </c>
      <c r="R2539" s="45" t="s">
        <v>564</v>
      </c>
    </row>
    <row r="2540" spans="11:19">
      <c r="K2540" s="45">
        <v>72561</v>
      </c>
      <c r="L2540" s="45" t="s">
        <v>557</v>
      </c>
      <c r="M2540" s="45">
        <v>2018</v>
      </c>
      <c r="N2540" s="45" t="s">
        <v>627</v>
      </c>
      <c r="O2540" s="45" t="s">
        <v>614</v>
      </c>
      <c r="P2540" s="45" t="s">
        <v>560</v>
      </c>
      <c r="Q2540" s="45" t="s">
        <v>628</v>
      </c>
      <c r="R2540" s="45" t="s">
        <v>566</v>
      </c>
    </row>
    <row r="2541" spans="11:19">
      <c r="K2541" s="45">
        <v>72562</v>
      </c>
      <c r="L2541" s="45" t="s">
        <v>557</v>
      </c>
      <c r="M2541" s="45">
        <v>2018</v>
      </c>
      <c r="N2541" s="45" t="s">
        <v>627</v>
      </c>
      <c r="O2541" s="45" t="s">
        <v>614</v>
      </c>
      <c r="P2541" s="45" t="s">
        <v>560</v>
      </c>
      <c r="Q2541" s="45" t="s">
        <v>628</v>
      </c>
      <c r="R2541" s="45" t="s">
        <v>629</v>
      </c>
    </row>
    <row r="2542" spans="11:19">
      <c r="K2542" s="45">
        <v>72563</v>
      </c>
      <c r="L2542" s="45" t="s">
        <v>557</v>
      </c>
      <c r="M2542" s="45">
        <v>2018</v>
      </c>
      <c r="N2542" s="45" t="s">
        <v>627</v>
      </c>
      <c r="O2542" s="45" t="s">
        <v>615</v>
      </c>
      <c r="P2542" s="45" t="s">
        <v>560</v>
      </c>
      <c r="Q2542" s="45" t="s">
        <v>628</v>
      </c>
      <c r="R2542" s="45" t="s">
        <v>562</v>
      </c>
      <c r="S2542" s="45">
        <v>106125559.059719</v>
      </c>
    </row>
    <row r="2543" spans="11:19">
      <c r="K2543" s="45">
        <v>72564</v>
      </c>
      <c r="L2543" s="45" t="s">
        <v>557</v>
      </c>
      <c r="M2543" s="45">
        <v>2018</v>
      </c>
      <c r="N2543" s="45" t="s">
        <v>627</v>
      </c>
      <c r="O2543" s="45" t="s">
        <v>615</v>
      </c>
      <c r="P2543" s="45" t="s">
        <v>560</v>
      </c>
      <c r="Q2543" s="45" t="s">
        <v>628</v>
      </c>
      <c r="R2543" s="45" t="s">
        <v>563</v>
      </c>
    </row>
    <row r="2544" spans="11:19">
      <c r="K2544" s="45">
        <v>72565</v>
      </c>
      <c r="L2544" s="45" t="s">
        <v>557</v>
      </c>
      <c r="M2544" s="45">
        <v>2018</v>
      </c>
      <c r="N2544" s="45" t="s">
        <v>627</v>
      </c>
      <c r="O2544" s="45" t="s">
        <v>615</v>
      </c>
      <c r="P2544" s="45" t="s">
        <v>560</v>
      </c>
      <c r="Q2544" s="45" t="s">
        <v>628</v>
      </c>
      <c r="R2544" s="45" t="s">
        <v>564</v>
      </c>
    </row>
    <row r="2545" spans="11:19">
      <c r="K2545" s="45">
        <v>72566</v>
      </c>
      <c r="L2545" s="45" t="s">
        <v>557</v>
      </c>
      <c r="M2545" s="45">
        <v>2018</v>
      </c>
      <c r="N2545" s="45" t="s">
        <v>627</v>
      </c>
      <c r="O2545" s="45" t="s">
        <v>615</v>
      </c>
      <c r="P2545" s="45" t="s">
        <v>560</v>
      </c>
      <c r="Q2545" s="45" t="s">
        <v>628</v>
      </c>
      <c r="R2545" s="45" t="s">
        <v>566</v>
      </c>
    </row>
    <row r="2546" spans="11:19">
      <c r="K2546" s="45">
        <v>72567</v>
      </c>
      <c r="L2546" s="45" t="s">
        <v>557</v>
      </c>
      <c r="M2546" s="45">
        <v>2018</v>
      </c>
      <c r="N2546" s="45" t="s">
        <v>627</v>
      </c>
      <c r="O2546" s="45" t="s">
        <v>615</v>
      </c>
      <c r="P2546" s="45" t="s">
        <v>560</v>
      </c>
      <c r="Q2546" s="45" t="s">
        <v>628</v>
      </c>
      <c r="R2546" s="45" t="s">
        <v>629</v>
      </c>
    </row>
    <row r="2547" spans="11:19">
      <c r="K2547" s="45">
        <v>72568</v>
      </c>
      <c r="L2547" s="45" t="s">
        <v>557</v>
      </c>
      <c r="M2547" s="45">
        <v>2018</v>
      </c>
      <c r="N2547" s="45" t="s">
        <v>627</v>
      </c>
      <c r="O2547" s="45" t="s">
        <v>616</v>
      </c>
      <c r="P2547" s="45" t="s">
        <v>560</v>
      </c>
      <c r="Q2547" s="45" t="s">
        <v>628</v>
      </c>
      <c r="R2547" s="45" t="s">
        <v>562</v>
      </c>
      <c r="S2547" s="45">
        <v>15570010.7608549</v>
      </c>
    </row>
    <row r="2548" spans="11:19">
      <c r="K2548" s="45">
        <v>72569</v>
      </c>
      <c r="L2548" s="45" t="s">
        <v>557</v>
      </c>
      <c r="M2548" s="45">
        <v>2018</v>
      </c>
      <c r="N2548" s="45" t="s">
        <v>627</v>
      </c>
      <c r="O2548" s="45" t="s">
        <v>616</v>
      </c>
      <c r="P2548" s="45" t="s">
        <v>560</v>
      </c>
      <c r="Q2548" s="45" t="s">
        <v>628</v>
      </c>
      <c r="R2548" s="45" t="s">
        <v>563</v>
      </c>
    </row>
    <row r="2549" spans="11:19">
      <c r="K2549" s="45">
        <v>72570</v>
      </c>
      <c r="L2549" s="45" t="s">
        <v>557</v>
      </c>
      <c r="M2549" s="45">
        <v>2018</v>
      </c>
      <c r="N2549" s="45" t="s">
        <v>627</v>
      </c>
      <c r="O2549" s="45" t="s">
        <v>616</v>
      </c>
      <c r="P2549" s="45" t="s">
        <v>560</v>
      </c>
      <c r="Q2549" s="45" t="s">
        <v>628</v>
      </c>
      <c r="R2549" s="45" t="s">
        <v>564</v>
      </c>
    </row>
    <row r="2550" spans="11:19">
      <c r="K2550" s="45">
        <v>72571</v>
      </c>
      <c r="L2550" s="45" t="s">
        <v>557</v>
      </c>
      <c r="M2550" s="45">
        <v>2018</v>
      </c>
      <c r="N2550" s="45" t="s">
        <v>627</v>
      </c>
      <c r="O2550" s="45" t="s">
        <v>616</v>
      </c>
      <c r="P2550" s="45" t="s">
        <v>560</v>
      </c>
      <c r="Q2550" s="45" t="s">
        <v>628</v>
      </c>
      <c r="R2550" s="45" t="s">
        <v>566</v>
      </c>
    </row>
    <row r="2551" spans="11:19">
      <c r="K2551" s="45">
        <v>72572</v>
      </c>
      <c r="L2551" s="45" t="s">
        <v>557</v>
      </c>
      <c r="M2551" s="45">
        <v>2018</v>
      </c>
      <c r="N2551" s="45" t="s">
        <v>627</v>
      </c>
      <c r="O2551" s="45" t="s">
        <v>616</v>
      </c>
      <c r="P2551" s="45" t="s">
        <v>560</v>
      </c>
      <c r="Q2551" s="45" t="s">
        <v>628</v>
      </c>
      <c r="R2551" s="45" t="s">
        <v>629</v>
      </c>
    </row>
    <row r="2552" spans="11:19">
      <c r="K2552" s="45">
        <v>72573</v>
      </c>
      <c r="L2552" s="45" t="s">
        <v>557</v>
      </c>
      <c r="M2552" s="45">
        <v>2018</v>
      </c>
      <c r="N2552" s="45" t="s">
        <v>630</v>
      </c>
      <c r="O2552" s="45" t="s">
        <v>559</v>
      </c>
      <c r="P2552" s="45" t="s">
        <v>560</v>
      </c>
      <c r="Q2552" s="45" t="s">
        <v>628</v>
      </c>
      <c r="R2552" s="45" t="s">
        <v>562</v>
      </c>
    </row>
    <row r="2553" spans="11:19">
      <c r="K2553" s="45">
        <v>72574</v>
      </c>
      <c r="L2553" s="45" t="s">
        <v>557</v>
      </c>
      <c r="M2553" s="45">
        <v>2018</v>
      </c>
      <c r="N2553" s="45" t="s">
        <v>630</v>
      </c>
      <c r="O2553" s="45" t="s">
        <v>559</v>
      </c>
      <c r="P2553" s="45" t="s">
        <v>560</v>
      </c>
      <c r="Q2553" s="45" t="s">
        <v>628</v>
      </c>
      <c r="R2553" s="45" t="s">
        <v>563</v>
      </c>
      <c r="S2553" s="45">
        <v>111684.107861963</v>
      </c>
    </row>
    <row r="2554" spans="11:19">
      <c r="K2554" s="45">
        <v>72575</v>
      </c>
      <c r="L2554" s="45" t="s">
        <v>557</v>
      </c>
      <c r="M2554" s="45">
        <v>2018</v>
      </c>
      <c r="N2554" s="45" t="s">
        <v>630</v>
      </c>
      <c r="O2554" s="45" t="s">
        <v>559</v>
      </c>
      <c r="P2554" s="45" t="s">
        <v>560</v>
      </c>
      <c r="Q2554" s="45" t="s">
        <v>628</v>
      </c>
      <c r="R2554" s="45" t="s">
        <v>564</v>
      </c>
    </row>
    <row r="2555" spans="11:19">
      <c r="K2555" s="45">
        <v>72576</v>
      </c>
      <c r="L2555" s="45" t="s">
        <v>557</v>
      </c>
      <c r="M2555" s="45">
        <v>2018</v>
      </c>
      <c r="N2555" s="45" t="s">
        <v>630</v>
      </c>
      <c r="O2555" s="45" t="s">
        <v>559</v>
      </c>
      <c r="P2555" s="45" t="s">
        <v>560</v>
      </c>
      <c r="Q2555" s="45" t="s">
        <v>628</v>
      </c>
      <c r="R2555" s="45" t="s">
        <v>566</v>
      </c>
    </row>
    <row r="2556" spans="11:19">
      <c r="K2556" s="45">
        <v>72577</v>
      </c>
      <c r="L2556" s="45" t="s">
        <v>557</v>
      </c>
      <c r="M2556" s="45">
        <v>2018</v>
      </c>
      <c r="N2556" s="45" t="s">
        <v>630</v>
      </c>
      <c r="O2556" s="45" t="s">
        <v>559</v>
      </c>
      <c r="P2556" s="45" t="s">
        <v>560</v>
      </c>
      <c r="Q2556" s="45" t="s">
        <v>628</v>
      </c>
      <c r="R2556" s="45" t="s">
        <v>629</v>
      </c>
    </row>
    <row r="2557" spans="11:19">
      <c r="K2557" s="45">
        <v>72578</v>
      </c>
      <c r="L2557" s="45" t="s">
        <v>557</v>
      </c>
      <c r="M2557" s="45">
        <v>2018</v>
      </c>
      <c r="N2557" s="45" t="s">
        <v>630</v>
      </c>
      <c r="O2557" s="45" t="s">
        <v>567</v>
      </c>
      <c r="P2557" s="45" t="s">
        <v>560</v>
      </c>
      <c r="Q2557" s="45" t="s">
        <v>628</v>
      </c>
      <c r="R2557" s="45" t="s">
        <v>562</v>
      </c>
    </row>
    <row r="2558" spans="11:19">
      <c r="K2558" s="45">
        <v>72579</v>
      </c>
      <c r="L2558" s="45" t="s">
        <v>557</v>
      </c>
      <c r="M2558" s="45">
        <v>2018</v>
      </c>
      <c r="N2558" s="45" t="s">
        <v>630</v>
      </c>
      <c r="O2558" s="45" t="s">
        <v>567</v>
      </c>
      <c r="P2558" s="45" t="s">
        <v>560</v>
      </c>
      <c r="Q2558" s="45" t="s">
        <v>628</v>
      </c>
      <c r="R2558" s="45" t="s">
        <v>563</v>
      </c>
      <c r="S2558" s="45">
        <v>16805.945964561201</v>
      </c>
    </row>
    <row r="2559" spans="11:19">
      <c r="K2559" s="45">
        <v>72580</v>
      </c>
      <c r="L2559" s="45" t="s">
        <v>557</v>
      </c>
      <c r="M2559" s="45">
        <v>2018</v>
      </c>
      <c r="N2559" s="45" t="s">
        <v>630</v>
      </c>
      <c r="O2559" s="45" t="s">
        <v>567</v>
      </c>
      <c r="P2559" s="45" t="s">
        <v>560</v>
      </c>
      <c r="Q2559" s="45" t="s">
        <v>628</v>
      </c>
      <c r="R2559" s="45" t="s">
        <v>564</v>
      </c>
    </row>
    <row r="2560" spans="11:19">
      <c r="K2560" s="45">
        <v>72581</v>
      </c>
      <c r="L2560" s="45" t="s">
        <v>557</v>
      </c>
      <c r="M2560" s="45">
        <v>2018</v>
      </c>
      <c r="N2560" s="45" t="s">
        <v>630</v>
      </c>
      <c r="O2560" s="45" t="s">
        <v>567</v>
      </c>
      <c r="P2560" s="45" t="s">
        <v>560</v>
      </c>
      <c r="Q2560" s="45" t="s">
        <v>628</v>
      </c>
      <c r="R2560" s="45" t="s">
        <v>566</v>
      </c>
    </row>
    <row r="2561" spans="11:19">
      <c r="K2561" s="45">
        <v>72582</v>
      </c>
      <c r="L2561" s="45" t="s">
        <v>557</v>
      </c>
      <c r="M2561" s="45">
        <v>2018</v>
      </c>
      <c r="N2561" s="45" t="s">
        <v>630</v>
      </c>
      <c r="O2561" s="45" t="s">
        <v>567</v>
      </c>
      <c r="P2561" s="45" t="s">
        <v>560</v>
      </c>
      <c r="Q2561" s="45" t="s">
        <v>628</v>
      </c>
      <c r="R2561" s="45" t="s">
        <v>629</v>
      </c>
    </row>
    <row r="2562" spans="11:19">
      <c r="K2562" s="45">
        <v>72583</v>
      </c>
      <c r="L2562" s="45" t="s">
        <v>557</v>
      </c>
      <c r="M2562" s="45">
        <v>2018</v>
      </c>
      <c r="N2562" s="45" t="s">
        <v>630</v>
      </c>
      <c r="O2562" s="45" t="s">
        <v>568</v>
      </c>
      <c r="P2562" s="45" t="s">
        <v>560</v>
      </c>
      <c r="Q2562" s="45" t="s">
        <v>628</v>
      </c>
      <c r="R2562" s="45" t="s">
        <v>562</v>
      </c>
    </row>
    <row r="2563" spans="11:19">
      <c r="K2563" s="45">
        <v>72584</v>
      </c>
      <c r="L2563" s="45" t="s">
        <v>557</v>
      </c>
      <c r="M2563" s="45">
        <v>2018</v>
      </c>
      <c r="N2563" s="45" t="s">
        <v>630</v>
      </c>
      <c r="O2563" s="45" t="s">
        <v>568</v>
      </c>
      <c r="P2563" s="45" t="s">
        <v>560</v>
      </c>
      <c r="Q2563" s="45" t="s">
        <v>628</v>
      </c>
      <c r="R2563" s="45" t="s">
        <v>563</v>
      </c>
      <c r="S2563" s="45">
        <v>110802.054927805</v>
      </c>
    </row>
    <row r="2564" spans="11:19">
      <c r="K2564" s="45">
        <v>72585</v>
      </c>
      <c r="L2564" s="45" t="s">
        <v>557</v>
      </c>
      <c r="M2564" s="45">
        <v>2018</v>
      </c>
      <c r="N2564" s="45" t="s">
        <v>630</v>
      </c>
      <c r="O2564" s="45" t="s">
        <v>568</v>
      </c>
      <c r="P2564" s="45" t="s">
        <v>560</v>
      </c>
      <c r="Q2564" s="45" t="s">
        <v>628</v>
      </c>
      <c r="R2564" s="45" t="s">
        <v>564</v>
      </c>
    </row>
    <row r="2565" spans="11:19">
      <c r="K2565" s="45">
        <v>72586</v>
      </c>
      <c r="L2565" s="45" t="s">
        <v>557</v>
      </c>
      <c r="M2565" s="45">
        <v>2018</v>
      </c>
      <c r="N2565" s="45" t="s">
        <v>630</v>
      </c>
      <c r="O2565" s="45" t="s">
        <v>568</v>
      </c>
      <c r="P2565" s="45" t="s">
        <v>560</v>
      </c>
      <c r="Q2565" s="45" t="s">
        <v>628</v>
      </c>
      <c r="R2565" s="45" t="s">
        <v>566</v>
      </c>
    </row>
    <row r="2566" spans="11:19">
      <c r="K2566" s="45">
        <v>72587</v>
      </c>
      <c r="L2566" s="45" t="s">
        <v>557</v>
      </c>
      <c r="M2566" s="45">
        <v>2018</v>
      </c>
      <c r="N2566" s="45" t="s">
        <v>630</v>
      </c>
      <c r="O2566" s="45" t="s">
        <v>568</v>
      </c>
      <c r="P2566" s="45" t="s">
        <v>560</v>
      </c>
      <c r="Q2566" s="45" t="s">
        <v>628</v>
      </c>
      <c r="R2566" s="45" t="s">
        <v>629</v>
      </c>
    </row>
    <row r="2567" spans="11:19">
      <c r="K2567" s="45">
        <v>72588</v>
      </c>
      <c r="L2567" s="45" t="s">
        <v>557</v>
      </c>
      <c r="M2567" s="45">
        <v>2018</v>
      </c>
      <c r="N2567" s="45" t="s">
        <v>630</v>
      </c>
      <c r="O2567" s="45" t="s">
        <v>569</v>
      </c>
      <c r="P2567" s="45" t="s">
        <v>560</v>
      </c>
      <c r="Q2567" s="45" t="s">
        <v>628</v>
      </c>
      <c r="R2567" s="45" t="s">
        <v>562</v>
      </c>
    </row>
    <row r="2568" spans="11:19">
      <c r="K2568" s="45">
        <v>72589</v>
      </c>
      <c r="L2568" s="45" t="s">
        <v>557</v>
      </c>
      <c r="M2568" s="45">
        <v>2018</v>
      </c>
      <c r="N2568" s="45" t="s">
        <v>630</v>
      </c>
      <c r="O2568" s="45" t="s">
        <v>569</v>
      </c>
      <c r="P2568" s="45" t="s">
        <v>560</v>
      </c>
      <c r="Q2568" s="45" t="s">
        <v>628</v>
      </c>
      <c r="R2568" s="45" t="s">
        <v>563</v>
      </c>
      <c r="S2568" s="45">
        <v>58081.219594288501</v>
      </c>
    </row>
    <row r="2569" spans="11:19">
      <c r="K2569" s="45">
        <v>72590</v>
      </c>
      <c r="L2569" s="45" t="s">
        <v>557</v>
      </c>
      <c r="M2569" s="45">
        <v>2018</v>
      </c>
      <c r="N2569" s="45" t="s">
        <v>630</v>
      </c>
      <c r="O2569" s="45" t="s">
        <v>569</v>
      </c>
      <c r="P2569" s="45" t="s">
        <v>560</v>
      </c>
      <c r="Q2569" s="45" t="s">
        <v>628</v>
      </c>
      <c r="R2569" s="45" t="s">
        <v>564</v>
      </c>
    </row>
    <row r="2570" spans="11:19">
      <c r="K2570" s="45">
        <v>72591</v>
      </c>
      <c r="L2570" s="45" t="s">
        <v>557</v>
      </c>
      <c r="M2570" s="45">
        <v>2018</v>
      </c>
      <c r="N2570" s="45" t="s">
        <v>630</v>
      </c>
      <c r="O2570" s="45" t="s">
        <v>569</v>
      </c>
      <c r="P2570" s="45" t="s">
        <v>560</v>
      </c>
      <c r="Q2570" s="45" t="s">
        <v>628</v>
      </c>
      <c r="R2570" s="45" t="s">
        <v>566</v>
      </c>
    </row>
    <row r="2571" spans="11:19">
      <c r="K2571" s="45">
        <v>72592</v>
      </c>
      <c r="L2571" s="45" t="s">
        <v>557</v>
      </c>
      <c r="M2571" s="45">
        <v>2018</v>
      </c>
      <c r="N2571" s="45" t="s">
        <v>630</v>
      </c>
      <c r="O2571" s="45" t="s">
        <v>569</v>
      </c>
      <c r="P2571" s="45" t="s">
        <v>560</v>
      </c>
      <c r="Q2571" s="45" t="s">
        <v>628</v>
      </c>
      <c r="R2571" s="45" t="s">
        <v>629</v>
      </c>
    </row>
    <row r="2572" spans="11:19">
      <c r="K2572" s="45">
        <v>72593</v>
      </c>
      <c r="L2572" s="45" t="s">
        <v>557</v>
      </c>
      <c r="M2572" s="45">
        <v>2018</v>
      </c>
      <c r="N2572" s="45" t="s">
        <v>630</v>
      </c>
      <c r="O2572" s="45" t="s">
        <v>570</v>
      </c>
      <c r="P2572" s="45" t="s">
        <v>560</v>
      </c>
      <c r="Q2572" s="45" t="s">
        <v>628</v>
      </c>
      <c r="R2572" s="45" t="s">
        <v>562</v>
      </c>
    </row>
    <row r="2573" spans="11:19">
      <c r="K2573" s="45">
        <v>72594</v>
      </c>
      <c r="L2573" s="45" t="s">
        <v>557</v>
      </c>
      <c r="M2573" s="45">
        <v>2018</v>
      </c>
      <c r="N2573" s="45" t="s">
        <v>630</v>
      </c>
      <c r="O2573" s="45" t="s">
        <v>570</v>
      </c>
      <c r="P2573" s="45" t="s">
        <v>560</v>
      </c>
      <c r="Q2573" s="45" t="s">
        <v>628</v>
      </c>
      <c r="R2573" s="45" t="s">
        <v>563</v>
      </c>
      <c r="S2573" s="45">
        <v>1185869.5599285599</v>
      </c>
    </row>
    <row r="2574" spans="11:19">
      <c r="K2574" s="45">
        <v>72595</v>
      </c>
      <c r="L2574" s="45" t="s">
        <v>557</v>
      </c>
      <c r="M2574" s="45">
        <v>2018</v>
      </c>
      <c r="N2574" s="45" t="s">
        <v>630</v>
      </c>
      <c r="O2574" s="45" t="s">
        <v>570</v>
      </c>
      <c r="P2574" s="45" t="s">
        <v>560</v>
      </c>
      <c r="Q2574" s="45" t="s">
        <v>628</v>
      </c>
      <c r="R2574" s="45" t="s">
        <v>564</v>
      </c>
    </row>
    <row r="2575" spans="11:19">
      <c r="K2575" s="45">
        <v>72596</v>
      </c>
      <c r="L2575" s="45" t="s">
        <v>557</v>
      </c>
      <c r="M2575" s="45">
        <v>2018</v>
      </c>
      <c r="N2575" s="45" t="s">
        <v>630</v>
      </c>
      <c r="O2575" s="45" t="s">
        <v>570</v>
      </c>
      <c r="P2575" s="45" t="s">
        <v>560</v>
      </c>
      <c r="Q2575" s="45" t="s">
        <v>628</v>
      </c>
      <c r="R2575" s="45" t="s">
        <v>566</v>
      </c>
    </row>
    <row r="2576" spans="11:19">
      <c r="K2576" s="45">
        <v>72597</v>
      </c>
      <c r="L2576" s="45" t="s">
        <v>557</v>
      </c>
      <c r="M2576" s="45">
        <v>2018</v>
      </c>
      <c r="N2576" s="45" t="s">
        <v>630</v>
      </c>
      <c r="O2576" s="45" t="s">
        <v>570</v>
      </c>
      <c r="P2576" s="45" t="s">
        <v>560</v>
      </c>
      <c r="Q2576" s="45" t="s">
        <v>628</v>
      </c>
      <c r="R2576" s="45" t="s">
        <v>629</v>
      </c>
    </row>
    <row r="2577" spans="11:19">
      <c r="K2577" s="45">
        <v>72598</v>
      </c>
      <c r="L2577" s="45" t="s">
        <v>557</v>
      </c>
      <c r="M2577" s="45">
        <v>2018</v>
      </c>
      <c r="N2577" s="45" t="s">
        <v>630</v>
      </c>
      <c r="O2577" s="45" t="s">
        <v>571</v>
      </c>
      <c r="P2577" s="45" t="s">
        <v>560</v>
      </c>
      <c r="Q2577" s="45" t="s">
        <v>628</v>
      </c>
      <c r="R2577" s="45" t="s">
        <v>562</v>
      </c>
    </row>
    <row r="2578" spans="11:19">
      <c r="K2578" s="45">
        <v>72599</v>
      </c>
      <c r="L2578" s="45" t="s">
        <v>557</v>
      </c>
      <c r="M2578" s="45">
        <v>2018</v>
      </c>
      <c r="N2578" s="45" t="s">
        <v>630</v>
      </c>
      <c r="O2578" s="45" t="s">
        <v>571</v>
      </c>
      <c r="P2578" s="45" t="s">
        <v>560</v>
      </c>
      <c r="Q2578" s="45" t="s">
        <v>628</v>
      </c>
      <c r="R2578" s="45" t="s">
        <v>563</v>
      </c>
      <c r="S2578" s="45">
        <v>92157.4784477223</v>
      </c>
    </row>
    <row r="2579" spans="11:19">
      <c r="K2579" s="45">
        <v>72600</v>
      </c>
      <c r="L2579" s="45" t="s">
        <v>557</v>
      </c>
      <c r="M2579" s="45">
        <v>2018</v>
      </c>
      <c r="N2579" s="45" t="s">
        <v>630</v>
      </c>
      <c r="O2579" s="45" t="s">
        <v>571</v>
      </c>
      <c r="P2579" s="45" t="s">
        <v>560</v>
      </c>
      <c r="Q2579" s="45" t="s">
        <v>628</v>
      </c>
      <c r="R2579" s="45" t="s">
        <v>564</v>
      </c>
    </row>
    <row r="2580" spans="11:19">
      <c r="K2580" s="45">
        <v>72601</v>
      </c>
      <c r="L2580" s="45" t="s">
        <v>557</v>
      </c>
      <c r="M2580" s="45">
        <v>2018</v>
      </c>
      <c r="N2580" s="45" t="s">
        <v>630</v>
      </c>
      <c r="O2580" s="45" t="s">
        <v>571</v>
      </c>
      <c r="P2580" s="45" t="s">
        <v>560</v>
      </c>
      <c r="Q2580" s="45" t="s">
        <v>628</v>
      </c>
      <c r="R2580" s="45" t="s">
        <v>566</v>
      </c>
    </row>
    <row r="2581" spans="11:19">
      <c r="K2581" s="45">
        <v>72602</v>
      </c>
      <c r="L2581" s="45" t="s">
        <v>557</v>
      </c>
      <c r="M2581" s="45">
        <v>2018</v>
      </c>
      <c r="N2581" s="45" t="s">
        <v>630</v>
      </c>
      <c r="O2581" s="45" t="s">
        <v>571</v>
      </c>
      <c r="P2581" s="45" t="s">
        <v>560</v>
      </c>
      <c r="Q2581" s="45" t="s">
        <v>628</v>
      </c>
      <c r="R2581" s="45" t="s">
        <v>629</v>
      </c>
    </row>
    <row r="2582" spans="11:19">
      <c r="K2582" s="45">
        <v>72603</v>
      </c>
      <c r="L2582" s="45" t="s">
        <v>557</v>
      </c>
      <c r="M2582" s="45">
        <v>2018</v>
      </c>
      <c r="N2582" s="45" t="s">
        <v>630</v>
      </c>
      <c r="O2582" s="45" t="s">
        <v>572</v>
      </c>
      <c r="P2582" s="45" t="s">
        <v>560</v>
      </c>
      <c r="Q2582" s="45" t="s">
        <v>628</v>
      </c>
      <c r="R2582" s="45" t="s">
        <v>562</v>
      </c>
    </row>
    <row r="2583" spans="11:19">
      <c r="K2583" s="45">
        <v>72604</v>
      </c>
      <c r="L2583" s="45" t="s">
        <v>557</v>
      </c>
      <c r="M2583" s="45">
        <v>2018</v>
      </c>
      <c r="N2583" s="45" t="s">
        <v>630</v>
      </c>
      <c r="O2583" s="45" t="s">
        <v>572</v>
      </c>
      <c r="P2583" s="45" t="s">
        <v>560</v>
      </c>
      <c r="Q2583" s="45" t="s">
        <v>628</v>
      </c>
      <c r="R2583" s="45" t="s">
        <v>563</v>
      </c>
      <c r="S2583" s="45">
        <v>65092.5281347153</v>
      </c>
    </row>
    <row r="2584" spans="11:19">
      <c r="K2584" s="45">
        <v>72605</v>
      </c>
      <c r="L2584" s="45" t="s">
        <v>557</v>
      </c>
      <c r="M2584" s="45">
        <v>2018</v>
      </c>
      <c r="N2584" s="45" t="s">
        <v>630</v>
      </c>
      <c r="O2584" s="45" t="s">
        <v>572</v>
      </c>
      <c r="P2584" s="45" t="s">
        <v>560</v>
      </c>
      <c r="Q2584" s="45" t="s">
        <v>628</v>
      </c>
      <c r="R2584" s="45" t="s">
        <v>564</v>
      </c>
    </row>
    <row r="2585" spans="11:19">
      <c r="K2585" s="45">
        <v>72606</v>
      </c>
      <c r="L2585" s="45" t="s">
        <v>557</v>
      </c>
      <c r="M2585" s="45">
        <v>2018</v>
      </c>
      <c r="N2585" s="45" t="s">
        <v>630</v>
      </c>
      <c r="O2585" s="45" t="s">
        <v>572</v>
      </c>
      <c r="P2585" s="45" t="s">
        <v>560</v>
      </c>
      <c r="Q2585" s="45" t="s">
        <v>628</v>
      </c>
      <c r="R2585" s="45" t="s">
        <v>566</v>
      </c>
    </row>
    <row r="2586" spans="11:19">
      <c r="K2586" s="45">
        <v>72607</v>
      </c>
      <c r="L2586" s="45" t="s">
        <v>557</v>
      </c>
      <c r="M2586" s="45">
        <v>2018</v>
      </c>
      <c r="N2586" s="45" t="s">
        <v>630</v>
      </c>
      <c r="O2586" s="45" t="s">
        <v>572</v>
      </c>
      <c r="P2586" s="45" t="s">
        <v>560</v>
      </c>
      <c r="Q2586" s="45" t="s">
        <v>628</v>
      </c>
      <c r="R2586" s="45" t="s">
        <v>629</v>
      </c>
    </row>
    <row r="2587" spans="11:19">
      <c r="K2587" s="45">
        <v>72608</v>
      </c>
      <c r="L2587" s="45" t="s">
        <v>557</v>
      </c>
      <c r="M2587" s="45">
        <v>2018</v>
      </c>
      <c r="N2587" s="45" t="s">
        <v>630</v>
      </c>
      <c r="O2587" s="45" t="s">
        <v>573</v>
      </c>
      <c r="P2587" s="45" t="s">
        <v>560</v>
      </c>
      <c r="Q2587" s="45" t="s">
        <v>628</v>
      </c>
      <c r="R2587" s="45" t="s">
        <v>562</v>
      </c>
    </row>
    <row r="2588" spans="11:19">
      <c r="K2588" s="45">
        <v>72609</v>
      </c>
      <c r="L2588" s="45" t="s">
        <v>557</v>
      </c>
      <c r="M2588" s="45">
        <v>2018</v>
      </c>
      <c r="N2588" s="45" t="s">
        <v>630</v>
      </c>
      <c r="O2588" s="45" t="s">
        <v>573</v>
      </c>
      <c r="P2588" s="45" t="s">
        <v>560</v>
      </c>
      <c r="Q2588" s="45" t="s">
        <v>628</v>
      </c>
      <c r="R2588" s="45" t="s">
        <v>563</v>
      </c>
      <c r="S2588" s="45">
        <v>12973.895812983401</v>
      </c>
    </row>
    <row r="2589" spans="11:19">
      <c r="K2589" s="45">
        <v>72610</v>
      </c>
      <c r="L2589" s="45" t="s">
        <v>557</v>
      </c>
      <c r="M2589" s="45">
        <v>2018</v>
      </c>
      <c r="N2589" s="45" t="s">
        <v>630</v>
      </c>
      <c r="O2589" s="45" t="s">
        <v>573</v>
      </c>
      <c r="P2589" s="45" t="s">
        <v>560</v>
      </c>
      <c r="Q2589" s="45" t="s">
        <v>628</v>
      </c>
      <c r="R2589" s="45" t="s">
        <v>564</v>
      </c>
    </row>
    <row r="2590" spans="11:19">
      <c r="K2590" s="45">
        <v>72611</v>
      </c>
      <c r="L2590" s="45" t="s">
        <v>557</v>
      </c>
      <c r="M2590" s="45">
        <v>2018</v>
      </c>
      <c r="N2590" s="45" t="s">
        <v>630</v>
      </c>
      <c r="O2590" s="45" t="s">
        <v>573</v>
      </c>
      <c r="P2590" s="45" t="s">
        <v>560</v>
      </c>
      <c r="Q2590" s="45" t="s">
        <v>628</v>
      </c>
      <c r="R2590" s="45" t="s">
        <v>566</v>
      </c>
    </row>
    <row r="2591" spans="11:19">
      <c r="K2591" s="45">
        <v>72612</v>
      </c>
      <c r="L2591" s="45" t="s">
        <v>557</v>
      </c>
      <c r="M2591" s="45">
        <v>2018</v>
      </c>
      <c r="N2591" s="45" t="s">
        <v>630</v>
      </c>
      <c r="O2591" s="45" t="s">
        <v>573</v>
      </c>
      <c r="P2591" s="45" t="s">
        <v>560</v>
      </c>
      <c r="Q2591" s="45" t="s">
        <v>628</v>
      </c>
      <c r="R2591" s="45" t="s">
        <v>629</v>
      </c>
    </row>
    <row r="2592" spans="11:19">
      <c r="K2592" s="45">
        <v>72613</v>
      </c>
      <c r="L2592" s="45" t="s">
        <v>557</v>
      </c>
      <c r="M2592" s="45">
        <v>2018</v>
      </c>
      <c r="N2592" s="45" t="s">
        <v>630</v>
      </c>
      <c r="O2592" s="45" t="s">
        <v>574</v>
      </c>
      <c r="P2592" s="45" t="s">
        <v>560</v>
      </c>
      <c r="Q2592" s="45" t="s">
        <v>628</v>
      </c>
      <c r="R2592" s="45" t="s">
        <v>562</v>
      </c>
    </row>
    <row r="2593" spans="11:19">
      <c r="K2593" s="45">
        <v>72614</v>
      </c>
      <c r="L2593" s="45" t="s">
        <v>557</v>
      </c>
      <c r="M2593" s="45">
        <v>2018</v>
      </c>
      <c r="N2593" s="45" t="s">
        <v>630</v>
      </c>
      <c r="O2593" s="45" t="s">
        <v>574</v>
      </c>
      <c r="P2593" s="45" t="s">
        <v>560</v>
      </c>
      <c r="Q2593" s="45" t="s">
        <v>628</v>
      </c>
      <c r="R2593" s="45" t="s">
        <v>563</v>
      </c>
      <c r="S2593" s="45">
        <v>12889.7799242683</v>
      </c>
    </row>
    <row r="2594" spans="11:19">
      <c r="K2594" s="45">
        <v>72615</v>
      </c>
      <c r="L2594" s="45" t="s">
        <v>557</v>
      </c>
      <c r="M2594" s="45">
        <v>2018</v>
      </c>
      <c r="N2594" s="45" t="s">
        <v>630</v>
      </c>
      <c r="O2594" s="45" t="s">
        <v>574</v>
      </c>
      <c r="P2594" s="45" t="s">
        <v>560</v>
      </c>
      <c r="Q2594" s="45" t="s">
        <v>628</v>
      </c>
      <c r="R2594" s="45" t="s">
        <v>564</v>
      </c>
    </row>
    <row r="2595" spans="11:19">
      <c r="K2595" s="45">
        <v>72616</v>
      </c>
      <c r="L2595" s="45" t="s">
        <v>557</v>
      </c>
      <c r="M2595" s="45">
        <v>2018</v>
      </c>
      <c r="N2595" s="45" t="s">
        <v>630</v>
      </c>
      <c r="O2595" s="45" t="s">
        <v>574</v>
      </c>
      <c r="P2595" s="45" t="s">
        <v>560</v>
      </c>
      <c r="Q2595" s="45" t="s">
        <v>628</v>
      </c>
      <c r="R2595" s="45" t="s">
        <v>566</v>
      </c>
    </row>
    <row r="2596" spans="11:19">
      <c r="K2596" s="45">
        <v>72617</v>
      </c>
      <c r="L2596" s="45" t="s">
        <v>557</v>
      </c>
      <c r="M2596" s="45">
        <v>2018</v>
      </c>
      <c r="N2596" s="45" t="s">
        <v>630</v>
      </c>
      <c r="O2596" s="45" t="s">
        <v>574</v>
      </c>
      <c r="P2596" s="45" t="s">
        <v>560</v>
      </c>
      <c r="Q2596" s="45" t="s">
        <v>628</v>
      </c>
      <c r="R2596" s="45" t="s">
        <v>629</v>
      </c>
    </row>
    <row r="2597" spans="11:19">
      <c r="K2597" s="45">
        <v>72618</v>
      </c>
      <c r="L2597" s="45" t="s">
        <v>557</v>
      </c>
      <c r="M2597" s="45">
        <v>2018</v>
      </c>
      <c r="N2597" s="45" t="s">
        <v>630</v>
      </c>
      <c r="O2597" s="45" t="s">
        <v>575</v>
      </c>
      <c r="P2597" s="45" t="s">
        <v>560</v>
      </c>
      <c r="Q2597" s="45" t="s">
        <v>628</v>
      </c>
      <c r="R2597" s="45" t="s">
        <v>562</v>
      </c>
    </row>
    <row r="2598" spans="11:19">
      <c r="K2598" s="45">
        <v>72619</v>
      </c>
      <c r="L2598" s="45" t="s">
        <v>557</v>
      </c>
      <c r="M2598" s="45">
        <v>2018</v>
      </c>
      <c r="N2598" s="45" t="s">
        <v>630</v>
      </c>
      <c r="O2598" s="45" t="s">
        <v>575</v>
      </c>
      <c r="P2598" s="45" t="s">
        <v>560</v>
      </c>
      <c r="Q2598" s="45" t="s">
        <v>628</v>
      </c>
      <c r="R2598" s="45" t="s">
        <v>563</v>
      </c>
      <c r="S2598" s="45">
        <v>388652.792272305</v>
      </c>
    </row>
    <row r="2599" spans="11:19">
      <c r="K2599" s="45">
        <v>72620</v>
      </c>
      <c r="L2599" s="45" t="s">
        <v>557</v>
      </c>
      <c r="M2599" s="45">
        <v>2018</v>
      </c>
      <c r="N2599" s="45" t="s">
        <v>630</v>
      </c>
      <c r="O2599" s="45" t="s">
        <v>575</v>
      </c>
      <c r="P2599" s="45" t="s">
        <v>560</v>
      </c>
      <c r="Q2599" s="45" t="s">
        <v>628</v>
      </c>
      <c r="R2599" s="45" t="s">
        <v>564</v>
      </c>
    </row>
    <row r="2600" spans="11:19">
      <c r="K2600" s="45">
        <v>72621</v>
      </c>
      <c r="L2600" s="45" t="s">
        <v>557</v>
      </c>
      <c r="M2600" s="45">
        <v>2018</v>
      </c>
      <c r="N2600" s="45" t="s">
        <v>630</v>
      </c>
      <c r="O2600" s="45" t="s">
        <v>575</v>
      </c>
      <c r="P2600" s="45" t="s">
        <v>560</v>
      </c>
      <c r="Q2600" s="45" t="s">
        <v>628</v>
      </c>
      <c r="R2600" s="45" t="s">
        <v>566</v>
      </c>
    </row>
    <row r="2601" spans="11:19">
      <c r="K2601" s="45">
        <v>72622</v>
      </c>
      <c r="L2601" s="45" t="s">
        <v>557</v>
      </c>
      <c r="M2601" s="45">
        <v>2018</v>
      </c>
      <c r="N2601" s="45" t="s">
        <v>630</v>
      </c>
      <c r="O2601" s="45" t="s">
        <v>575</v>
      </c>
      <c r="P2601" s="45" t="s">
        <v>560</v>
      </c>
      <c r="Q2601" s="45" t="s">
        <v>628</v>
      </c>
      <c r="R2601" s="45" t="s">
        <v>629</v>
      </c>
    </row>
    <row r="2602" spans="11:19">
      <c r="K2602" s="45">
        <v>72623</v>
      </c>
      <c r="L2602" s="45" t="s">
        <v>557</v>
      </c>
      <c r="M2602" s="45">
        <v>2018</v>
      </c>
      <c r="N2602" s="45" t="s">
        <v>630</v>
      </c>
      <c r="O2602" s="45" t="s">
        <v>576</v>
      </c>
      <c r="P2602" s="45" t="s">
        <v>560</v>
      </c>
      <c r="Q2602" s="45" t="s">
        <v>628</v>
      </c>
      <c r="R2602" s="45" t="s">
        <v>562</v>
      </c>
    </row>
    <row r="2603" spans="11:19">
      <c r="K2603" s="45">
        <v>72624</v>
      </c>
      <c r="L2603" s="45" t="s">
        <v>557</v>
      </c>
      <c r="M2603" s="45">
        <v>2018</v>
      </c>
      <c r="N2603" s="45" t="s">
        <v>630</v>
      </c>
      <c r="O2603" s="45" t="s">
        <v>576</v>
      </c>
      <c r="P2603" s="45" t="s">
        <v>560</v>
      </c>
      <c r="Q2603" s="45" t="s">
        <v>628</v>
      </c>
      <c r="R2603" s="45" t="s">
        <v>563</v>
      </c>
      <c r="S2603" s="45">
        <v>215479.487393502</v>
      </c>
    </row>
    <row r="2604" spans="11:19">
      <c r="K2604" s="45">
        <v>72625</v>
      </c>
      <c r="L2604" s="45" t="s">
        <v>557</v>
      </c>
      <c r="M2604" s="45">
        <v>2018</v>
      </c>
      <c r="N2604" s="45" t="s">
        <v>630</v>
      </c>
      <c r="O2604" s="45" t="s">
        <v>576</v>
      </c>
      <c r="P2604" s="45" t="s">
        <v>560</v>
      </c>
      <c r="Q2604" s="45" t="s">
        <v>628</v>
      </c>
      <c r="R2604" s="45" t="s">
        <v>564</v>
      </c>
    </row>
    <row r="2605" spans="11:19">
      <c r="K2605" s="45">
        <v>72626</v>
      </c>
      <c r="L2605" s="45" t="s">
        <v>557</v>
      </c>
      <c r="M2605" s="45">
        <v>2018</v>
      </c>
      <c r="N2605" s="45" t="s">
        <v>630</v>
      </c>
      <c r="O2605" s="45" t="s">
        <v>576</v>
      </c>
      <c r="P2605" s="45" t="s">
        <v>560</v>
      </c>
      <c r="Q2605" s="45" t="s">
        <v>628</v>
      </c>
      <c r="R2605" s="45" t="s">
        <v>566</v>
      </c>
    </row>
    <row r="2606" spans="11:19">
      <c r="K2606" s="45">
        <v>72627</v>
      </c>
      <c r="L2606" s="45" t="s">
        <v>557</v>
      </c>
      <c r="M2606" s="45">
        <v>2018</v>
      </c>
      <c r="N2606" s="45" t="s">
        <v>630</v>
      </c>
      <c r="O2606" s="45" t="s">
        <v>576</v>
      </c>
      <c r="P2606" s="45" t="s">
        <v>560</v>
      </c>
      <c r="Q2606" s="45" t="s">
        <v>628</v>
      </c>
      <c r="R2606" s="45" t="s">
        <v>629</v>
      </c>
    </row>
    <row r="2607" spans="11:19">
      <c r="K2607" s="45">
        <v>72628</v>
      </c>
      <c r="L2607" s="45" t="s">
        <v>557</v>
      </c>
      <c r="M2607" s="45">
        <v>2018</v>
      </c>
      <c r="N2607" s="45" t="s">
        <v>630</v>
      </c>
      <c r="O2607" s="45" t="s">
        <v>577</v>
      </c>
      <c r="P2607" s="45" t="s">
        <v>560</v>
      </c>
      <c r="Q2607" s="45" t="s">
        <v>628</v>
      </c>
      <c r="R2607" s="45" t="s">
        <v>562</v>
      </c>
    </row>
    <row r="2608" spans="11:19">
      <c r="K2608" s="45">
        <v>72629</v>
      </c>
      <c r="L2608" s="45" t="s">
        <v>557</v>
      </c>
      <c r="M2608" s="45">
        <v>2018</v>
      </c>
      <c r="N2608" s="45" t="s">
        <v>630</v>
      </c>
      <c r="O2608" s="45" t="s">
        <v>577</v>
      </c>
      <c r="P2608" s="45" t="s">
        <v>560</v>
      </c>
      <c r="Q2608" s="45" t="s">
        <v>628</v>
      </c>
      <c r="R2608" s="45" t="s">
        <v>563</v>
      </c>
      <c r="S2608" s="45">
        <v>39914.118836960297</v>
      </c>
    </row>
    <row r="2609" spans="11:19">
      <c r="K2609" s="45">
        <v>72630</v>
      </c>
      <c r="L2609" s="45" t="s">
        <v>557</v>
      </c>
      <c r="M2609" s="45">
        <v>2018</v>
      </c>
      <c r="N2609" s="45" t="s">
        <v>630</v>
      </c>
      <c r="O2609" s="45" t="s">
        <v>577</v>
      </c>
      <c r="P2609" s="45" t="s">
        <v>560</v>
      </c>
      <c r="Q2609" s="45" t="s">
        <v>628</v>
      </c>
      <c r="R2609" s="45" t="s">
        <v>564</v>
      </c>
    </row>
    <row r="2610" spans="11:19">
      <c r="K2610" s="45">
        <v>72631</v>
      </c>
      <c r="L2610" s="45" t="s">
        <v>557</v>
      </c>
      <c r="M2610" s="45">
        <v>2018</v>
      </c>
      <c r="N2610" s="45" t="s">
        <v>630</v>
      </c>
      <c r="O2610" s="45" t="s">
        <v>577</v>
      </c>
      <c r="P2610" s="45" t="s">
        <v>560</v>
      </c>
      <c r="Q2610" s="45" t="s">
        <v>628</v>
      </c>
      <c r="R2610" s="45" t="s">
        <v>566</v>
      </c>
    </row>
    <row r="2611" spans="11:19">
      <c r="K2611" s="45">
        <v>72632</v>
      </c>
      <c r="L2611" s="45" t="s">
        <v>557</v>
      </c>
      <c r="M2611" s="45">
        <v>2018</v>
      </c>
      <c r="N2611" s="45" t="s">
        <v>630</v>
      </c>
      <c r="O2611" s="45" t="s">
        <v>577</v>
      </c>
      <c r="P2611" s="45" t="s">
        <v>560</v>
      </c>
      <c r="Q2611" s="45" t="s">
        <v>628</v>
      </c>
      <c r="R2611" s="45" t="s">
        <v>629</v>
      </c>
    </row>
    <row r="2612" spans="11:19">
      <c r="K2612" s="45">
        <v>72633</v>
      </c>
      <c r="L2612" s="45" t="s">
        <v>557</v>
      </c>
      <c r="M2612" s="45">
        <v>2018</v>
      </c>
      <c r="N2612" s="45" t="s">
        <v>630</v>
      </c>
      <c r="O2612" s="45" t="s">
        <v>578</v>
      </c>
      <c r="P2612" s="45" t="s">
        <v>560</v>
      </c>
      <c r="Q2612" s="45" t="s">
        <v>628</v>
      </c>
      <c r="R2612" s="45" t="s">
        <v>562</v>
      </c>
    </row>
    <row r="2613" spans="11:19">
      <c r="K2613" s="45">
        <v>72634</v>
      </c>
      <c r="L2613" s="45" t="s">
        <v>557</v>
      </c>
      <c r="M2613" s="45">
        <v>2018</v>
      </c>
      <c r="N2613" s="45" t="s">
        <v>630</v>
      </c>
      <c r="O2613" s="45" t="s">
        <v>578</v>
      </c>
      <c r="P2613" s="45" t="s">
        <v>560</v>
      </c>
      <c r="Q2613" s="45" t="s">
        <v>628</v>
      </c>
      <c r="R2613" s="45" t="s">
        <v>563</v>
      </c>
      <c r="S2613" s="45">
        <v>28233.2160502554</v>
      </c>
    </row>
    <row r="2614" spans="11:19">
      <c r="K2614" s="45">
        <v>72635</v>
      </c>
      <c r="L2614" s="45" t="s">
        <v>557</v>
      </c>
      <c r="M2614" s="45">
        <v>2018</v>
      </c>
      <c r="N2614" s="45" t="s">
        <v>630</v>
      </c>
      <c r="O2614" s="45" t="s">
        <v>578</v>
      </c>
      <c r="P2614" s="45" t="s">
        <v>560</v>
      </c>
      <c r="Q2614" s="45" t="s">
        <v>628</v>
      </c>
      <c r="R2614" s="45" t="s">
        <v>564</v>
      </c>
    </row>
    <row r="2615" spans="11:19">
      <c r="K2615" s="45">
        <v>72636</v>
      </c>
      <c r="L2615" s="45" t="s">
        <v>557</v>
      </c>
      <c r="M2615" s="45">
        <v>2018</v>
      </c>
      <c r="N2615" s="45" t="s">
        <v>630</v>
      </c>
      <c r="O2615" s="45" t="s">
        <v>578</v>
      </c>
      <c r="P2615" s="45" t="s">
        <v>560</v>
      </c>
      <c r="Q2615" s="45" t="s">
        <v>628</v>
      </c>
      <c r="R2615" s="45" t="s">
        <v>566</v>
      </c>
    </row>
    <row r="2616" spans="11:19">
      <c r="K2616" s="45">
        <v>72637</v>
      </c>
      <c r="L2616" s="45" t="s">
        <v>557</v>
      </c>
      <c r="M2616" s="45">
        <v>2018</v>
      </c>
      <c r="N2616" s="45" t="s">
        <v>630</v>
      </c>
      <c r="O2616" s="45" t="s">
        <v>578</v>
      </c>
      <c r="P2616" s="45" t="s">
        <v>560</v>
      </c>
      <c r="Q2616" s="45" t="s">
        <v>628</v>
      </c>
      <c r="R2616" s="45" t="s">
        <v>629</v>
      </c>
    </row>
    <row r="2617" spans="11:19">
      <c r="K2617" s="45">
        <v>72638</v>
      </c>
      <c r="L2617" s="45" t="s">
        <v>557</v>
      </c>
      <c r="M2617" s="45">
        <v>2018</v>
      </c>
      <c r="N2617" s="45" t="s">
        <v>630</v>
      </c>
      <c r="O2617" s="45" t="s">
        <v>579</v>
      </c>
      <c r="P2617" s="45" t="s">
        <v>560</v>
      </c>
      <c r="Q2617" s="45" t="s">
        <v>628</v>
      </c>
      <c r="R2617" s="45" t="s">
        <v>562</v>
      </c>
    </row>
    <row r="2618" spans="11:19">
      <c r="K2618" s="45">
        <v>72639</v>
      </c>
      <c r="L2618" s="45" t="s">
        <v>557</v>
      </c>
      <c r="M2618" s="45">
        <v>2018</v>
      </c>
      <c r="N2618" s="45" t="s">
        <v>630</v>
      </c>
      <c r="O2618" s="45" t="s">
        <v>579</v>
      </c>
      <c r="P2618" s="45" t="s">
        <v>560</v>
      </c>
      <c r="Q2618" s="45" t="s">
        <v>628</v>
      </c>
      <c r="R2618" s="45" t="s">
        <v>563</v>
      </c>
      <c r="S2618" s="45">
        <v>205655.139511816</v>
      </c>
    </row>
    <row r="2619" spans="11:19">
      <c r="K2619" s="45">
        <v>72640</v>
      </c>
      <c r="L2619" s="45" t="s">
        <v>557</v>
      </c>
      <c r="M2619" s="45">
        <v>2018</v>
      </c>
      <c r="N2619" s="45" t="s">
        <v>630</v>
      </c>
      <c r="O2619" s="45" t="s">
        <v>579</v>
      </c>
      <c r="P2619" s="45" t="s">
        <v>560</v>
      </c>
      <c r="Q2619" s="45" t="s">
        <v>628</v>
      </c>
      <c r="R2619" s="45" t="s">
        <v>564</v>
      </c>
    </row>
    <row r="2620" spans="11:19">
      <c r="K2620" s="45">
        <v>72641</v>
      </c>
      <c r="L2620" s="45" t="s">
        <v>557</v>
      </c>
      <c r="M2620" s="45">
        <v>2018</v>
      </c>
      <c r="N2620" s="45" t="s">
        <v>630</v>
      </c>
      <c r="O2620" s="45" t="s">
        <v>579</v>
      </c>
      <c r="P2620" s="45" t="s">
        <v>560</v>
      </c>
      <c r="Q2620" s="45" t="s">
        <v>628</v>
      </c>
      <c r="R2620" s="45" t="s">
        <v>566</v>
      </c>
    </row>
    <row r="2621" spans="11:19">
      <c r="K2621" s="45">
        <v>72642</v>
      </c>
      <c r="L2621" s="45" t="s">
        <v>557</v>
      </c>
      <c r="M2621" s="45">
        <v>2018</v>
      </c>
      <c r="N2621" s="45" t="s">
        <v>630</v>
      </c>
      <c r="O2621" s="45" t="s">
        <v>579</v>
      </c>
      <c r="P2621" s="45" t="s">
        <v>560</v>
      </c>
      <c r="Q2621" s="45" t="s">
        <v>628</v>
      </c>
      <c r="R2621" s="45" t="s">
        <v>629</v>
      </c>
    </row>
    <row r="2622" spans="11:19">
      <c r="K2622" s="45">
        <v>72643</v>
      </c>
      <c r="L2622" s="45" t="s">
        <v>557</v>
      </c>
      <c r="M2622" s="45">
        <v>2018</v>
      </c>
      <c r="N2622" s="45" t="s">
        <v>630</v>
      </c>
      <c r="O2622" s="45" t="s">
        <v>580</v>
      </c>
      <c r="P2622" s="45" t="s">
        <v>560</v>
      </c>
      <c r="Q2622" s="45" t="s">
        <v>628</v>
      </c>
      <c r="R2622" s="45" t="s">
        <v>562</v>
      </c>
    </row>
    <row r="2623" spans="11:19">
      <c r="K2623" s="45">
        <v>72644</v>
      </c>
      <c r="L2623" s="45" t="s">
        <v>557</v>
      </c>
      <c r="M2623" s="45">
        <v>2018</v>
      </c>
      <c r="N2623" s="45" t="s">
        <v>630</v>
      </c>
      <c r="O2623" s="45" t="s">
        <v>580</v>
      </c>
      <c r="P2623" s="45" t="s">
        <v>560</v>
      </c>
      <c r="Q2623" s="45" t="s">
        <v>628</v>
      </c>
      <c r="R2623" s="45" t="s">
        <v>563</v>
      </c>
      <c r="S2623" s="45">
        <v>155290.61544927201</v>
      </c>
    </row>
    <row r="2624" spans="11:19">
      <c r="K2624" s="45">
        <v>72645</v>
      </c>
      <c r="L2624" s="45" t="s">
        <v>557</v>
      </c>
      <c r="M2624" s="45">
        <v>2018</v>
      </c>
      <c r="N2624" s="45" t="s">
        <v>630</v>
      </c>
      <c r="O2624" s="45" t="s">
        <v>580</v>
      </c>
      <c r="P2624" s="45" t="s">
        <v>560</v>
      </c>
      <c r="Q2624" s="45" t="s">
        <v>628</v>
      </c>
      <c r="R2624" s="45" t="s">
        <v>564</v>
      </c>
    </row>
    <row r="2625" spans="11:19">
      <c r="K2625" s="45">
        <v>72646</v>
      </c>
      <c r="L2625" s="45" t="s">
        <v>557</v>
      </c>
      <c r="M2625" s="45">
        <v>2018</v>
      </c>
      <c r="N2625" s="45" t="s">
        <v>630</v>
      </c>
      <c r="O2625" s="45" t="s">
        <v>580</v>
      </c>
      <c r="P2625" s="45" t="s">
        <v>560</v>
      </c>
      <c r="Q2625" s="45" t="s">
        <v>628</v>
      </c>
      <c r="R2625" s="45" t="s">
        <v>566</v>
      </c>
    </row>
    <row r="2626" spans="11:19">
      <c r="K2626" s="45">
        <v>72647</v>
      </c>
      <c r="L2626" s="45" t="s">
        <v>557</v>
      </c>
      <c r="M2626" s="45">
        <v>2018</v>
      </c>
      <c r="N2626" s="45" t="s">
        <v>630</v>
      </c>
      <c r="O2626" s="45" t="s">
        <v>580</v>
      </c>
      <c r="P2626" s="45" t="s">
        <v>560</v>
      </c>
      <c r="Q2626" s="45" t="s">
        <v>628</v>
      </c>
      <c r="R2626" s="45" t="s">
        <v>629</v>
      </c>
    </row>
    <row r="2627" spans="11:19">
      <c r="K2627" s="45">
        <v>72648</v>
      </c>
      <c r="L2627" s="45" t="s">
        <v>557</v>
      </c>
      <c r="M2627" s="45">
        <v>2018</v>
      </c>
      <c r="N2627" s="45" t="s">
        <v>630</v>
      </c>
      <c r="O2627" s="45" t="s">
        <v>581</v>
      </c>
      <c r="P2627" s="45" t="s">
        <v>560</v>
      </c>
      <c r="Q2627" s="45" t="s">
        <v>628</v>
      </c>
      <c r="R2627" s="45" t="s">
        <v>562</v>
      </c>
    </row>
    <row r="2628" spans="11:19">
      <c r="K2628" s="45">
        <v>72649</v>
      </c>
      <c r="L2628" s="45" t="s">
        <v>557</v>
      </c>
      <c r="M2628" s="45">
        <v>2018</v>
      </c>
      <c r="N2628" s="45" t="s">
        <v>630</v>
      </c>
      <c r="O2628" s="45" t="s">
        <v>581</v>
      </c>
      <c r="P2628" s="45" t="s">
        <v>560</v>
      </c>
      <c r="Q2628" s="45" t="s">
        <v>628</v>
      </c>
      <c r="R2628" s="45" t="s">
        <v>563</v>
      </c>
      <c r="S2628" s="45">
        <v>52986.122948246601</v>
      </c>
    </row>
    <row r="2629" spans="11:19">
      <c r="K2629" s="45">
        <v>72650</v>
      </c>
      <c r="L2629" s="45" t="s">
        <v>557</v>
      </c>
      <c r="M2629" s="45">
        <v>2018</v>
      </c>
      <c r="N2629" s="45" t="s">
        <v>630</v>
      </c>
      <c r="O2629" s="45" t="s">
        <v>581</v>
      </c>
      <c r="P2629" s="45" t="s">
        <v>560</v>
      </c>
      <c r="Q2629" s="45" t="s">
        <v>628</v>
      </c>
      <c r="R2629" s="45" t="s">
        <v>564</v>
      </c>
    </row>
    <row r="2630" spans="11:19">
      <c r="K2630" s="45">
        <v>72651</v>
      </c>
      <c r="L2630" s="45" t="s">
        <v>557</v>
      </c>
      <c r="M2630" s="45">
        <v>2018</v>
      </c>
      <c r="N2630" s="45" t="s">
        <v>630</v>
      </c>
      <c r="O2630" s="45" t="s">
        <v>581</v>
      </c>
      <c r="P2630" s="45" t="s">
        <v>560</v>
      </c>
      <c r="Q2630" s="45" t="s">
        <v>628</v>
      </c>
      <c r="R2630" s="45" t="s">
        <v>566</v>
      </c>
    </row>
    <row r="2631" spans="11:19">
      <c r="K2631" s="45">
        <v>72652</v>
      </c>
      <c r="L2631" s="45" t="s">
        <v>557</v>
      </c>
      <c r="M2631" s="45">
        <v>2018</v>
      </c>
      <c r="N2631" s="45" t="s">
        <v>630</v>
      </c>
      <c r="O2631" s="45" t="s">
        <v>581</v>
      </c>
      <c r="P2631" s="45" t="s">
        <v>560</v>
      </c>
      <c r="Q2631" s="45" t="s">
        <v>628</v>
      </c>
      <c r="R2631" s="45" t="s">
        <v>629</v>
      </c>
    </row>
    <row r="2632" spans="11:19">
      <c r="K2632" s="45">
        <v>72653</v>
      </c>
      <c r="L2632" s="45" t="s">
        <v>557</v>
      </c>
      <c r="M2632" s="45">
        <v>2018</v>
      </c>
      <c r="N2632" s="45" t="s">
        <v>630</v>
      </c>
      <c r="O2632" s="45" t="s">
        <v>582</v>
      </c>
      <c r="P2632" s="45" t="s">
        <v>560</v>
      </c>
      <c r="Q2632" s="45" t="s">
        <v>628</v>
      </c>
      <c r="R2632" s="45" t="s">
        <v>562</v>
      </c>
    </row>
    <row r="2633" spans="11:19">
      <c r="K2633" s="45">
        <v>72654</v>
      </c>
      <c r="L2633" s="45" t="s">
        <v>557</v>
      </c>
      <c r="M2633" s="45">
        <v>2018</v>
      </c>
      <c r="N2633" s="45" t="s">
        <v>630</v>
      </c>
      <c r="O2633" s="45" t="s">
        <v>582</v>
      </c>
      <c r="P2633" s="45" t="s">
        <v>560</v>
      </c>
      <c r="Q2633" s="45" t="s">
        <v>628</v>
      </c>
      <c r="R2633" s="45" t="s">
        <v>563</v>
      </c>
      <c r="S2633" s="45">
        <v>50438.713425818103</v>
      </c>
    </row>
    <row r="2634" spans="11:19">
      <c r="K2634" s="45">
        <v>72655</v>
      </c>
      <c r="L2634" s="45" t="s">
        <v>557</v>
      </c>
      <c r="M2634" s="45">
        <v>2018</v>
      </c>
      <c r="N2634" s="45" t="s">
        <v>630</v>
      </c>
      <c r="O2634" s="45" t="s">
        <v>582</v>
      </c>
      <c r="P2634" s="45" t="s">
        <v>560</v>
      </c>
      <c r="Q2634" s="45" t="s">
        <v>628</v>
      </c>
      <c r="R2634" s="45" t="s">
        <v>564</v>
      </c>
    </row>
    <row r="2635" spans="11:19">
      <c r="K2635" s="45">
        <v>72656</v>
      </c>
      <c r="L2635" s="45" t="s">
        <v>557</v>
      </c>
      <c r="M2635" s="45">
        <v>2018</v>
      </c>
      <c r="N2635" s="45" t="s">
        <v>630</v>
      </c>
      <c r="O2635" s="45" t="s">
        <v>582</v>
      </c>
      <c r="P2635" s="45" t="s">
        <v>560</v>
      </c>
      <c r="Q2635" s="45" t="s">
        <v>628</v>
      </c>
      <c r="R2635" s="45" t="s">
        <v>566</v>
      </c>
    </row>
    <row r="2636" spans="11:19">
      <c r="K2636" s="45">
        <v>72657</v>
      </c>
      <c r="L2636" s="45" t="s">
        <v>557</v>
      </c>
      <c r="M2636" s="45">
        <v>2018</v>
      </c>
      <c r="N2636" s="45" t="s">
        <v>630</v>
      </c>
      <c r="O2636" s="45" t="s">
        <v>582</v>
      </c>
      <c r="P2636" s="45" t="s">
        <v>560</v>
      </c>
      <c r="Q2636" s="45" t="s">
        <v>628</v>
      </c>
      <c r="R2636" s="45" t="s">
        <v>629</v>
      </c>
    </row>
    <row r="2637" spans="11:19">
      <c r="K2637" s="45">
        <v>72658</v>
      </c>
      <c r="L2637" s="45" t="s">
        <v>557</v>
      </c>
      <c r="M2637" s="45">
        <v>2018</v>
      </c>
      <c r="N2637" s="45" t="s">
        <v>630</v>
      </c>
      <c r="O2637" s="45" t="s">
        <v>583</v>
      </c>
      <c r="P2637" s="45" t="s">
        <v>560</v>
      </c>
      <c r="Q2637" s="45" t="s">
        <v>628</v>
      </c>
      <c r="R2637" s="45" t="s">
        <v>562</v>
      </c>
    </row>
    <row r="2638" spans="11:19">
      <c r="K2638" s="45">
        <v>72659</v>
      </c>
      <c r="L2638" s="45" t="s">
        <v>557</v>
      </c>
      <c r="M2638" s="45">
        <v>2018</v>
      </c>
      <c r="N2638" s="45" t="s">
        <v>630</v>
      </c>
      <c r="O2638" s="45" t="s">
        <v>583</v>
      </c>
      <c r="P2638" s="45" t="s">
        <v>560</v>
      </c>
      <c r="Q2638" s="45" t="s">
        <v>628</v>
      </c>
      <c r="R2638" s="45" t="s">
        <v>563</v>
      </c>
      <c r="S2638" s="45">
        <v>81362.630689452999</v>
      </c>
    </row>
    <row r="2639" spans="11:19">
      <c r="K2639" s="45">
        <v>72660</v>
      </c>
      <c r="L2639" s="45" t="s">
        <v>557</v>
      </c>
      <c r="M2639" s="45">
        <v>2018</v>
      </c>
      <c r="N2639" s="45" t="s">
        <v>630</v>
      </c>
      <c r="O2639" s="45" t="s">
        <v>583</v>
      </c>
      <c r="P2639" s="45" t="s">
        <v>560</v>
      </c>
      <c r="Q2639" s="45" t="s">
        <v>628</v>
      </c>
      <c r="R2639" s="45" t="s">
        <v>564</v>
      </c>
    </row>
    <row r="2640" spans="11:19">
      <c r="K2640" s="45">
        <v>72661</v>
      </c>
      <c r="L2640" s="45" t="s">
        <v>557</v>
      </c>
      <c r="M2640" s="45">
        <v>2018</v>
      </c>
      <c r="N2640" s="45" t="s">
        <v>630</v>
      </c>
      <c r="O2640" s="45" t="s">
        <v>583</v>
      </c>
      <c r="P2640" s="45" t="s">
        <v>560</v>
      </c>
      <c r="Q2640" s="45" t="s">
        <v>628</v>
      </c>
      <c r="R2640" s="45" t="s">
        <v>566</v>
      </c>
    </row>
    <row r="2641" spans="11:19">
      <c r="K2641" s="45">
        <v>72662</v>
      </c>
      <c r="L2641" s="45" t="s">
        <v>557</v>
      </c>
      <c r="M2641" s="45">
        <v>2018</v>
      </c>
      <c r="N2641" s="45" t="s">
        <v>630</v>
      </c>
      <c r="O2641" s="45" t="s">
        <v>583</v>
      </c>
      <c r="P2641" s="45" t="s">
        <v>560</v>
      </c>
      <c r="Q2641" s="45" t="s">
        <v>628</v>
      </c>
      <c r="R2641" s="45" t="s">
        <v>629</v>
      </c>
    </row>
    <row r="2642" spans="11:19">
      <c r="K2642" s="45">
        <v>72663</v>
      </c>
      <c r="L2642" s="45" t="s">
        <v>557</v>
      </c>
      <c r="M2642" s="45">
        <v>2018</v>
      </c>
      <c r="N2642" s="45" t="s">
        <v>630</v>
      </c>
      <c r="O2642" s="45" t="s">
        <v>584</v>
      </c>
      <c r="P2642" s="45" t="s">
        <v>560</v>
      </c>
      <c r="Q2642" s="45" t="s">
        <v>628</v>
      </c>
      <c r="R2642" s="45" t="s">
        <v>562</v>
      </c>
    </row>
    <row r="2643" spans="11:19">
      <c r="K2643" s="45">
        <v>72664</v>
      </c>
      <c r="L2643" s="45" t="s">
        <v>557</v>
      </c>
      <c r="M2643" s="45">
        <v>2018</v>
      </c>
      <c r="N2643" s="45" t="s">
        <v>630</v>
      </c>
      <c r="O2643" s="45" t="s">
        <v>584</v>
      </c>
      <c r="P2643" s="45" t="s">
        <v>560</v>
      </c>
      <c r="Q2643" s="45" t="s">
        <v>628</v>
      </c>
      <c r="R2643" s="45" t="s">
        <v>563</v>
      </c>
      <c r="S2643" s="45">
        <v>83050.716335342498</v>
      </c>
    </row>
    <row r="2644" spans="11:19">
      <c r="K2644" s="45">
        <v>72665</v>
      </c>
      <c r="L2644" s="45" t="s">
        <v>557</v>
      </c>
      <c r="M2644" s="45">
        <v>2018</v>
      </c>
      <c r="N2644" s="45" t="s">
        <v>630</v>
      </c>
      <c r="O2644" s="45" t="s">
        <v>584</v>
      </c>
      <c r="P2644" s="45" t="s">
        <v>560</v>
      </c>
      <c r="Q2644" s="45" t="s">
        <v>628</v>
      </c>
      <c r="R2644" s="45" t="s">
        <v>564</v>
      </c>
    </row>
    <row r="2645" spans="11:19">
      <c r="K2645" s="45">
        <v>72666</v>
      </c>
      <c r="L2645" s="45" t="s">
        <v>557</v>
      </c>
      <c r="M2645" s="45">
        <v>2018</v>
      </c>
      <c r="N2645" s="45" t="s">
        <v>630</v>
      </c>
      <c r="O2645" s="45" t="s">
        <v>584</v>
      </c>
      <c r="P2645" s="45" t="s">
        <v>560</v>
      </c>
      <c r="Q2645" s="45" t="s">
        <v>628</v>
      </c>
      <c r="R2645" s="45" t="s">
        <v>566</v>
      </c>
    </row>
    <row r="2646" spans="11:19">
      <c r="K2646" s="45">
        <v>72667</v>
      </c>
      <c r="L2646" s="45" t="s">
        <v>557</v>
      </c>
      <c r="M2646" s="45">
        <v>2018</v>
      </c>
      <c r="N2646" s="45" t="s">
        <v>630</v>
      </c>
      <c r="O2646" s="45" t="s">
        <v>584</v>
      </c>
      <c r="P2646" s="45" t="s">
        <v>560</v>
      </c>
      <c r="Q2646" s="45" t="s">
        <v>628</v>
      </c>
      <c r="R2646" s="45" t="s">
        <v>629</v>
      </c>
    </row>
    <row r="2647" spans="11:19">
      <c r="K2647" s="45">
        <v>72668</v>
      </c>
      <c r="L2647" s="45" t="s">
        <v>557</v>
      </c>
      <c r="M2647" s="45">
        <v>2018</v>
      </c>
      <c r="N2647" s="45" t="s">
        <v>630</v>
      </c>
      <c r="O2647" s="45" t="s">
        <v>585</v>
      </c>
      <c r="P2647" s="45" t="s">
        <v>560</v>
      </c>
      <c r="Q2647" s="45" t="s">
        <v>628</v>
      </c>
      <c r="R2647" s="45" t="s">
        <v>562</v>
      </c>
    </row>
    <row r="2648" spans="11:19">
      <c r="K2648" s="45">
        <v>72669</v>
      </c>
      <c r="L2648" s="45" t="s">
        <v>557</v>
      </c>
      <c r="M2648" s="45">
        <v>2018</v>
      </c>
      <c r="N2648" s="45" t="s">
        <v>630</v>
      </c>
      <c r="O2648" s="45" t="s">
        <v>585</v>
      </c>
      <c r="P2648" s="45" t="s">
        <v>560</v>
      </c>
      <c r="Q2648" s="45" t="s">
        <v>628</v>
      </c>
      <c r="R2648" s="45" t="s">
        <v>563</v>
      </c>
      <c r="S2648" s="45">
        <v>28618.266703746402</v>
      </c>
    </row>
    <row r="2649" spans="11:19">
      <c r="K2649" s="45">
        <v>72670</v>
      </c>
      <c r="L2649" s="45" t="s">
        <v>557</v>
      </c>
      <c r="M2649" s="45">
        <v>2018</v>
      </c>
      <c r="N2649" s="45" t="s">
        <v>630</v>
      </c>
      <c r="O2649" s="45" t="s">
        <v>585</v>
      </c>
      <c r="P2649" s="45" t="s">
        <v>560</v>
      </c>
      <c r="Q2649" s="45" t="s">
        <v>628</v>
      </c>
      <c r="R2649" s="45" t="s">
        <v>564</v>
      </c>
    </row>
    <row r="2650" spans="11:19">
      <c r="K2650" s="45">
        <v>72671</v>
      </c>
      <c r="L2650" s="45" t="s">
        <v>557</v>
      </c>
      <c r="M2650" s="45">
        <v>2018</v>
      </c>
      <c r="N2650" s="45" t="s">
        <v>630</v>
      </c>
      <c r="O2650" s="45" t="s">
        <v>585</v>
      </c>
      <c r="P2650" s="45" t="s">
        <v>560</v>
      </c>
      <c r="Q2650" s="45" t="s">
        <v>628</v>
      </c>
      <c r="R2650" s="45" t="s">
        <v>566</v>
      </c>
    </row>
    <row r="2651" spans="11:19">
      <c r="K2651" s="45">
        <v>72672</v>
      </c>
      <c r="L2651" s="45" t="s">
        <v>557</v>
      </c>
      <c r="M2651" s="45">
        <v>2018</v>
      </c>
      <c r="N2651" s="45" t="s">
        <v>630</v>
      </c>
      <c r="O2651" s="45" t="s">
        <v>585</v>
      </c>
      <c r="P2651" s="45" t="s">
        <v>560</v>
      </c>
      <c r="Q2651" s="45" t="s">
        <v>628</v>
      </c>
      <c r="R2651" s="45" t="s">
        <v>629</v>
      </c>
    </row>
    <row r="2652" spans="11:19">
      <c r="K2652" s="45">
        <v>72673</v>
      </c>
      <c r="L2652" s="45" t="s">
        <v>557</v>
      </c>
      <c r="M2652" s="45">
        <v>2018</v>
      </c>
      <c r="N2652" s="45" t="s">
        <v>630</v>
      </c>
      <c r="O2652" s="45" t="s">
        <v>586</v>
      </c>
      <c r="P2652" s="45" t="s">
        <v>560</v>
      </c>
      <c r="Q2652" s="45" t="s">
        <v>628</v>
      </c>
      <c r="R2652" s="45" t="s">
        <v>562</v>
      </c>
    </row>
    <row r="2653" spans="11:19">
      <c r="K2653" s="45">
        <v>72674</v>
      </c>
      <c r="L2653" s="45" t="s">
        <v>557</v>
      </c>
      <c r="M2653" s="45">
        <v>2018</v>
      </c>
      <c r="N2653" s="45" t="s">
        <v>630</v>
      </c>
      <c r="O2653" s="45" t="s">
        <v>586</v>
      </c>
      <c r="P2653" s="45" t="s">
        <v>560</v>
      </c>
      <c r="Q2653" s="45" t="s">
        <v>628</v>
      </c>
      <c r="R2653" s="45" t="s">
        <v>563</v>
      </c>
      <c r="S2653" s="45">
        <v>113380.567819836</v>
      </c>
    </row>
    <row r="2654" spans="11:19">
      <c r="K2654" s="45">
        <v>72675</v>
      </c>
      <c r="L2654" s="45" t="s">
        <v>557</v>
      </c>
      <c r="M2654" s="45">
        <v>2018</v>
      </c>
      <c r="N2654" s="45" t="s">
        <v>630</v>
      </c>
      <c r="O2654" s="45" t="s">
        <v>586</v>
      </c>
      <c r="P2654" s="45" t="s">
        <v>560</v>
      </c>
      <c r="Q2654" s="45" t="s">
        <v>628</v>
      </c>
      <c r="R2654" s="45" t="s">
        <v>564</v>
      </c>
    </row>
    <row r="2655" spans="11:19">
      <c r="K2655" s="45">
        <v>72676</v>
      </c>
      <c r="L2655" s="45" t="s">
        <v>557</v>
      </c>
      <c r="M2655" s="45">
        <v>2018</v>
      </c>
      <c r="N2655" s="45" t="s">
        <v>630</v>
      </c>
      <c r="O2655" s="45" t="s">
        <v>586</v>
      </c>
      <c r="P2655" s="45" t="s">
        <v>560</v>
      </c>
      <c r="Q2655" s="45" t="s">
        <v>628</v>
      </c>
      <c r="R2655" s="45" t="s">
        <v>566</v>
      </c>
    </row>
    <row r="2656" spans="11:19">
      <c r="K2656" s="45">
        <v>72677</v>
      </c>
      <c r="L2656" s="45" t="s">
        <v>557</v>
      </c>
      <c r="M2656" s="45">
        <v>2018</v>
      </c>
      <c r="N2656" s="45" t="s">
        <v>630</v>
      </c>
      <c r="O2656" s="45" t="s">
        <v>586</v>
      </c>
      <c r="P2656" s="45" t="s">
        <v>560</v>
      </c>
      <c r="Q2656" s="45" t="s">
        <v>628</v>
      </c>
      <c r="R2656" s="45" t="s">
        <v>629</v>
      </c>
    </row>
    <row r="2657" spans="11:19">
      <c r="K2657" s="45">
        <v>72678</v>
      </c>
      <c r="L2657" s="45" t="s">
        <v>557</v>
      </c>
      <c r="M2657" s="45">
        <v>2018</v>
      </c>
      <c r="N2657" s="45" t="s">
        <v>630</v>
      </c>
      <c r="O2657" s="45" t="s">
        <v>587</v>
      </c>
      <c r="P2657" s="45" t="s">
        <v>560</v>
      </c>
      <c r="Q2657" s="45" t="s">
        <v>628</v>
      </c>
      <c r="R2657" s="45" t="s">
        <v>562</v>
      </c>
    </row>
    <row r="2658" spans="11:19">
      <c r="K2658" s="45">
        <v>72679</v>
      </c>
      <c r="L2658" s="45" t="s">
        <v>557</v>
      </c>
      <c r="M2658" s="45">
        <v>2018</v>
      </c>
      <c r="N2658" s="45" t="s">
        <v>630</v>
      </c>
      <c r="O2658" s="45" t="s">
        <v>587</v>
      </c>
      <c r="P2658" s="45" t="s">
        <v>560</v>
      </c>
      <c r="Q2658" s="45" t="s">
        <v>628</v>
      </c>
      <c r="R2658" s="45" t="s">
        <v>563</v>
      </c>
      <c r="S2658" s="45">
        <v>118962.20681538701</v>
      </c>
    </row>
    <row r="2659" spans="11:19">
      <c r="K2659" s="45">
        <v>72680</v>
      </c>
      <c r="L2659" s="45" t="s">
        <v>557</v>
      </c>
      <c r="M2659" s="45">
        <v>2018</v>
      </c>
      <c r="N2659" s="45" t="s">
        <v>630</v>
      </c>
      <c r="O2659" s="45" t="s">
        <v>587</v>
      </c>
      <c r="P2659" s="45" t="s">
        <v>560</v>
      </c>
      <c r="Q2659" s="45" t="s">
        <v>628</v>
      </c>
      <c r="R2659" s="45" t="s">
        <v>564</v>
      </c>
    </row>
    <row r="2660" spans="11:19">
      <c r="K2660" s="45">
        <v>72681</v>
      </c>
      <c r="L2660" s="45" t="s">
        <v>557</v>
      </c>
      <c r="M2660" s="45">
        <v>2018</v>
      </c>
      <c r="N2660" s="45" t="s">
        <v>630</v>
      </c>
      <c r="O2660" s="45" t="s">
        <v>587</v>
      </c>
      <c r="P2660" s="45" t="s">
        <v>560</v>
      </c>
      <c r="Q2660" s="45" t="s">
        <v>628</v>
      </c>
      <c r="R2660" s="45" t="s">
        <v>566</v>
      </c>
    </row>
    <row r="2661" spans="11:19">
      <c r="K2661" s="45">
        <v>72682</v>
      </c>
      <c r="L2661" s="45" t="s">
        <v>557</v>
      </c>
      <c r="M2661" s="45">
        <v>2018</v>
      </c>
      <c r="N2661" s="45" t="s">
        <v>630</v>
      </c>
      <c r="O2661" s="45" t="s">
        <v>587</v>
      </c>
      <c r="P2661" s="45" t="s">
        <v>560</v>
      </c>
      <c r="Q2661" s="45" t="s">
        <v>628</v>
      </c>
      <c r="R2661" s="45" t="s">
        <v>629</v>
      </c>
    </row>
    <row r="2662" spans="11:19">
      <c r="K2662" s="45">
        <v>72683</v>
      </c>
      <c r="L2662" s="45" t="s">
        <v>557</v>
      </c>
      <c r="M2662" s="45">
        <v>2018</v>
      </c>
      <c r="N2662" s="45" t="s">
        <v>630</v>
      </c>
      <c r="O2662" s="45" t="s">
        <v>588</v>
      </c>
      <c r="P2662" s="45" t="s">
        <v>560</v>
      </c>
      <c r="Q2662" s="45" t="s">
        <v>628</v>
      </c>
      <c r="R2662" s="45" t="s">
        <v>562</v>
      </c>
    </row>
    <row r="2663" spans="11:19">
      <c r="K2663" s="45">
        <v>72684</v>
      </c>
      <c r="L2663" s="45" t="s">
        <v>557</v>
      </c>
      <c r="M2663" s="45">
        <v>2018</v>
      </c>
      <c r="N2663" s="45" t="s">
        <v>630</v>
      </c>
      <c r="O2663" s="45" t="s">
        <v>588</v>
      </c>
      <c r="P2663" s="45" t="s">
        <v>560</v>
      </c>
      <c r="Q2663" s="45" t="s">
        <v>628</v>
      </c>
      <c r="R2663" s="45" t="s">
        <v>563</v>
      </c>
      <c r="S2663" s="45">
        <v>206854.29467673399</v>
      </c>
    </row>
    <row r="2664" spans="11:19">
      <c r="K2664" s="45">
        <v>72685</v>
      </c>
      <c r="L2664" s="45" t="s">
        <v>557</v>
      </c>
      <c r="M2664" s="45">
        <v>2018</v>
      </c>
      <c r="N2664" s="45" t="s">
        <v>630</v>
      </c>
      <c r="O2664" s="45" t="s">
        <v>588</v>
      </c>
      <c r="P2664" s="45" t="s">
        <v>560</v>
      </c>
      <c r="Q2664" s="45" t="s">
        <v>628</v>
      </c>
      <c r="R2664" s="45" t="s">
        <v>564</v>
      </c>
    </row>
    <row r="2665" spans="11:19">
      <c r="K2665" s="45">
        <v>72686</v>
      </c>
      <c r="L2665" s="45" t="s">
        <v>557</v>
      </c>
      <c r="M2665" s="45">
        <v>2018</v>
      </c>
      <c r="N2665" s="45" t="s">
        <v>630</v>
      </c>
      <c r="O2665" s="45" t="s">
        <v>588</v>
      </c>
      <c r="P2665" s="45" t="s">
        <v>560</v>
      </c>
      <c r="Q2665" s="45" t="s">
        <v>628</v>
      </c>
      <c r="R2665" s="45" t="s">
        <v>566</v>
      </c>
    </row>
    <row r="2666" spans="11:19">
      <c r="K2666" s="45">
        <v>72687</v>
      </c>
      <c r="L2666" s="45" t="s">
        <v>557</v>
      </c>
      <c r="M2666" s="45">
        <v>2018</v>
      </c>
      <c r="N2666" s="45" t="s">
        <v>630</v>
      </c>
      <c r="O2666" s="45" t="s">
        <v>588</v>
      </c>
      <c r="P2666" s="45" t="s">
        <v>560</v>
      </c>
      <c r="Q2666" s="45" t="s">
        <v>628</v>
      </c>
      <c r="R2666" s="45" t="s">
        <v>629</v>
      </c>
    </row>
    <row r="2667" spans="11:19">
      <c r="K2667" s="45">
        <v>72688</v>
      </c>
      <c r="L2667" s="45" t="s">
        <v>557</v>
      </c>
      <c r="M2667" s="45">
        <v>2018</v>
      </c>
      <c r="N2667" s="45" t="s">
        <v>630</v>
      </c>
      <c r="O2667" s="45" t="s">
        <v>589</v>
      </c>
      <c r="P2667" s="45" t="s">
        <v>560</v>
      </c>
      <c r="Q2667" s="45" t="s">
        <v>628</v>
      </c>
      <c r="R2667" s="45" t="s">
        <v>562</v>
      </c>
    </row>
    <row r="2668" spans="11:19">
      <c r="K2668" s="45">
        <v>72689</v>
      </c>
      <c r="L2668" s="45" t="s">
        <v>557</v>
      </c>
      <c r="M2668" s="45">
        <v>2018</v>
      </c>
      <c r="N2668" s="45" t="s">
        <v>630</v>
      </c>
      <c r="O2668" s="45" t="s">
        <v>589</v>
      </c>
      <c r="P2668" s="45" t="s">
        <v>560</v>
      </c>
      <c r="Q2668" s="45" t="s">
        <v>628</v>
      </c>
      <c r="R2668" s="45" t="s">
        <v>563</v>
      </c>
      <c r="S2668" s="45">
        <v>105462.76469241</v>
      </c>
    </row>
    <row r="2669" spans="11:19">
      <c r="K2669" s="45">
        <v>72690</v>
      </c>
      <c r="L2669" s="45" t="s">
        <v>557</v>
      </c>
      <c r="M2669" s="45">
        <v>2018</v>
      </c>
      <c r="N2669" s="45" t="s">
        <v>630</v>
      </c>
      <c r="O2669" s="45" t="s">
        <v>589</v>
      </c>
      <c r="P2669" s="45" t="s">
        <v>560</v>
      </c>
      <c r="Q2669" s="45" t="s">
        <v>628</v>
      </c>
      <c r="R2669" s="45" t="s">
        <v>564</v>
      </c>
    </row>
    <row r="2670" spans="11:19">
      <c r="K2670" s="45">
        <v>72691</v>
      </c>
      <c r="L2670" s="45" t="s">
        <v>557</v>
      </c>
      <c r="M2670" s="45">
        <v>2018</v>
      </c>
      <c r="N2670" s="45" t="s">
        <v>630</v>
      </c>
      <c r="O2670" s="45" t="s">
        <v>589</v>
      </c>
      <c r="P2670" s="45" t="s">
        <v>560</v>
      </c>
      <c r="Q2670" s="45" t="s">
        <v>628</v>
      </c>
      <c r="R2670" s="45" t="s">
        <v>566</v>
      </c>
    </row>
    <row r="2671" spans="11:19">
      <c r="K2671" s="45">
        <v>72692</v>
      </c>
      <c r="L2671" s="45" t="s">
        <v>557</v>
      </c>
      <c r="M2671" s="45">
        <v>2018</v>
      </c>
      <c r="N2671" s="45" t="s">
        <v>630</v>
      </c>
      <c r="O2671" s="45" t="s">
        <v>589</v>
      </c>
      <c r="P2671" s="45" t="s">
        <v>560</v>
      </c>
      <c r="Q2671" s="45" t="s">
        <v>628</v>
      </c>
      <c r="R2671" s="45" t="s">
        <v>629</v>
      </c>
    </row>
    <row r="2672" spans="11:19">
      <c r="K2672" s="45">
        <v>72693</v>
      </c>
      <c r="L2672" s="45" t="s">
        <v>557</v>
      </c>
      <c r="M2672" s="45">
        <v>2018</v>
      </c>
      <c r="N2672" s="45" t="s">
        <v>630</v>
      </c>
      <c r="O2672" s="45" t="s">
        <v>590</v>
      </c>
      <c r="P2672" s="45" t="s">
        <v>560</v>
      </c>
      <c r="Q2672" s="45" t="s">
        <v>628</v>
      </c>
      <c r="R2672" s="45" t="s">
        <v>562</v>
      </c>
    </row>
    <row r="2673" spans="11:19">
      <c r="K2673" s="45">
        <v>72694</v>
      </c>
      <c r="L2673" s="45" t="s">
        <v>557</v>
      </c>
      <c r="M2673" s="45">
        <v>2018</v>
      </c>
      <c r="N2673" s="45" t="s">
        <v>630</v>
      </c>
      <c r="O2673" s="45" t="s">
        <v>590</v>
      </c>
      <c r="P2673" s="45" t="s">
        <v>560</v>
      </c>
      <c r="Q2673" s="45" t="s">
        <v>628</v>
      </c>
      <c r="R2673" s="45" t="s">
        <v>563</v>
      </c>
      <c r="S2673" s="45">
        <v>65696.5341675815</v>
      </c>
    </row>
    <row r="2674" spans="11:19">
      <c r="K2674" s="45">
        <v>72695</v>
      </c>
      <c r="L2674" s="45" t="s">
        <v>557</v>
      </c>
      <c r="M2674" s="45">
        <v>2018</v>
      </c>
      <c r="N2674" s="45" t="s">
        <v>630</v>
      </c>
      <c r="O2674" s="45" t="s">
        <v>590</v>
      </c>
      <c r="P2674" s="45" t="s">
        <v>560</v>
      </c>
      <c r="Q2674" s="45" t="s">
        <v>628</v>
      </c>
      <c r="R2674" s="45" t="s">
        <v>564</v>
      </c>
    </row>
    <row r="2675" spans="11:19">
      <c r="K2675" s="45">
        <v>72696</v>
      </c>
      <c r="L2675" s="45" t="s">
        <v>557</v>
      </c>
      <c r="M2675" s="45">
        <v>2018</v>
      </c>
      <c r="N2675" s="45" t="s">
        <v>630</v>
      </c>
      <c r="O2675" s="45" t="s">
        <v>590</v>
      </c>
      <c r="P2675" s="45" t="s">
        <v>560</v>
      </c>
      <c r="Q2675" s="45" t="s">
        <v>628</v>
      </c>
      <c r="R2675" s="45" t="s">
        <v>566</v>
      </c>
    </row>
    <row r="2676" spans="11:19">
      <c r="K2676" s="45">
        <v>72697</v>
      </c>
      <c r="L2676" s="45" t="s">
        <v>557</v>
      </c>
      <c r="M2676" s="45">
        <v>2018</v>
      </c>
      <c r="N2676" s="45" t="s">
        <v>630</v>
      </c>
      <c r="O2676" s="45" t="s">
        <v>590</v>
      </c>
      <c r="P2676" s="45" t="s">
        <v>560</v>
      </c>
      <c r="Q2676" s="45" t="s">
        <v>628</v>
      </c>
      <c r="R2676" s="45" t="s">
        <v>629</v>
      </c>
    </row>
    <row r="2677" spans="11:19">
      <c r="K2677" s="45">
        <v>72698</v>
      </c>
      <c r="L2677" s="45" t="s">
        <v>557</v>
      </c>
      <c r="M2677" s="45">
        <v>2018</v>
      </c>
      <c r="N2677" s="45" t="s">
        <v>630</v>
      </c>
      <c r="O2677" s="45" t="s">
        <v>591</v>
      </c>
      <c r="P2677" s="45" t="s">
        <v>560</v>
      </c>
      <c r="Q2677" s="45" t="s">
        <v>628</v>
      </c>
      <c r="R2677" s="45" t="s">
        <v>562</v>
      </c>
    </row>
    <row r="2678" spans="11:19">
      <c r="K2678" s="45">
        <v>72699</v>
      </c>
      <c r="L2678" s="45" t="s">
        <v>557</v>
      </c>
      <c r="M2678" s="45">
        <v>2018</v>
      </c>
      <c r="N2678" s="45" t="s">
        <v>630</v>
      </c>
      <c r="O2678" s="45" t="s">
        <v>591</v>
      </c>
      <c r="P2678" s="45" t="s">
        <v>560</v>
      </c>
      <c r="Q2678" s="45" t="s">
        <v>628</v>
      </c>
      <c r="R2678" s="45" t="s">
        <v>563</v>
      </c>
      <c r="S2678" s="45">
        <v>115142.92178708799</v>
      </c>
    </row>
    <row r="2679" spans="11:19">
      <c r="K2679" s="45">
        <v>72700</v>
      </c>
      <c r="L2679" s="45" t="s">
        <v>557</v>
      </c>
      <c r="M2679" s="45">
        <v>2018</v>
      </c>
      <c r="N2679" s="45" t="s">
        <v>630</v>
      </c>
      <c r="O2679" s="45" t="s">
        <v>591</v>
      </c>
      <c r="P2679" s="45" t="s">
        <v>560</v>
      </c>
      <c r="Q2679" s="45" t="s">
        <v>628</v>
      </c>
      <c r="R2679" s="45" t="s">
        <v>564</v>
      </c>
    </row>
    <row r="2680" spans="11:19">
      <c r="K2680" s="45">
        <v>72701</v>
      </c>
      <c r="L2680" s="45" t="s">
        <v>557</v>
      </c>
      <c r="M2680" s="45">
        <v>2018</v>
      </c>
      <c r="N2680" s="45" t="s">
        <v>630</v>
      </c>
      <c r="O2680" s="45" t="s">
        <v>591</v>
      </c>
      <c r="P2680" s="45" t="s">
        <v>560</v>
      </c>
      <c r="Q2680" s="45" t="s">
        <v>628</v>
      </c>
      <c r="R2680" s="45" t="s">
        <v>566</v>
      </c>
    </row>
    <row r="2681" spans="11:19">
      <c r="K2681" s="45">
        <v>72702</v>
      </c>
      <c r="L2681" s="45" t="s">
        <v>557</v>
      </c>
      <c r="M2681" s="45">
        <v>2018</v>
      </c>
      <c r="N2681" s="45" t="s">
        <v>630</v>
      </c>
      <c r="O2681" s="45" t="s">
        <v>591</v>
      </c>
      <c r="P2681" s="45" t="s">
        <v>560</v>
      </c>
      <c r="Q2681" s="45" t="s">
        <v>628</v>
      </c>
      <c r="R2681" s="45" t="s">
        <v>629</v>
      </c>
    </row>
    <row r="2682" spans="11:19">
      <c r="K2682" s="45">
        <v>72703</v>
      </c>
      <c r="L2682" s="45" t="s">
        <v>557</v>
      </c>
      <c r="M2682" s="45">
        <v>2018</v>
      </c>
      <c r="N2682" s="45" t="s">
        <v>630</v>
      </c>
      <c r="O2682" s="45" t="s">
        <v>592</v>
      </c>
      <c r="P2682" s="45" t="s">
        <v>560</v>
      </c>
      <c r="Q2682" s="45" t="s">
        <v>628</v>
      </c>
      <c r="R2682" s="45" t="s">
        <v>562</v>
      </c>
    </row>
    <row r="2683" spans="11:19">
      <c r="K2683" s="45">
        <v>72704</v>
      </c>
      <c r="L2683" s="45" t="s">
        <v>557</v>
      </c>
      <c r="M2683" s="45">
        <v>2018</v>
      </c>
      <c r="N2683" s="45" t="s">
        <v>630</v>
      </c>
      <c r="O2683" s="45" t="s">
        <v>592</v>
      </c>
      <c r="P2683" s="45" t="s">
        <v>560</v>
      </c>
      <c r="Q2683" s="45" t="s">
        <v>628</v>
      </c>
      <c r="R2683" s="45" t="s">
        <v>563</v>
      </c>
      <c r="S2683" s="45">
        <v>21840.789706666899</v>
      </c>
    </row>
    <row r="2684" spans="11:19">
      <c r="K2684" s="45">
        <v>72705</v>
      </c>
      <c r="L2684" s="45" t="s">
        <v>557</v>
      </c>
      <c r="M2684" s="45">
        <v>2018</v>
      </c>
      <c r="N2684" s="45" t="s">
        <v>630</v>
      </c>
      <c r="O2684" s="45" t="s">
        <v>592</v>
      </c>
      <c r="P2684" s="45" t="s">
        <v>560</v>
      </c>
      <c r="Q2684" s="45" t="s">
        <v>628</v>
      </c>
      <c r="R2684" s="45" t="s">
        <v>564</v>
      </c>
    </row>
    <row r="2685" spans="11:19">
      <c r="K2685" s="45">
        <v>72706</v>
      </c>
      <c r="L2685" s="45" t="s">
        <v>557</v>
      </c>
      <c r="M2685" s="45">
        <v>2018</v>
      </c>
      <c r="N2685" s="45" t="s">
        <v>630</v>
      </c>
      <c r="O2685" s="45" t="s">
        <v>592</v>
      </c>
      <c r="P2685" s="45" t="s">
        <v>560</v>
      </c>
      <c r="Q2685" s="45" t="s">
        <v>628</v>
      </c>
      <c r="R2685" s="45" t="s">
        <v>566</v>
      </c>
    </row>
    <row r="2686" spans="11:19">
      <c r="K2686" s="45">
        <v>72707</v>
      </c>
      <c r="L2686" s="45" t="s">
        <v>557</v>
      </c>
      <c r="M2686" s="45">
        <v>2018</v>
      </c>
      <c r="N2686" s="45" t="s">
        <v>630</v>
      </c>
      <c r="O2686" s="45" t="s">
        <v>592</v>
      </c>
      <c r="P2686" s="45" t="s">
        <v>560</v>
      </c>
      <c r="Q2686" s="45" t="s">
        <v>628</v>
      </c>
      <c r="R2686" s="45" t="s">
        <v>629</v>
      </c>
    </row>
    <row r="2687" spans="11:19">
      <c r="K2687" s="45">
        <v>72708</v>
      </c>
      <c r="L2687" s="45" t="s">
        <v>557</v>
      </c>
      <c r="M2687" s="45">
        <v>2018</v>
      </c>
      <c r="N2687" s="45" t="s">
        <v>630</v>
      </c>
      <c r="O2687" s="45" t="s">
        <v>593</v>
      </c>
      <c r="P2687" s="45" t="s">
        <v>560</v>
      </c>
      <c r="Q2687" s="45" t="s">
        <v>628</v>
      </c>
      <c r="R2687" s="45" t="s">
        <v>562</v>
      </c>
    </row>
    <row r="2688" spans="11:19">
      <c r="K2688" s="45">
        <v>72709</v>
      </c>
      <c r="L2688" s="45" t="s">
        <v>557</v>
      </c>
      <c r="M2688" s="45">
        <v>2018</v>
      </c>
      <c r="N2688" s="45" t="s">
        <v>630</v>
      </c>
      <c r="O2688" s="45" t="s">
        <v>593</v>
      </c>
      <c r="P2688" s="45" t="s">
        <v>560</v>
      </c>
      <c r="Q2688" s="45" t="s">
        <v>628</v>
      </c>
      <c r="R2688" s="45" t="s">
        <v>563</v>
      </c>
      <c r="S2688" s="45">
        <v>32097.362951348801</v>
      </c>
    </row>
    <row r="2689" spans="11:19">
      <c r="K2689" s="45">
        <v>72710</v>
      </c>
      <c r="L2689" s="45" t="s">
        <v>557</v>
      </c>
      <c r="M2689" s="45">
        <v>2018</v>
      </c>
      <c r="N2689" s="45" t="s">
        <v>630</v>
      </c>
      <c r="O2689" s="45" t="s">
        <v>593</v>
      </c>
      <c r="P2689" s="45" t="s">
        <v>560</v>
      </c>
      <c r="Q2689" s="45" t="s">
        <v>628</v>
      </c>
      <c r="R2689" s="45" t="s">
        <v>564</v>
      </c>
    </row>
    <row r="2690" spans="11:19">
      <c r="K2690" s="45">
        <v>72711</v>
      </c>
      <c r="L2690" s="45" t="s">
        <v>557</v>
      </c>
      <c r="M2690" s="45">
        <v>2018</v>
      </c>
      <c r="N2690" s="45" t="s">
        <v>630</v>
      </c>
      <c r="O2690" s="45" t="s">
        <v>593</v>
      </c>
      <c r="P2690" s="45" t="s">
        <v>560</v>
      </c>
      <c r="Q2690" s="45" t="s">
        <v>628</v>
      </c>
      <c r="R2690" s="45" t="s">
        <v>566</v>
      </c>
    </row>
    <row r="2691" spans="11:19">
      <c r="K2691" s="45">
        <v>72712</v>
      </c>
      <c r="L2691" s="45" t="s">
        <v>557</v>
      </c>
      <c r="M2691" s="45">
        <v>2018</v>
      </c>
      <c r="N2691" s="45" t="s">
        <v>630</v>
      </c>
      <c r="O2691" s="45" t="s">
        <v>593</v>
      </c>
      <c r="P2691" s="45" t="s">
        <v>560</v>
      </c>
      <c r="Q2691" s="45" t="s">
        <v>628</v>
      </c>
      <c r="R2691" s="45" t="s">
        <v>629</v>
      </c>
    </row>
    <row r="2692" spans="11:19">
      <c r="K2692" s="45">
        <v>72713</v>
      </c>
      <c r="L2692" s="45" t="s">
        <v>557</v>
      </c>
      <c r="M2692" s="45">
        <v>2018</v>
      </c>
      <c r="N2692" s="45" t="s">
        <v>630</v>
      </c>
      <c r="O2692" s="45" t="s">
        <v>594</v>
      </c>
      <c r="P2692" s="45" t="s">
        <v>560</v>
      </c>
      <c r="Q2692" s="45" t="s">
        <v>628</v>
      </c>
      <c r="R2692" s="45" t="s">
        <v>562</v>
      </c>
    </row>
    <row r="2693" spans="11:19">
      <c r="K2693" s="45">
        <v>72714</v>
      </c>
      <c r="L2693" s="45" t="s">
        <v>557</v>
      </c>
      <c r="M2693" s="45">
        <v>2018</v>
      </c>
      <c r="N2693" s="45" t="s">
        <v>630</v>
      </c>
      <c r="O2693" s="45" t="s">
        <v>594</v>
      </c>
      <c r="P2693" s="45" t="s">
        <v>560</v>
      </c>
      <c r="Q2693" s="45" t="s">
        <v>628</v>
      </c>
      <c r="R2693" s="45" t="s">
        <v>563</v>
      </c>
      <c r="S2693" s="45">
        <v>46345.090253173497</v>
      </c>
    </row>
    <row r="2694" spans="11:19">
      <c r="K2694" s="45">
        <v>72715</v>
      </c>
      <c r="L2694" s="45" t="s">
        <v>557</v>
      </c>
      <c r="M2694" s="45">
        <v>2018</v>
      </c>
      <c r="N2694" s="45" t="s">
        <v>630</v>
      </c>
      <c r="O2694" s="45" t="s">
        <v>594</v>
      </c>
      <c r="P2694" s="45" t="s">
        <v>560</v>
      </c>
      <c r="Q2694" s="45" t="s">
        <v>628</v>
      </c>
      <c r="R2694" s="45" t="s">
        <v>564</v>
      </c>
    </row>
    <row r="2695" spans="11:19">
      <c r="K2695" s="45">
        <v>72716</v>
      </c>
      <c r="L2695" s="45" t="s">
        <v>557</v>
      </c>
      <c r="M2695" s="45">
        <v>2018</v>
      </c>
      <c r="N2695" s="45" t="s">
        <v>630</v>
      </c>
      <c r="O2695" s="45" t="s">
        <v>594</v>
      </c>
      <c r="P2695" s="45" t="s">
        <v>560</v>
      </c>
      <c r="Q2695" s="45" t="s">
        <v>628</v>
      </c>
      <c r="R2695" s="45" t="s">
        <v>566</v>
      </c>
    </row>
    <row r="2696" spans="11:19">
      <c r="K2696" s="45">
        <v>72717</v>
      </c>
      <c r="L2696" s="45" t="s">
        <v>557</v>
      </c>
      <c r="M2696" s="45">
        <v>2018</v>
      </c>
      <c r="N2696" s="45" t="s">
        <v>630</v>
      </c>
      <c r="O2696" s="45" t="s">
        <v>594</v>
      </c>
      <c r="P2696" s="45" t="s">
        <v>560</v>
      </c>
      <c r="Q2696" s="45" t="s">
        <v>628</v>
      </c>
      <c r="R2696" s="45" t="s">
        <v>629</v>
      </c>
    </row>
    <row r="2697" spans="11:19">
      <c r="K2697" s="45">
        <v>72718</v>
      </c>
      <c r="L2697" s="45" t="s">
        <v>557</v>
      </c>
      <c r="M2697" s="45">
        <v>2018</v>
      </c>
      <c r="N2697" s="45" t="s">
        <v>630</v>
      </c>
      <c r="O2697" s="45" t="s">
        <v>595</v>
      </c>
      <c r="P2697" s="45" t="s">
        <v>560</v>
      </c>
      <c r="Q2697" s="45" t="s">
        <v>628</v>
      </c>
      <c r="R2697" s="45" t="s">
        <v>562</v>
      </c>
    </row>
    <row r="2698" spans="11:19">
      <c r="K2698" s="45">
        <v>72719</v>
      </c>
      <c r="L2698" s="45" t="s">
        <v>557</v>
      </c>
      <c r="M2698" s="45">
        <v>2018</v>
      </c>
      <c r="N2698" s="45" t="s">
        <v>630</v>
      </c>
      <c r="O2698" s="45" t="s">
        <v>595</v>
      </c>
      <c r="P2698" s="45" t="s">
        <v>560</v>
      </c>
      <c r="Q2698" s="45" t="s">
        <v>628</v>
      </c>
      <c r="R2698" s="45" t="s">
        <v>563</v>
      </c>
      <c r="S2698" s="45">
        <v>26373.696732331598</v>
      </c>
    </row>
    <row r="2699" spans="11:19">
      <c r="K2699" s="45">
        <v>72720</v>
      </c>
      <c r="L2699" s="45" t="s">
        <v>557</v>
      </c>
      <c r="M2699" s="45">
        <v>2018</v>
      </c>
      <c r="N2699" s="45" t="s">
        <v>630</v>
      </c>
      <c r="O2699" s="45" t="s">
        <v>595</v>
      </c>
      <c r="P2699" s="45" t="s">
        <v>560</v>
      </c>
      <c r="Q2699" s="45" t="s">
        <v>628</v>
      </c>
      <c r="R2699" s="45" t="s">
        <v>564</v>
      </c>
    </row>
    <row r="2700" spans="11:19">
      <c r="K2700" s="45">
        <v>72721</v>
      </c>
      <c r="L2700" s="45" t="s">
        <v>557</v>
      </c>
      <c r="M2700" s="45">
        <v>2018</v>
      </c>
      <c r="N2700" s="45" t="s">
        <v>630</v>
      </c>
      <c r="O2700" s="45" t="s">
        <v>595</v>
      </c>
      <c r="P2700" s="45" t="s">
        <v>560</v>
      </c>
      <c r="Q2700" s="45" t="s">
        <v>628</v>
      </c>
      <c r="R2700" s="45" t="s">
        <v>566</v>
      </c>
    </row>
    <row r="2701" spans="11:19">
      <c r="K2701" s="45">
        <v>72722</v>
      </c>
      <c r="L2701" s="45" t="s">
        <v>557</v>
      </c>
      <c r="M2701" s="45">
        <v>2018</v>
      </c>
      <c r="N2701" s="45" t="s">
        <v>630</v>
      </c>
      <c r="O2701" s="45" t="s">
        <v>595</v>
      </c>
      <c r="P2701" s="45" t="s">
        <v>560</v>
      </c>
      <c r="Q2701" s="45" t="s">
        <v>628</v>
      </c>
      <c r="R2701" s="45" t="s">
        <v>629</v>
      </c>
    </row>
    <row r="2702" spans="11:19">
      <c r="K2702" s="45">
        <v>72723</v>
      </c>
      <c r="L2702" s="45" t="s">
        <v>557</v>
      </c>
      <c r="M2702" s="45">
        <v>2018</v>
      </c>
      <c r="N2702" s="45" t="s">
        <v>630</v>
      </c>
      <c r="O2702" s="45" t="s">
        <v>596</v>
      </c>
      <c r="P2702" s="45" t="s">
        <v>560</v>
      </c>
      <c r="Q2702" s="45" t="s">
        <v>628</v>
      </c>
      <c r="R2702" s="45" t="s">
        <v>562</v>
      </c>
    </row>
    <row r="2703" spans="11:19">
      <c r="K2703" s="45">
        <v>72724</v>
      </c>
      <c r="L2703" s="45" t="s">
        <v>557</v>
      </c>
      <c r="M2703" s="45">
        <v>2018</v>
      </c>
      <c r="N2703" s="45" t="s">
        <v>630</v>
      </c>
      <c r="O2703" s="45" t="s">
        <v>596</v>
      </c>
      <c r="P2703" s="45" t="s">
        <v>560</v>
      </c>
      <c r="Q2703" s="45" t="s">
        <v>628</v>
      </c>
      <c r="R2703" s="45" t="s">
        <v>563</v>
      </c>
      <c r="S2703" s="45">
        <v>155906.057565066</v>
      </c>
    </row>
    <row r="2704" spans="11:19">
      <c r="K2704" s="45">
        <v>72725</v>
      </c>
      <c r="L2704" s="45" t="s">
        <v>557</v>
      </c>
      <c r="M2704" s="45">
        <v>2018</v>
      </c>
      <c r="N2704" s="45" t="s">
        <v>630</v>
      </c>
      <c r="O2704" s="45" t="s">
        <v>596</v>
      </c>
      <c r="P2704" s="45" t="s">
        <v>560</v>
      </c>
      <c r="Q2704" s="45" t="s">
        <v>628</v>
      </c>
      <c r="R2704" s="45" t="s">
        <v>564</v>
      </c>
    </row>
    <row r="2705" spans="11:19">
      <c r="K2705" s="45">
        <v>72726</v>
      </c>
      <c r="L2705" s="45" t="s">
        <v>557</v>
      </c>
      <c r="M2705" s="45">
        <v>2018</v>
      </c>
      <c r="N2705" s="45" t="s">
        <v>630</v>
      </c>
      <c r="O2705" s="45" t="s">
        <v>596</v>
      </c>
      <c r="P2705" s="45" t="s">
        <v>560</v>
      </c>
      <c r="Q2705" s="45" t="s">
        <v>628</v>
      </c>
      <c r="R2705" s="45" t="s">
        <v>566</v>
      </c>
    </row>
    <row r="2706" spans="11:19">
      <c r="K2706" s="45">
        <v>72727</v>
      </c>
      <c r="L2706" s="45" t="s">
        <v>557</v>
      </c>
      <c r="M2706" s="45">
        <v>2018</v>
      </c>
      <c r="N2706" s="45" t="s">
        <v>630</v>
      </c>
      <c r="O2706" s="45" t="s">
        <v>596</v>
      </c>
      <c r="P2706" s="45" t="s">
        <v>560</v>
      </c>
      <c r="Q2706" s="45" t="s">
        <v>628</v>
      </c>
      <c r="R2706" s="45" t="s">
        <v>629</v>
      </c>
    </row>
    <row r="2707" spans="11:19">
      <c r="K2707" s="45">
        <v>72728</v>
      </c>
      <c r="L2707" s="45" t="s">
        <v>557</v>
      </c>
      <c r="M2707" s="45">
        <v>2018</v>
      </c>
      <c r="N2707" s="45" t="s">
        <v>630</v>
      </c>
      <c r="O2707" s="45" t="s">
        <v>597</v>
      </c>
      <c r="P2707" s="45" t="s">
        <v>560</v>
      </c>
      <c r="Q2707" s="45" t="s">
        <v>628</v>
      </c>
      <c r="R2707" s="45" t="s">
        <v>562</v>
      </c>
    </row>
    <row r="2708" spans="11:19">
      <c r="K2708" s="45">
        <v>72729</v>
      </c>
      <c r="L2708" s="45" t="s">
        <v>557</v>
      </c>
      <c r="M2708" s="45">
        <v>2018</v>
      </c>
      <c r="N2708" s="45" t="s">
        <v>630</v>
      </c>
      <c r="O2708" s="45" t="s">
        <v>597</v>
      </c>
      <c r="P2708" s="45" t="s">
        <v>560</v>
      </c>
      <c r="Q2708" s="45" t="s">
        <v>628</v>
      </c>
      <c r="R2708" s="45" t="s">
        <v>563</v>
      </c>
      <c r="S2708" s="45">
        <v>39952.664018914598</v>
      </c>
    </row>
    <row r="2709" spans="11:19">
      <c r="K2709" s="45">
        <v>72730</v>
      </c>
      <c r="L2709" s="45" t="s">
        <v>557</v>
      </c>
      <c r="M2709" s="45">
        <v>2018</v>
      </c>
      <c r="N2709" s="45" t="s">
        <v>630</v>
      </c>
      <c r="O2709" s="45" t="s">
        <v>597</v>
      </c>
      <c r="P2709" s="45" t="s">
        <v>560</v>
      </c>
      <c r="Q2709" s="45" t="s">
        <v>628</v>
      </c>
      <c r="R2709" s="45" t="s">
        <v>564</v>
      </c>
    </row>
    <row r="2710" spans="11:19">
      <c r="K2710" s="45">
        <v>72731</v>
      </c>
      <c r="L2710" s="45" t="s">
        <v>557</v>
      </c>
      <c r="M2710" s="45">
        <v>2018</v>
      </c>
      <c r="N2710" s="45" t="s">
        <v>630</v>
      </c>
      <c r="O2710" s="45" t="s">
        <v>597</v>
      </c>
      <c r="P2710" s="45" t="s">
        <v>560</v>
      </c>
      <c r="Q2710" s="45" t="s">
        <v>628</v>
      </c>
      <c r="R2710" s="45" t="s">
        <v>566</v>
      </c>
    </row>
    <row r="2711" spans="11:19">
      <c r="K2711" s="45">
        <v>72732</v>
      </c>
      <c r="L2711" s="45" t="s">
        <v>557</v>
      </c>
      <c r="M2711" s="45">
        <v>2018</v>
      </c>
      <c r="N2711" s="45" t="s">
        <v>630</v>
      </c>
      <c r="O2711" s="45" t="s">
        <v>597</v>
      </c>
      <c r="P2711" s="45" t="s">
        <v>560</v>
      </c>
      <c r="Q2711" s="45" t="s">
        <v>628</v>
      </c>
      <c r="R2711" s="45" t="s">
        <v>629</v>
      </c>
    </row>
    <row r="2712" spans="11:19">
      <c r="K2712" s="45">
        <v>72733</v>
      </c>
      <c r="L2712" s="45" t="s">
        <v>557</v>
      </c>
      <c r="M2712" s="45">
        <v>2018</v>
      </c>
      <c r="N2712" s="45" t="s">
        <v>630</v>
      </c>
      <c r="O2712" s="45" t="s">
        <v>598</v>
      </c>
      <c r="P2712" s="45" t="s">
        <v>560</v>
      </c>
      <c r="Q2712" s="45" t="s">
        <v>628</v>
      </c>
      <c r="R2712" s="45" t="s">
        <v>562</v>
      </c>
    </row>
    <row r="2713" spans="11:19">
      <c r="K2713" s="45">
        <v>72734</v>
      </c>
      <c r="L2713" s="45" t="s">
        <v>557</v>
      </c>
      <c r="M2713" s="45">
        <v>2018</v>
      </c>
      <c r="N2713" s="45" t="s">
        <v>630</v>
      </c>
      <c r="O2713" s="45" t="s">
        <v>598</v>
      </c>
      <c r="P2713" s="45" t="s">
        <v>560</v>
      </c>
      <c r="Q2713" s="45" t="s">
        <v>628</v>
      </c>
      <c r="R2713" s="45" t="s">
        <v>563</v>
      </c>
      <c r="S2713" s="45">
        <v>249899.962070657</v>
      </c>
    </row>
    <row r="2714" spans="11:19">
      <c r="K2714" s="45">
        <v>72735</v>
      </c>
      <c r="L2714" s="45" t="s">
        <v>557</v>
      </c>
      <c r="M2714" s="45">
        <v>2018</v>
      </c>
      <c r="N2714" s="45" t="s">
        <v>630</v>
      </c>
      <c r="O2714" s="45" t="s">
        <v>598</v>
      </c>
      <c r="P2714" s="45" t="s">
        <v>560</v>
      </c>
      <c r="Q2714" s="45" t="s">
        <v>628</v>
      </c>
      <c r="R2714" s="45" t="s">
        <v>564</v>
      </c>
    </row>
    <row r="2715" spans="11:19">
      <c r="K2715" s="45">
        <v>72736</v>
      </c>
      <c r="L2715" s="45" t="s">
        <v>557</v>
      </c>
      <c r="M2715" s="45">
        <v>2018</v>
      </c>
      <c r="N2715" s="45" t="s">
        <v>630</v>
      </c>
      <c r="O2715" s="45" t="s">
        <v>598</v>
      </c>
      <c r="P2715" s="45" t="s">
        <v>560</v>
      </c>
      <c r="Q2715" s="45" t="s">
        <v>628</v>
      </c>
      <c r="R2715" s="45" t="s">
        <v>566</v>
      </c>
    </row>
    <row r="2716" spans="11:19">
      <c r="K2716" s="45">
        <v>72737</v>
      </c>
      <c r="L2716" s="45" t="s">
        <v>557</v>
      </c>
      <c r="M2716" s="45">
        <v>2018</v>
      </c>
      <c r="N2716" s="45" t="s">
        <v>630</v>
      </c>
      <c r="O2716" s="45" t="s">
        <v>598</v>
      </c>
      <c r="P2716" s="45" t="s">
        <v>560</v>
      </c>
      <c r="Q2716" s="45" t="s">
        <v>628</v>
      </c>
      <c r="R2716" s="45" t="s">
        <v>629</v>
      </c>
    </row>
    <row r="2717" spans="11:19">
      <c r="K2717" s="45">
        <v>72738</v>
      </c>
      <c r="L2717" s="45" t="s">
        <v>557</v>
      </c>
      <c r="M2717" s="45">
        <v>2018</v>
      </c>
      <c r="N2717" s="45" t="s">
        <v>630</v>
      </c>
      <c r="O2717" s="45" t="s">
        <v>599</v>
      </c>
      <c r="P2717" s="45" t="s">
        <v>560</v>
      </c>
      <c r="Q2717" s="45" t="s">
        <v>628</v>
      </c>
      <c r="R2717" s="45" t="s">
        <v>562</v>
      </c>
    </row>
    <row r="2718" spans="11:19">
      <c r="K2718" s="45">
        <v>72739</v>
      </c>
      <c r="L2718" s="45" t="s">
        <v>557</v>
      </c>
      <c r="M2718" s="45">
        <v>2018</v>
      </c>
      <c r="N2718" s="45" t="s">
        <v>630</v>
      </c>
      <c r="O2718" s="45" t="s">
        <v>599</v>
      </c>
      <c r="P2718" s="45" t="s">
        <v>560</v>
      </c>
      <c r="Q2718" s="45" t="s">
        <v>628</v>
      </c>
      <c r="R2718" s="45" t="s">
        <v>563</v>
      </c>
      <c r="S2718" s="45">
        <v>217171.73461306901</v>
      </c>
    </row>
    <row r="2719" spans="11:19">
      <c r="K2719" s="45">
        <v>72740</v>
      </c>
      <c r="L2719" s="45" t="s">
        <v>557</v>
      </c>
      <c r="M2719" s="45">
        <v>2018</v>
      </c>
      <c r="N2719" s="45" t="s">
        <v>630</v>
      </c>
      <c r="O2719" s="45" t="s">
        <v>599</v>
      </c>
      <c r="P2719" s="45" t="s">
        <v>560</v>
      </c>
      <c r="Q2719" s="45" t="s">
        <v>628</v>
      </c>
      <c r="R2719" s="45" t="s">
        <v>564</v>
      </c>
    </row>
    <row r="2720" spans="11:19">
      <c r="K2720" s="45">
        <v>72741</v>
      </c>
      <c r="L2720" s="45" t="s">
        <v>557</v>
      </c>
      <c r="M2720" s="45">
        <v>2018</v>
      </c>
      <c r="N2720" s="45" t="s">
        <v>630</v>
      </c>
      <c r="O2720" s="45" t="s">
        <v>599</v>
      </c>
      <c r="P2720" s="45" t="s">
        <v>560</v>
      </c>
      <c r="Q2720" s="45" t="s">
        <v>628</v>
      </c>
      <c r="R2720" s="45" t="s">
        <v>566</v>
      </c>
    </row>
    <row r="2721" spans="11:19">
      <c r="K2721" s="45">
        <v>72742</v>
      </c>
      <c r="L2721" s="45" t="s">
        <v>557</v>
      </c>
      <c r="M2721" s="45">
        <v>2018</v>
      </c>
      <c r="N2721" s="45" t="s">
        <v>630</v>
      </c>
      <c r="O2721" s="45" t="s">
        <v>599</v>
      </c>
      <c r="P2721" s="45" t="s">
        <v>560</v>
      </c>
      <c r="Q2721" s="45" t="s">
        <v>628</v>
      </c>
      <c r="R2721" s="45" t="s">
        <v>629</v>
      </c>
    </row>
    <row r="2722" spans="11:19">
      <c r="K2722" s="45">
        <v>72743</v>
      </c>
      <c r="L2722" s="45" t="s">
        <v>557</v>
      </c>
      <c r="M2722" s="45">
        <v>2018</v>
      </c>
      <c r="N2722" s="45" t="s">
        <v>630</v>
      </c>
      <c r="O2722" s="45" t="s">
        <v>600</v>
      </c>
      <c r="P2722" s="45" t="s">
        <v>560</v>
      </c>
      <c r="Q2722" s="45" t="s">
        <v>628</v>
      </c>
      <c r="R2722" s="45" t="s">
        <v>562</v>
      </c>
    </row>
    <row r="2723" spans="11:19">
      <c r="K2723" s="45">
        <v>72744</v>
      </c>
      <c r="L2723" s="45" t="s">
        <v>557</v>
      </c>
      <c r="M2723" s="45">
        <v>2018</v>
      </c>
      <c r="N2723" s="45" t="s">
        <v>630</v>
      </c>
      <c r="O2723" s="45" t="s">
        <v>600</v>
      </c>
      <c r="P2723" s="45" t="s">
        <v>560</v>
      </c>
      <c r="Q2723" s="45" t="s">
        <v>628</v>
      </c>
      <c r="R2723" s="45" t="s">
        <v>563</v>
      </c>
      <c r="S2723" s="45">
        <v>14774.9765576558</v>
      </c>
    </row>
    <row r="2724" spans="11:19">
      <c r="K2724" s="45">
        <v>72745</v>
      </c>
      <c r="L2724" s="45" t="s">
        <v>557</v>
      </c>
      <c r="M2724" s="45">
        <v>2018</v>
      </c>
      <c r="N2724" s="45" t="s">
        <v>630</v>
      </c>
      <c r="O2724" s="45" t="s">
        <v>600</v>
      </c>
      <c r="P2724" s="45" t="s">
        <v>560</v>
      </c>
      <c r="Q2724" s="45" t="s">
        <v>628</v>
      </c>
      <c r="R2724" s="45" t="s">
        <v>564</v>
      </c>
    </row>
    <row r="2725" spans="11:19">
      <c r="K2725" s="45">
        <v>72746</v>
      </c>
      <c r="L2725" s="45" t="s">
        <v>557</v>
      </c>
      <c r="M2725" s="45">
        <v>2018</v>
      </c>
      <c r="N2725" s="45" t="s">
        <v>630</v>
      </c>
      <c r="O2725" s="45" t="s">
        <v>600</v>
      </c>
      <c r="P2725" s="45" t="s">
        <v>560</v>
      </c>
      <c r="Q2725" s="45" t="s">
        <v>628</v>
      </c>
      <c r="R2725" s="45" t="s">
        <v>566</v>
      </c>
    </row>
    <row r="2726" spans="11:19">
      <c r="K2726" s="45">
        <v>72747</v>
      </c>
      <c r="L2726" s="45" t="s">
        <v>557</v>
      </c>
      <c r="M2726" s="45">
        <v>2018</v>
      </c>
      <c r="N2726" s="45" t="s">
        <v>630</v>
      </c>
      <c r="O2726" s="45" t="s">
        <v>600</v>
      </c>
      <c r="P2726" s="45" t="s">
        <v>560</v>
      </c>
      <c r="Q2726" s="45" t="s">
        <v>628</v>
      </c>
      <c r="R2726" s="45" t="s">
        <v>629</v>
      </c>
    </row>
    <row r="2727" spans="11:19">
      <c r="K2727" s="45">
        <v>72748</v>
      </c>
      <c r="L2727" s="45" t="s">
        <v>557</v>
      </c>
      <c r="M2727" s="45">
        <v>2018</v>
      </c>
      <c r="N2727" s="45" t="s">
        <v>630</v>
      </c>
      <c r="O2727" s="45" t="s">
        <v>601</v>
      </c>
      <c r="P2727" s="45" t="s">
        <v>560</v>
      </c>
      <c r="Q2727" s="45" t="s">
        <v>628</v>
      </c>
      <c r="R2727" s="45" t="s">
        <v>562</v>
      </c>
    </row>
    <row r="2728" spans="11:19">
      <c r="K2728" s="45">
        <v>72749</v>
      </c>
      <c r="L2728" s="45" t="s">
        <v>557</v>
      </c>
      <c r="M2728" s="45">
        <v>2018</v>
      </c>
      <c r="N2728" s="45" t="s">
        <v>630</v>
      </c>
      <c r="O2728" s="45" t="s">
        <v>601</v>
      </c>
      <c r="P2728" s="45" t="s">
        <v>560</v>
      </c>
      <c r="Q2728" s="45" t="s">
        <v>628</v>
      </c>
      <c r="R2728" s="45" t="s">
        <v>563</v>
      </c>
      <c r="S2728" s="45">
        <v>222443.314035269</v>
      </c>
    </row>
    <row r="2729" spans="11:19">
      <c r="K2729" s="45">
        <v>72750</v>
      </c>
      <c r="L2729" s="45" t="s">
        <v>557</v>
      </c>
      <c r="M2729" s="45">
        <v>2018</v>
      </c>
      <c r="N2729" s="45" t="s">
        <v>630</v>
      </c>
      <c r="O2729" s="45" t="s">
        <v>601</v>
      </c>
      <c r="P2729" s="45" t="s">
        <v>560</v>
      </c>
      <c r="Q2729" s="45" t="s">
        <v>628</v>
      </c>
      <c r="R2729" s="45" t="s">
        <v>564</v>
      </c>
    </row>
    <row r="2730" spans="11:19">
      <c r="K2730" s="45">
        <v>72751</v>
      </c>
      <c r="L2730" s="45" t="s">
        <v>557</v>
      </c>
      <c r="M2730" s="45">
        <v>2018</v>
      </c>
      <c r="N2730" s="45" t="s">
        <v>630</v>
      </c>
      <c r="O2730" s="45" t="s">
        <v>601</v>
      </c>
      <c r="P2730" s="45" t="s">
        <v>560</v>
      </c>
      <c r="Q2730" s="45" t="s">
        <v>628</v>
      </c>
      <c r="R2730" s="45" t="s">
        <v>566</v>
      </c>
    </row>
    <row r="2731" spans="11:19">
      <c r="K2731" s="45">
        <v>72752</v>
      </c>
      <c r="L2731" s="45" t="s">
        <v>557</v>
      </c>
      <c r="M2731" s="45">
        <v>2018</v>
      </c>
      <c r="N2731" s="45" t="s">
        <v>630</v>
      </c>
      <c r="O2731" s="45" t="s">
        <v>601</v>
      </c>
      <c r="P2731" s="45" t="s">
        <v>560</v>
      </c>
      <c r="Q2731" s="45" t="s">
        <v>628</v>
      </c>
      <c r="R2731" s="45" t="s">
        <v>629</v>
      </c>
    </row>
    <row r="2732" spans="11:19">
      <c r="K2732" s="45">
        <v>72753</v>
      </c>
      <c r="L2732" s="45" t="s">
        <v>557</v>
      </c>
      <c r="M2732" s="45">
        <v>2018</v>
      </c>
      <c r="N2732" s="45" t="s">
        <v>630</v>
      </c>
      <c r="O2732" s="45" t="s">
        <v>602</v>
      </c>
      <c r="P2732" s="45" t="s">
        <v>560</v>
      </c>
      <c r="Q2732" s="45" t="s">
        <v>628</v>
      </c>
      <c r="R2732" s="45" t="s">
        <v>562</v>
      </c>
    </row>
    <row r="2733" spans="11:19">
      <c r="K2733" s="45">
        <v>72754</v>
      </c>
      <c r="L2733" s="45" t="s">
        <v>557</v>
      </c>
      <c r="M2733" s="45">
        <v>2018</v>
      </c>
      <c r="N2733" s="45" t="s">
        <v>630</v>
      </c>
      <c r="O2733" s="45" t="s">
        <v>602</v>
      </c>
      <c r="P2733" s="45" t="s">
        <v>560</v>
      </c>
      <c r="Q2733" s="45" t="s">
        <v>628</v>
      </c>
      <c r="R2733" s="45" t="s">
        <v>563</v>
      </c>
      <c r="S2733" s="45">
        <v>78708.194940215195</v>
      </c>
    </row>
    <row r="2734" spans="11:19">
      <c r="K2734" s="45">
        <v>72755</v>
      </c>
      <c r="L2734" s="45" t="s">
        <v>557</v>
      </c>
      <c r="M2734" s="45">
        <v>2018</v>
      </c>
      <c r="N2734" s="45" t="s">
        <v>630</v>
      </c>
      <c r="O2734" s="45" t="s">
        <v>602</v>
      </c>
      <c r="P2734" s="45" t="s">
        <v>560</v>
      </c>
      <c r="Q2734" s="45" t="s">
        <v>628</v>
      </c>
      <c r="R2734" s="45" t="s">
        <v>564</v>
      </c>
    </row>
    <row r="2735" spans="11:19">
      <c r="K2735" s="45">
        <v>72756</v>
      </c>
      <c r="L2735" s="45" t="s">
        <v>557</v>
      </c>
      <c r="M2735" s="45">
        <v>2018</v>
      </c>
      <c r="N2735" s="45" t="s">
        <v>630</v>
      </c>
      <c r="O2735" s="45" t="s">
        <v>602</v>
      </c>
      <c r="P2735" s="45" t="s">
        <v>560</v>
      </c>
      <c r="Q2735" s="45" t="s">
        <v>628</v>
      </c>
      <c r="R2735" s="45" t="s">
        <v>566</v>
      </c>
    </row>
    <row r="2736" spans="11:19">
      <c r="K2736" s="45">
        <v>72757</v>
      </c>
      <c r="L2736" s="45" t="s">
        <v>557</v>
      </c>
      <c r="M2736" s="45">
        <v>2018</v>
      </c>
      <c r="N2736" s="45" t="s">
        <v>630</v>
      </c>
      <c r="O2736" s="45" t="s">
        <v>602</v>
      </c>
      <c r="P2736" s="45" t="s">
        <v>560</v>
      </c>
      <c r="Q2736" s="45" t="s">
        <v>628</v>
      </c>
      <c r="R2736" s="45" t="s">
        <v>629</v>
      </c>
    </row>
    <row r="2737" spans="11:19">
      <c r="K2737" s="45">
        <v>72758</v>
      </c>
      <c r="L2737" s="45" t="s">
        <v>557</v>
      </c>
      <c r="M2737" s="45">
        <v>2018</v>
      </c>
      <c r="N2737" s="45" t="s">
        <v>630</v>
      </c>
      <c r="O2737" s="45" t="s">
        <v>603</v>
      </c>
      <c r="P2737" s="45" t="s">
        <v>560</v>
      </c>
      <c r="Q2737" s="45" t="s">
        <v>628</v>
      </c>
      <c r="R2737" s="45" t="s">
        <v>562</v>
      </c>
    </row>
    <row r="2738" spans="11:19">
      <c r="K2738" s="45">
        <v>72759</v>
      </c>
      <c r="L2738" s="45" t="s">
        <v>557</v>
      </c>
      <c r="M2738" s="45">
        <v>2018</v>
      </c>
      <c r="N2738" s="45" t="s">
        <v>630</v>
      </c>
      <c r="O2738" s="45" t="s">
        <v>603</v>
      </c>
      <c r="P2738" s="45" t="s">
        <v>560</v>
      </c>
      <c r="Q2738" s="45" t="s">
        <v>628</v>
      </c>
      <c r="R2738" s="45" t="s">
        <v>563</v>
      </c>
      <c r="S2738" s="45">
        <v>112389.763409005</v>
      </c>
    </row>
    <row r="2739" spans="11:19">
      <c r="K2739" s="45">
        <v>72760</v>
      </c>
      <c r="L2739" s="45" t="s">
        <v>557</v>
      </c>
      <c r="M2739" s="45">
        <v>2018</v>
      </c>
      <c r="N2739" s="45" t="s">
        <v>630</v>
      </c>
      <c r="O2739" s="45" t="s">
        <v>603</v>
      </c>
      <c r="P2739" s="45" t="s">
        <v>560</v>
      </c>
      <c r="Q2739" s="45" t="s">
        <v>628</v>
      </c>
      <c r="R2739" s="45" t="s">
        <v>564</v>
      </c>
    </row>
    <row r="2740" spans="11:19">
      <c r="K2740" s="45">
        <v>72761</v>
      </c>
      <c r="L2740" s="45" t="s">
        <v>557</v>
      </c>
      <c r="M2740" s="45">
        <v>2018</v>
      </c>
      <c r="N2740" s="45" t="s">
        <v>630</v>
      </c>
      <c r="O2740" s="45" t="s">
        <v>603</v>
      </c>
      <c r="P2740" s="45" t="s">
        <v>560</v>
      </c>
      <c r="Q2740" s="45" t="s">
        <v>628</v>
      </c>
      <c r="R2740" s="45" t="s">
        <v>566</v>
      </c>
    </row>
    <row r="2741" spans="11:19">
      <c r="K2741" s="45">
        <v>72762</v>
      </c>
      <c r="L2741" s="45" t="s">
        <v>557</v>
      </c>
      <c r="M2741" s="45">
        <v>2018</v>
      </c>
      <c r="N2741" s="45" t="s">
        <v>630</v>
      </c>
      <c r="O2741" s="45" t="s">
        <v>603</v>
      </c>
      <c r="P2741" s="45" t="s">
        <v>560</v>
      </c>
      <c r="Q2741" s="45" t="s">
        <v>628</v>
      </c>
      <c r="R2741" s="45" t="s">
        <v>629</v>
      </c>
    </row>
    <row r="2742" spans="11:19">
      <c r="K2742" s="45">
        <v>72763</v>
      </c>
      <c r="L2742" s="45" t="s">
        <v>557</v>
      </c>
      <c r="M2742" s="45">
        <v>2018</v>
      </c>
      <c r="N2742" s="45" t="s">
        <v>630</v>
      </c>
      <c r="O2742" s="45" t="s">
        <v>604</v>
      </c>
      <c r="P2742" s="45" t="s">
        <v>560</v>
      </c>
      <c r="Q2742" s="45" t="s">
        <v>628</v>
      </c>
      <c r="R2742" s="45" t="s">
        <v>562</v>
      </c>
    </row>
    <row r="2743" spans="11:19">
      <c r="K2743" s="45">
        <v>72764</v>
      </c>
      <c r="L2743" s="45" t="s">
        <v>557</v>
      </c>
      <c r="M2743" s="45">
        <v>2018</v>
      </c>
      <c r="N2743" s="45" t="s">
        <v>630</v>
      </c>
      <c r="O2743" s="45" t="s">
        <v>604</v>
      </c>
      <c r="P2743" s="45" t="s">
        <v>560</v>
      </c>
      <c r="Q2743" s="45" t="s">
        <v>628</v>
      </c>
      <c r="R2743" s="45" t="s">
        <v>563</v>
      </c>
      <c r="S2743" s="45">
        <v>190801.99819346899</v>
      </c>
    </row>
    <row r="2744" spans="11:19">
      <c r="K2744" s="45">
        <v>72765</v>
      </c>
      <c r="L2744" s="45" t="s">
        <v>557</v>
      </c>
      <c r="M2744" s="45">
        <v>2018</v>
      </c>
      <c r="N2744" s="45" t="s">
        <v>630</v>
      </c>
      <c r="O2744" s="45" t="s">
        <v>604</v>
      </c>
      <c r="P2744" s="45" t="s">
        <v>560</v>
      </c>
      <c r="Q2744" s="45" t="s">
        <v>628</v>
      </c>
      <c r="R2744" s="45" t="s">
        <v>564</v>
      </c>
    </row>
    <row r="2745" spans="11:19">
      <c r="K2745" s="45">
        <v>72766</v>
      </c>
      <c r="L2745" s="45" t="s">
        <v>557</v>
      </c>
      <c r="M2745" s="45">
        <v>2018</v>
      </c>
      <c r="N2745" s="45" t="s">
        <v>630</v>
      </c>
      <c r="O2745" s="45" t="s">
        <v>604</v>
      </c>
      <c r="P2745" s="45" t="s">
        <v>560</v>
      </c>
      <c r="Q2745" s="45" t="s">
        <v>628</v>
      </c>
      <c r="R2745" s="45" t="s">
        <v>566</v>
      </c>
    </row>
    <row r="2746" spans="11:19">
      <c r="K2746" s="45">
        <v>72767</v>
      </c>
      <c r="L2746" s="45" t="s">
        <v>557</v>
      </c>
      <c r="M2746" s="45">
        <v>2018</v>
      </c>
      <c r="N2746" s="45" t="s">
        <v>630</v>
      </c>
      <c r="O2746" s="45" t="s">
        <v>604</v>
      </c>
      <c r="P2746" s="45" t="s">
        <v>560</v>
      </c>
      <c r="Q2746" s="45" t="s">
        <v>628</v>
      </c>
      <c r="R2746" s="45" t="s">
        <v>629</v>
      </c>
    </row>
    <row r="2747" spans="11:19">
      <c r="K2747" s="45">
        <v>72768</v>
      </c>
      <c r="L2747" s="45" t="s">
        <v>557</v>
      </c>
      <c r="M2747" s="45">
        <v>2018</v>
      </c>
      <c r="N2747" s="45" t="s">
        <v>630</v>
      </c>
      <c r="O2747" s="45" t="s">
        <v>605</v>
      </c>
      <c r="P2747" s="45" t="s">
        <v>560</v>
      </c>
      <c r="Q2747" s="45" t="s">
        <v>628</v>
      </c>
      <c r="R2747" s="45" t="s">
        <v>562</v>
      </c>
    </row>
    <row r="2748" spans="11:19">
      <c r="K2748" s="45">
        <v>72769</v>
      </c>
      <c r="L2748" s="45" t="s">
        <v>557</v>
      </c>
      <c r="M2748" s="45">
        <v>2018</v>
      </c>
      <c r="N2748" s="45" t="s">
        <v>630</v>
      </c>
      <c r="O2748" s="45" t="s">
        <v>605</v>
      </c>
      <c r="P2748" s="45" t="s">
        <v>560</v>
      </c>
      <c r="Q2748" s="45" t="s">
        <v>628</v>
      </c>
      <c r="R2748" s="45" t="s">
        <v>563</v>
      </c>
      <c r="S2748" s="45">
        <v>15150.847047974499</v>
      </c>
    </row>
    <row r="2749" spans="11:19">
      <c r="K2749" s="45">
        <v>72770</v>
      </c>
      <c r="L2749" s="45" t="s">
        <v>557</v>
      </c>
      <c r="M2749" s="45">
        <v>2018</v>
      </c>
      <c r="N2749" s="45" t="s">
        <v>630</v>
      </c>
      <c r="O2749" s="45" t="s">
        <v>605</v>
      </c>
      <c r="P2749" s="45" t="s">
        <v>560</v>
      </c>
      <c r="Q2749" s="45" t="s">
        <v>628</v>
      </c>
      <c r="R2749" s="45" t="s">
        <v>564</v>
      </c>
    </row>
    <row r="2750" spans="11:19">
      <c r="K2750" s="45">
        <v>72771</v>
      </c>
      <c r="L2750" s="45" t="s">
        <v>557</v>
      </c>
      <c r="M2750" s="45">
        <v>2018</v>
      </c>
      <c r="N2750" s="45" t="s">
        <v>630</v>
      </c>
      <c r="O2750" s="45" t="s">
        <v>605</v>
      </c>
      <c r="P2750" s="45" t="s">
        <v>560</v>
      </c>
      <c r="Q2750" s="45" t="s">
        <v>628</v>
      </c>
      <c r="R2750" s="45" t="s">
        <v>566</v>
      </c>
    </row>
    <row r="2751" spans="11:19">
      <c r="K2751" s="45">
        <v>72772</v>
      </c>
      <c r="L2751" s="45" t="s">
        <v>557</v>
      </c>
      <c r="M2751" s="45">
        <v>2018</v>
      </c>
      <c r="N2751" s="45" t="s">
        <v>630</v>
      </c>
      <c r="O2751" s="45" t="s">
        <v>605</v>
      </c>
      <c r="P2751" s="45" t="s">
        <v>560</v>
      </c>
      <c r="Q2751" s="45" t="s">
        <v>628</v>
      </c>
      <c r="R2751" s="45" t="s">
        <v>629</v>
      </c>
    </row>
    <row r="2752" spans="11:19">
      <c r="K2752" s="45">
        <v>72773</v>
      </c>
      <c r="L2752" s="45" t="s">
        <v>557</v>
      </c>
      <c r="M2752" s="45">
        <v>2018</v>
      </c>
      <c r="N2752" s="45" t="s">
        <v>630</v>
      </c>
      <c r="O2752" s="45" t="s">
        <v>606</v>
      </c>
      <c r="P2752" s="45" t="s">
        <v>560</v>
      </c>
      <c r="Q2752" s="45" t="s">
        <v>628</v>
      </c>
      <c r="R2752" s="45" t="s">
        <v>562</v>
      </c>
    </row>
    <row r="2753" spans="11:19">
      <c r="K2753" s="45">
        <v>72774</v>
      </c>
      <c r="L2753" s="45" t="s">
        <v>557</v>
      </c>
      <c r="M2753" s="45">
        <v>2018</v>
      </c>
      <c r="N2753" s="45" t="s">
        <v>630</v>
      </c>
      <c r="O2753" s="45" t="s">
        <v>606</v>
      </c>
      <c r="P2753" s="45" t="s">
        <v>560</v>
      </c>
      <c r="Q2753" s="45" t="s">
        <v>628</v>
      </c>
      <c r="R2753" s="45" t="s">
        <v>563</v>
      </c>
      <c r="S2753" s="45">
        <v>99842.589658213095</v>
      </c>
    </row>
    <row r="2754" spans="11:19">
      <c r="K2754" s="45">
        <v>72775</v>
      </c>
      <c r="L2754" s="45" t="s">
        <v>557</v>
      </c>
      <c r="M2754" s="45">
        <v>2018</v>
      </c>
      <c r="N2754" s="45" t="s">
        <v>630</v>
      </c>
      <c r="O2754" s="45" t="s">
        <v>606</v>
      </c>
      <c r="P2754" s="45" t="s">
        <v>560</v>
      </c>
      <c r="Q2754" s="45" t="s">
        <v>628</v>
      </c>
      <c r="R2754" s="45" t="s">
        <v>564</v>
      </c>
    </row>
    <row r="2755" spans="11:19">
      <c r="K2755" s="45">
        <v>72776</v>
      </c>
      <c r="L2755" s="45" t="s">
        <v>557</v>
      </c>
      <c r="M2755" s="45">
        <v>2018</v>
      </c>
      <c r="N2755" s="45" t="s">
        <v>630</v>
      </c>
      <c r="O2755" s="45" t="s">
        <v>606</v>
      </c>
      <c r="P2755" s="45" t="s">
        <v>560</v>
      </c>
      <c r="Q2755" s="45" t="s">
        <v>628</v>
      </c>
      <c r="R2755" s="45" t="s">
        <v>566</v>
      </c>
    </row>
    <row r="2756" spans="11:19">
      <c r="K2756" s="45">
        <v>72777</v>
      </c>
      <c r="L2756" s="45" t="s">
        <v>557</v>
      </c>
      <c r="M2756" s="45">
        <v>2018</v>
      </c>
      <c r="N2756" s="45" t="s">
        <v>630</v>
      </c>
      <c r="O2756" s="45" t="s">
        <v>606</v>
      </c>
      <c r="P2756" s="45" t="s">
        <v>560</v>
      </c>
      <c r="Q2756" s="45" t="s">
        <v>628</v>
      </c>
      <c r="R2756" s="45" t="s">
        <v>629</v>
      </c>
    </row>
    <row r="2757" spans="11:19">
      <c r="K2757" s="45">
        <v>72778</v>
      </c>
      <c r="L2757" s="45" t="s">
        <v>557</v>
      </c>
      <c r="M2757" s="45">
        <v>2018</v>
      </c>
      <c r="N2757" s="45" t="s">
        <v>630</v>
      </c>
      <c r="O2757" s="45" t="s">
        <v>607</v>
      </c>
      <c r="P2757" s="45" t="s">
        <v>560</v>
      </c>
      <c r="Q2757" s="45" t="s">
        <v>628</v>
      </c>
      <c r="R2757" s="45" t="s">
        <v>562</v>
      </c>
    </row>
    <row r="2758" spans="11:19">
      <c r="K2758" s="45">
        <v>72779</v>
      </c>
      <c r="L2758" s="45" t="s">
        <v>557</v>
      </c>
      <c r="M2758" s="45">
        <v>2018</v>
      </c>
      <c r="N2758" s="45" t="s">
        <v>630</v>
      </c>
      <c r="O2758" s="45" t="s">
        <v>607</v>
      </c>
      <c r="P2758" s="45" t="s">
        <v>560</v>
      </c>
      <c r="Q2758" s="45" t="s">
        <v>628</v>
      </c>
      <c r="R2758" s="45" t="s">
        <v>563</v>
      </c>
      <c r="S2758" s="45">
        <v>15284.458702588099</v>
      </c>
    </row>
    <row r="2759" spans="11:19">
      <c r="K2759" s="45">
        <v>72780</v>
      </c>
      <c r="L2759" s="45" t="s">
        <v>557</v>
      </c>
      <c r="M2759" s="45">
        <v>2018</v>
      </c>
      <c r="N2759" s="45" t="s">
        <v>630</v>
      </c>
      <c r="O2759" s="45" t="s">
        <v>607</v>
      </c>
      <c r="P2759" s="45" t="s">
        <v>560</v>
      </c>
      <c r="Q2759" s="45" t="s">
        <v>628</v>
      </c>
      <c r="R2759" s="45" t="s">
        <v>564</v>
      </c>
    </row>
    <row r="2760" spans="11:19">
      <c r="K2760" s="45">
        <v>72781</v>
      </c>
      <c r="L2760" s="45" t="s">
        <v>557</v>
      </c>
      <c r="M2760" s="45">
        <v>2018</v>
      </c>
      <c r="N2760" s="45" t="s">
        <v>630</v>
      </c>
      <c r="O2760" s="45" t="s">
        <v>607</v>
      </c>
      <c r="P2760" s="45" t="s">
        <v>560</v>
      </c>
      <c r="Q2760" s="45" t="s">
        <v>628</v>
      </c>
      <c r="R2760" s="45" t="s">
        <v>566</v>
      </c>
    </row>
    <row r="2761" spans="11:19">
      <c r="K2761" s="45">
        <v>72782</v>
      </c>
      <c r="L2761" s="45" t="s">
        <v>557</v>
      </c>
      <c r="M2761" s="45">
        <v>2018</v>
      </c>
      <c r="N2761" s="45" t="s">
        <v>630</v>
      </c>
      <c r="O2761" s="45" t="s">
        <v>607</v>
      </c>
      <c r="P2761" s="45" t="s">
        <v>560</v>
      </c>
      <c r="Q2761" s="45" t="s">
        <v>628</v>
      </c>
      <c r="R2761" s="45" t="s">
        <v>629</v>
      </c>
    </row>
    <row r="2762" spans="11:19">
      <c r="K2762" s="45">
        <v>72783</v>
      </c>
      <c r="L2762" s="45" t="s">
        <v>557</v>
      </c>
      <c r="M2762" s="45">
        <v>2018</v>
      </c>
      <c r="N2762" s="45" t="s">
        <v>630</v>
      </c>
      <c r="O2762" s="45" t="s">
        <v>608</v>
      </c>
      <c r="P2762" s="45" t="s">
        <v>560</v>
      </c>
      <c r="Q2762" s="45" t="s">
        <v>628</v>
      </c>
      <c r="R2762" s="45" t="s">
        <v>562</v>
      </c>
    </row>
    <row r="2763" spans="11:19">
      <c r="K2763" s="45">
        <v>72784</v>
      </c>
      <c r="L2763" s="45" t="s">
        <v>557</v>
      </c>
      <c r="M2763" s="45">
        <v>2018</v>
      </c>
      <c r="N2763" s="45" t="s">
        <v>630</v>
      </c>
      <c r="O2763" s="45" t="s">
        <v>608</v>
      </c>
      <c r="P2763" s="45" t="s">
        <v>560</v>
      </c>
      <c r="Q2763" s="45" t="s">
        <v>628</v>
      </c>
      <c r="R2763" s="45" t="s">
        <v>563</v>
      </c>
      <c r="S2763" s="45">
        <v>126844.846240816</v>
      </c>
    </row>
    <row r="2764" spans="11:19">
      <c r="K2764" s="45">
        <v>72785</v>
      </c>
      <c r="L2764" s="45" t="s">
        <v>557</v>
      </c>
      <c r="M2764" s="45">
        <v>2018</v>
      </c>
      <c r="N2764" s="45" t="s">
        <v>630</v>
      </c>
      <c r="O2764" s="45" t="s">
        <v>608</v>
      </c>
      <c r="P2764" s="45" t="s">
        <v>560</v>
      </c>
      <c r="Q2764" s="45" t="s">
        <v>628</v>
      </c>
      <c r="R2764" s="45" t="s">
        <v>564</v>
      </c>
    </row>
    <row r="2765" spans="11:19">
      <c r="K2765" s="45">
        <v>72786</v>
      </c>
      <c r="L2765" s="45" t="s">
        <v>557</v>
      </c>
      <c r="M2765" s="45">
        <v>2018</v>
      </c>
      <c r="N2765" s="45" t="s">
        <v>630</v>
      </c>
      <c r="O2765" s="45" t="s">
        <v>608</v>
      </c>
      <c r="P2765" s="45" t="s">
        <v>560</v>
      </c>
      <c r="Q2765" s="45" t="s">
        <v>628</v>
      </c>
      <c r="R2765" s="45" t="s">
        <v>566</v>
      </c>
    </row>
    <row r="2766" spans="11:19">
      <c r="K2766" s="45">
        <v>72787</v>
      </c>
      <c r="L2766" s="45" t="s">
        <v>557</v>
      </c>
      <c r="M2766" s="45">
        <v>2018</v>
      </c>
      <c r="N2766" s="45" t="s">
        <v>630</v>
      </c>
      <c r="O2766" s="45" t="s">
        <v>608</v>
      </c>
      <c r="P2766" s="45" t="s">
        <v>560</v>
      </c>
      <c r="Q2766" s="45" t="s">
        <v>628</v>
      </c>
      <c r="R2766" s="45" t="s">
        <v>629</v>
      </c>
    </row>
    <row r="2767" spans="11:19">
      <c r="K2767" s="45">
        <v>72788</v>
      </c>
      <c r="L2767" s="45" t="s">
        <v>557</v>
      </c>
      <c r="M2767" s="45">
        <v>2018</v>
      </c>
      <c r="N2767" s="45" t="s">
        <v>630</v>
      </c>
      <c r="O2767" s="45" t="s">
        <v>609</v>
      </c>
      <c r="P2767" s="45" t="s">
        <v>560</v>
      </c>
      <c r="Q2767" s="45" t="s">
        <v>628</v>
      </c>
      <c r="R2767" s="45" t="s">
        <v>562</v>
      </c>
    </row>
    <row r="2768" spans="11:19">
      <c r="K2768" s="45">
        <v>72789</v>
      </c>
      <c r="L2768" s="45" t="s">
        <v>557</v>
      </c>
      <c r="M2768" s="45">
        <v>2018</v>
      </c>
      <c r="N2768" s="45" t="s">
        <v>630</v>
      </c>
      <c r="O2768" s="45" t="s">
        <v>609</v>
      </c>
      <c r="P2768" s="45" t="s">
        <v>560</v>
      </c>
      <c r="Q2768" s="45" t="s">
        <v>628</v>
      </c>
      <c r="R2768" s="45" t="s">
        <v>563</v>
      </c>
      <c r="S2768" s="45">
        <v>405482.90703379997</v>
      </c>
    </row>
    <row r="2769" spans="11:19">
      <c r="K2769" s="45">
        <v>72790</v>
      </c>
      <c r="L2769" s="45" t="s">
        <v>557</v>
      </c>
      <c r="M2769" s="45">
        <v>2018</v>
      </c>
      <c r="N2769" s="45" t="s">
        <v>630</v>
      </c>
      <c r="O2769" s="45" t="s">
        <v>609</v>
      </c>
      <c r="P2769" s="45" t="s">
        <v>560</v>
      </c>
      <c r="Q2769" s="45" t="s">
        <v>628</v>
      </c>
      <c r="R2769" s="45" t="s">
        <v>564</v>
      </c>
    </row>
    <row r="2770" spans="11:19">
      <c r="K2770" s="45">
        <v>72791</v>
      </c>
      <c r="L2770" s="45" t="s">
        <v>557</v>
      </c>
      <c r="M2770" s="45">
        <v>2018</v>
      </c>
      <c r="N2770" s="45" t="s">
        <v>630</v>
      </c>
      <c r="O2770" s="45" t="s">
        <v>609</v>
      </c>
      <c r="P2770" s="45" t="s">
        <v>560</v>
      </c>
      <c r="Q2770" s="45" t="s">
        <v>628</v>
      </c>
      <c r="R2770" s="45" t="s">
        <v>566</v>
      </c>
    </row>
    <row r="2771" spans="11:19">
      <c r="K2771" s="45">
        <v>72792</v>
      </c>
      <c r="L2771" s="45" t="s">
        <v>557</v>
      </c>
      <c r="M2771" s="45">
        <v>2018</v>
      </c>
      <c r="N2771" s="45" t="s">
        <v>630</v>
      </c>
      <c r="O2771" s="45" t="s">
        <v>609</v>
      </c>
      <c r="P2771" s="45" t="s">
        <v>560</v>
      </c>
      <c r="Q2771" s="45" t="s">
        <v>628</v>
      </c>
      <c r="R2771" s="45" t="s">
        <v>629</v>
      </c>
    </row>
    <row r="2772" spans="11:19">
      <c r="K2772" s="45">
        <v>72793</v>
      </c>
      <c r="L2772" s="45" t="s">
        <v>557</v>
      </c>
      <c r="M2772" s="45">
        <v>2018</v>
      </c>
      <c r="N2772" s="45" t="s">
        <v>630</v>
      </c>
      <c r="O2772" s="45" t="s">
        <v>610</v>
      </c>
      <c r="P2772" s="45" t="s">
        <v>560</v>
      </c>
      <c r="Q2772" s="45" t="s">
        <v>628</v>
      </c>
      <c r="R2772" s="45" t="s">
        <v>562</v>
      </c>
    </row>
    <row r="2773" spans="11:19">
      <c r="K2773" s="45">
        <v>72794</v>
      </c>
      <c r="L2773" s="45" t="s">
        <v>557</v>
      </c>
      <c r="M2773" s="45">
        <v>2018</v>
      </c>
      <c r="N2773" s="45" t="s">
        <v>630</v>
      </c>
      <c r="O2773" s="45" t="s">
        <v>610</v>
      </c>
      <c r="P2773" s="45" t="s">
        <v>560</v>
      </c>
      <c r="Q2773" s="45" t="s">
        <v>628</v>
      </c>
      <c r="R2773" s="45" t="s">
        <v>563</v>
      </c>
      <c r="S2773" s="45">
        <v>41550.770632140498</v>
      </c>
    </row>
    <row r="2774" spans="11:19">
      <c r="K2774" s="45">
        <v>72795</v>
      </c>
      <c r="L2774" s="45" t="s">
        <v>557</v>
      </c>
      <c r="M2774" s="45">
        <v>2018</v>
      </c>
      <c r="N2774" s="45" t="s">
        <v>630</v>
      </c>
      <c r="O2774" s="45" t="s">
        <v>610</v>
      </c>
      <c r="P2774" s="45" t="s">
        <v>560</v>
      </c>
      <c r="Q2774" s="45" t="s">
        <v>628</v>
      </c>
      <c r="R2774" s="45" t="s">
        <v>564</v>
      </c>
    </row>
    <row r="2775" spans="11:19">
      <c r="K2775" s="45">
        <v>72796</v>
      </c>
      <c r="L2775" s="45" t="s">
        <v>557</v>
      </c>
      <c r="M2775" s="45">
        <v>2018</v>
      </c>
      <c r="N2775" s="45" t="s">
        <v>630</v>
      </c>
      <c r="O2775" s="45" t="s">
        <v>610</v>
      </c>
      <c r="P2775" s="45" t="s">
        <v>560</v>
      </c>
      <c r="Q2775" s="45" t="s">
        <v>628</v>
      </c>
      <c r="R2775" s="45" t="s">
        <v>566</v>
      </c>
    </row>
    <row r="2776" spans="11:19">
      <c r="K2776" s="45">
        <v>72797</v>
      </c>
      <c r="L2776" s="45" t="s">
        <v>557</v>
      </c>
      <c r="M2776" s="45">
        <v>2018</v>
      </c>
      <c r="N2776" s="45" t="s">
        <v>630</v>
      </c>
      <c r="O2776" s="45" t="s">
        <v>610</v>
      </c>
      <c r="P2776" s="45" t="s">
        <v>560</v>
      </c>
      <c r="Q2776" s="45" t="s">
        <v>628</v>
      </c>
      <c r="R2776" s="45" t="s">
        <v>629</v>
      </c>
    </row>
    <row r="2777" spans="11:19">
      <c r="K2777" s="45">
        <v>72798</v>
      </c>
      <c r="L2777" s="45" t="s">
        <v>557</v>
      </c>
      <c r="M2777" s="45">
        <v>2018</v>
      </c>
      <c r="N2777" s="45" t="s">
        <v>630</v>
      </c>
      <c r="O2777" s="45" t="s">
        <v>611</v>
      </c>
      <c r="P2777" s="45" t="s">
        <v>560</v>
      </c>
      <c r="Q2777" s="45" t="s">
        <v>628</v>
      </c>
      <c r="R2777" s="45" t="s">
        <v>562</v>
      </c>
    </row>
    <row r="2778" spans="11:19">
      <c r="K2778" s="45">
        <v>72799</v>
      </c>
      <c r="L2778" s="45" t="s">
        <v>557</v>
      </c>
      <c r="M2778" s="45">
        <v>2018</v>
      </c>
      <c r="N2778" s="45" t="s">
        <v>630</v>
      </c>
      <c r="O2778" s="45" t="s">
        <v>611</v>
      </c>
      <c r="P2778" s="45" t="s">
        <v>560</v>
      </c>
      <c r="Q2778" s="45" t="s">
        <v>628</v>
      </c>
      <c r="R2778" s="45" t="s">
        <v>563</v>
      </c>
      <c r="S2778" s="45">
        <v>14028.562062262899</v>
      </c>
    </row>
    <row r="2779" spans="11:19">
      <c r="K2779" s="45">
        <v>72800</v>
      </c>
      <c r="L2779" s="45" t="s">
        <v>557</v>
      </c>
      <c r="M2779" s="45">
        <v>2018</v>
      </c>
      <c r="N2779" s="45" t="s">
        <v>630</v>
      </c>
      <c r="O2779" s="45" t="s">
        <v>611</v>
      </c>
      <c r="P2779" s="45" t="s">
        <v>560</v>
      </c>
      <c r="Q2779" s="45" t="s">
        <v>628</v>
      </c>
      <c r="R2779" s="45" t="s">
        <v>564</v>
      </c>
    </row>
    <row r="2780" spans="11:19">
      <c r="K2780" s="45">
        <v>72801</v>
      </c>
      <c r="L2780" s="45" t="s">
        <v>557</v>
      </c>
      <c r="M2780" s="45">
        <v>2018</v>
      </c>
      <c r="N2780" s="45" t="s">
        <v>630</v>
      </c>
      <c r="O2780" s="45" t="s">
        <v>611</v>
      </c>
      <c r="P2780" s="45" t="s">
        <v>560</v>
      </c>
      <c r="Q2780" s="45" t="s">
        <v>628</v>
      </c>
      <c r="R2780" s="45" t="s">
        <v>566</v>
      </c>
    </row>
    <row r="2781" spans="11:19">
      <c r="K2781" s="45">
        <v>72802</v>
      </c>
      <c r="L2781" s="45" t="s">
        <v>557</v>
      </c>
      <c r="M2781" s="45">
        <v>2018</v>
      </c>
      <c r="N2781" s="45" t="s">
        <v>630</v>
      </c>
      <c r="O2781" s="45" t="s">
        <v>611</v>
      </c>
      <c r="P2781" s="45" t="s">
        <v>560</v>
      </c>
      <c r="Q2781" s="45" t="s">
        <v>628</v>
      </c>
      <c r="R2781" s="45" t="s">
        <v>629</v>
      </c>
    </row>
    <row r="2782" spans="11:19">
      <c r="K2782" s="45">
        <v>72803</v>
      </c>
      <c r="L2782" s="45" t="s">
        <v>557</v>
      </c>
      <c r="M2782" s="45">
        <v>2018</v>
      </c>
      <c r="N2782" s="45" t="s">
        <v>630</v>
      </c>
      <c r="O2782" s="45" t="s">
        <v>612</v>
      </c>
      <c r="P2782" s="45" t="s">
        <v>560</v>
      </c>
      <c r="Q2782" s="45" t="s">
        <v>628</v>
      </c>
      <c r="R2782" s="45" t="s">
        <v>562</v>
      </c>
    </row>
    <row r="2783" spans="11:19">
      <c r="K2783" s="45">
        <v>72804</v>
      </c>
      <c r="L2783" s="45" t="s">
        <v>557</v>
      </c>
      <c r="M2783" s="45">
        <v>2018</v>
      </c>
      <c r="N2783" s="45" t="s">
        <v>630</v>
      </c>
      <c r="O2783" s="45" t="s">
        <v>612</v>
      </c>
      <c r="P2783" s="45" t="s">
        <v>560</v>
      </c>
      <c r="Q2783" s="45" t="s">
        <v>628</v>
      </c>
      <c r="R2783" s="45" t="s">
        <v>563</v>
      </c>
      <c r="S2783" s="45">
        <v>163019.82121418999</v>
      </c>
    </row>
    <row r="2784" spans="11:19">
      <c r="K2784" s="45">
        <v>72805</v>
      </c>
      <c r="L2784" s="45" t="s">
        <v>557</v>
      </c>
      <c r="M2784" s="45">
        <v>2018</v>
      </c>
      <c r="N2784" s="45" t="s">
        <v>630</v>
      </c>
      <c r="O2784" s="45" t="s">
        <v>612</v>
      </c>
      <c r="P2784" s="45" t="s">
        <v>560</v>
      </c>
      <c r="Q2784" s="45" t="s">
        <v>628</v>
      </c>
      <c r="R2784" s="45" t="s">
        <v>564</v>
      </c>
    </row>
    <row r="2785" spans="11:19">
      <c r="K2785" s="45">
        <v>72806</v>
      </c>
      <c r="L2785" s="45" t="s">
        <v>557</v>
      </c>
      <c r="M2785" s="45">
        <v>2018</v>
      </c>
      <c r="N2785" s="45" t="s">
        <v>630</v>
      </c>
      <c r="O2785" s="45" t="s">
        <v>612</v>
      </c>
      <c r="P2785" s="45" t="s">
        <v>560</v>
      </c>
      <c r="Q2785" s="45" t="s">
        <v>628</v>
      </c>
      <c r="R2785" s="45" t="s">
        <v>566</v>
      </c>
    </row>
    <row r="2786" spans="11:19">
      <c r="K2786" s="45">
        <v>72807</v>
      </c>
      <c r="L2786" s="45" t="s">
        <v>557</v>
      </c>
      <c r="M2786" s="45">
        <v>2018</v>
      </c>
      <c r="N2786" s="45" t="s">
        <v>630</v>
      </c>
      <c r="O2786" s="45" t="s">
        <v>612</v>
      </c>
      <c r="P2786" s="45" t="s">
        <v>560</v>
      </c>
      <c r="Q2786" s="45" t="s">
        <v>628</v>
      </c>
      <c r="R2786" s="45" t="s">
        <v>629</v>
      </c>
    </row>
    <row r="2787" spans="11:19">
      <c r="K2787" s="45">
        <v>72808</v>
      </c>
      <c r="L2787" s="45" t="s">
        <v>557</v>
      </c>
      <c r="M2787" s="45">
        <v>2018</v>
      </c>
      <c r="N2787" s="45" t="s">
        <v>630</v>
      </c>
      <c r="O2787" s="45" t="s">
        <v>613</v>
      </c>
      <c r="P2787" s="45" t="s">
        <v>560</v>
      </c>
      <c r="Q2787" s="45" t="s">
        <v>628</v>
      </c>
      <c r="R2787" s="45" t="s">
        <v>562</v>
      </c>
    </row>
    <row r="2788" spans="11:19">
      <c r="K2788" s="45">
        <v>72809</v>
      </c>
      <c r="L2788" s="45" t="s">
        <v>557</v>
      </c>
      <c r="M2788" s="45">
        <v>2018</v>
      </c>
      <c r="N2788" s="45" t="s">
        <v>630</v>
      </c>
      <c r="O2788" s="45" t="s">
        <v>613</v>
      </c>
      <c r="P2788" s="45" t="s">
        <v>560</v>
      </c>
      <c r="Q2788" s="45" t="s">
        <v>628</v>
      </c>
      <c r="R2788" s="45" t="s">
        <v>563</v>
      </c>
      <c r="S2788" s="45">
        <v>213225.43854976501</v>
      </c>
    </row>
    <row r="2789" spans="11:19">
      <c r="K2789" s="45">
        <v>72810</v>
      </c>
      <c r="L2789" s="45" t="s">
        <v>557</v>
      </c>
      <c r="M2789" s="45">
        <v>2018</v>
      </c>
      <c r="N2789" s="45" t="s">
        <v>630</v>
      </c>
      <c r="O2789" s="45" t="s">
        <v>613</v>
      </c>
      <c r="P2789" s="45" t="s">
        <v>560</v>
      </c>
      <c r="Q2789" s="45" t="s">
        <v>628</v>
      </c>
      <c r="R2789" s="45" t="s">
        <v>564</v>
      </c>
    </row>
    <row r="2790" spans="11:19">
      <c r="K2790" s="45">
        <v>72811</v>
      </c>
      <c r="L2790" s="45" t="s">
        <v>557</v>
      </c>
      <c r="M2790" s="45">
        <v>2018</v>
      </c>
      <c r="N2790" s="45" t="s">
        <v>630</v>
      </c>
      <c r="O2790" s="45" t="s">
        <v>613</v>
      </c>
      <c r="P2790" s="45" t="s">
        <v>560</v>
      </c>
      <c r="Q2790" s="45" t="s">
        <v>628</v>
      </c>
      <c r="R2790" s="45" t="s">
        <v>566</v>
      </c>
    </row>
    <row r="2791" spans="11:19">
      <c r="K2791" s="45">
        <v>72812</v>
      </c>
      <c r="L2791" s="45" t="s">
        <v>557</v>
      </c>
      <c r="M2791" s="45">
        <v>2018</v>
      </c>
      <c r="N2791" s="45" t="s">
        <v>630</v>
      </c>
      <c r="O2791" s="45" t="s">
        <v>613</v>
      </c>
      <c r="P2791" s="45" t="s">
        <v>560</v>
      </c>
      <c r="Q2791" s="45" t="s">
        <v>628</v>
      </c>
      <c r="R2791" s="45" t="s">
        <v>629</v>
      </c>
    </row>
    <row r="2792" spans="11:19">
      <c r="K2792" s="45">
        <v>72813</v>
      </c>
      <c r="L2792" s="45" t="s">
        <v>557</v>
      </c>
      <c r="M2792" s="45">
        <v>2018</v>
      </c>
      <c r="N2792" s="45" t="s">
        <v>630</v>
      </c>
      <c r="O2792" s="45" t="s">
        <v>614</v>
      </c>
      <c r="P2792" s="45" t="s">
        <v>560</v>
      </c>
      <c r="Q2792" s="45" t="s">
        <v>628</v>
      </c>
      <c r="R2792" s="45" t="s">
        <v>562</v>
      </c>
    </row>
    <row r="2793" spans="11:19">
      <c r="K2793" s="45">
        <v>72814</v>
      </c>
      <c r="L2793" s="45" t="s">
        <v>557</v>
      </c>
      <c r="M2793" s="45">
        <v>2018</v>
      </c>
      <c r="N2793" s="45" t="s">
        <v>630</v>
      </c>
      <c r="O2793" s="45" t="s">
        <v>614</v>
      </c>
      <c r="P2793" s="45" t="s">
        <v>560</v>
      </c>
      <c r="Q2793" s="45" t="s">
        <v>628</v>
      </c>
      <c r="R2793" s="45" t="s">
        <v>563</v>
      </c>
      <c r="S2793" s="45">
        <v>36101.275290593097</v>
      </c>
    </row>
    <row r="2794" spans="11:19">
      <c r="K2794" s="45">
        <v>72815</v>
      </c>
      <c r="L2794" s="45" t="s">
        <v>557</v>
      </c>
      <c r="M2794" s="45">
        <v>2018</v>
      </c>
      <c r="N2794" s="45" t="s">
        <v>630</v>
      </c>
      <c r="O2794" s="45" t="s">
        <v>614</v>
      </c>
      <c r="P2794" s="45" t="s">
        <v>560</v>
      </c>
      <c r="Q2794" s="45" t="s">
        <v>628</v>
      </c>
      <c r="R2794" s="45" t="s">
        <v>564</v>
      </c>
    </row>
    <row r="2795" spans="11:19">
      <c r="K2795" s="45">
        <v>72816</v>
      </c>
      <c r="L2795" s="45" t="s">
        <v>557</v>
      </c>
      <c r="M2795" s="45">
        <v>2018</v>
      </c>
      <c r="N2795" s="45" t="s">
        <v>630</v>
      </c>
      <c r="O2795" s="45" t="s">
        <v>614</v>
      </c>
      <c r="P2795" s="45" t="s">
        <v>560</v>
      </c>
      <c r="Q2795" s="45" t="s">
        <v>628</v>
      </c>
      <c r="R2795" s="45" t="s">
        <v>566</v>
      </c>
    </row>
    <row r="2796" spans="11:19">
      <c r="K2796" s="45">
        <v>72817</v>
      </c>
      <c r="L2796" s="45" t="s">
        <v>557</v>
      </c>
      <c r="M2796" s="45">
        <v>2018</v>
      </c>
      <c r="N2796" s="45" t="s">
        <v>630</v>
      </c>
      <c r="O2796" s="45" t="s">
        <v>614</v>
      </c>
      <c r="P2796" s="45" t="s">
        <v>560</v>
      </c>
      <c r="Q2796" s="45" t="s">
        <v>628</v>
      </c>
      <c r="R2796" s="45" t="s">
        <v>629</v>
      </c>
    </row>
    <row r="2797" spans="11:19">
      <c r="K2797" s="45">
        <v>72818</v>
      </c>
      <c r="L2797" s="45" t="s">
        <v>557</v>
      </c>
      <c r="M2797" s="45">
        <v>2018</v>
      </c>
      <c r="N2797" s="45" t="s">
        <v>630</v>
      </c>
      <c r="O2797" s="45" t="s">
        <v>615</v>
      </c>
      <c r="P2797" s="45" t="s">
        <v>560</v>
      </c>
      <c r="Q2797" s="45" t="s">
        <v>628</v>
      </c>
      <c r="R2797" s="45" t="s">
        <v>562</v>
      </c>
    </row>
    <row r="2798" spans="11:19">
      <c r="K2798" s="45">
        <v>72819</v>
      </c>
      <c r="L2798" s="45" t="s">
        <v>557</v>
      </c>
      <c r="M2798" s="45">
        <v>2018</v>
      </c>
      <c r="N2798" s="45" t="s">
        <v>630</v>
      </c>
      <c r="O2798" s="45" t="s">
        <v>615</v>
      </c>
      <c r="P2798" s="45" t="s">
        <v>560</v>
      </c>
      <c r="Q2798" s="45" t="s">
        <v>628</v>
      </c>
      <c r="R2798" s="45" t="s">
        <v>563</v>
      </c>
      <c r="S2798" s="45">
        <v>122913.42138277</v>
      </c>
    </row>
    <row r="2799" spans="11:19">
      <c r="K2799" s="45">
        <v>72820</v>
      </c>
      <c r="L2799" s="45" t="s">
        <v>557</v>
      </c>
      <c r="M2799" s="45">
        <v>2018</v>
      </c>
      <c r="N2799" s="45" t="s">
        <v>630</v>
      </c>
      <c r="O2799" s="45" t="s">
        <v>615</v>
      </c>
      <c r="P2799" s="45" t="s">
        <v>560</v>
      </c>
      <c r="Q2799" s="45" t="s">
        <v>628</v>
      </c>
      <c r="R2799" s="45" t="s">
        <v>564</v>
      </c>
    </row>
    <row r="2800" spans="11:19">
      <c r="K2800" s="45">
        <v>72821</v>
      </c>
      <c r="L2800" s="45" t="s">
        <v>557</v>
      </c>
      <c r="M2800" s="45">
        <v>2018</v>
      </c>
      <c r="N2800" s="45" t="s">
        <v>630</v>
      </c>
      <c r="O2800" s="45" t="s">
        <v>615</v>
      </c>
      <c r="P2800" s="45" t="s">
        <v>560</v>
      </c>
      <c r="Q2800" s="45" t="s">
        <v>628</v>
      </c>
      <c r="R2800" s="45" t="s">
        <v>566</v>
      </c>
    </row>
    <row r="2801" spans="11:19">
      <c r="K2801" s="45">
        <v>72822</v>
      </c>
      <c r="L2801" s="45" t="s">
        <v>557</v>
      </c>
      <c r="M2801" s="45">
        <v>2018</v>
      </c>
      <c r="N2801" s="45" t="s">
        <v>630</v>
      </c>
      <c r="O2801" s="45" t="s">
        <v>615</v>
      </c>
      <c r="P2801" s="45" t="s">
        <v>560</v>
      </c>
      <c r="Q2801" s="45" t="s">
        <v>628</v>
      </c>
      <c r="R2801" s="45" t="s">
        <v>629</v>
      </c>
    </row>
    <row r="2802" spans="11:19">
      <c r="K2802" s="45">
        <v>72823</v>
      </c>
      <c r="L2802" s="45" t="s">
        <v>557</v>
      </c>
      <c r="M2802" s="45">
        <v>2018</v>
      </c>
      <c r="N2802" s="45" t="s">
        <v>630</v>
      </c>
      <c r="O2802" s="45" t="s">
        <v>616</v>
      </c>
      <c r="P2802" s="45" t="s">
        <v>560</v>
      </c>
      <c r="Q2802" s="45" t="s">
        <v>628</v>
      </c>
      <c r="R2802" s="45" t="s">
        <v>562</v>
      </c>
    </row>
    <row r="2803" spans="11:19">
      <c r="K2803" s="45">
        <v>72824</v>
      </c>
      <c r="L2803" s="45" t="s">
        <v>557</v>
      </c>
      <c r="M2803" s="45">
        <v>2018</v>
      </c>
      <c r="N2803" s="45" t="s">
        <v>630</v>
      </c>
      <c r="O2803" s="45" t="s">
        <v>616</v>
      </c>
      <c r="P2803" s="45" t="s">
        <v>560</v>
      </c>
      <c r="Q2803" s="45" t="s">
        <v>628</v>
      </c>
      <c r="R2803" s="45" t="s">
        <v>563</v>
      </c>
      <c r="S2803" s="45">
        <v>15981.065640361199</v>
      </c>
    </row>
    <row r="2804" spans="11:19">
      <c r="K2804" s="45">
        <v>72825</v>
      </c>
      <c r="L2804" s="45" t="s">
        <v>557</v>
      </c>
      <c r="M2804" s="45">
        <v>2018</v>
      </c>
      <c r="N2804" s="45" t="s">
        <v>630</v>
      </c>
      <c r="O2804" s="45" t="s">
        <v>616</v>
      </c>
      <c r="P2804" s="45" t="s">
        <v>560</v>
      </c>
      <c r="Q2804" s="45" t="s">
        <v>628</v>
      </c>
      <c r="R2804" s="45" t="s">
        <v>564</v>
      </c>
    </row>
    <row r="2805" spans="11:19">
      <c r="K2805" s="45">
        <v>72826</v>
      </c>
      <c r="L2805" s="45" t="s">
        <v>557</v>
      </c>
      <c r="M2805" s="45">
        <v>2018</v>
      </c>
      <c r="N2805" s="45" t="s">
        <v>630</v>
      </c>
      <c r="O2805" s="45" t="s">
        <v>616</v>
      </c>
      <c r="P2805" s="45" t="s">
        <v>560</v>
      </c>
      <c r="Q2805" s="45" t="s">
        <v>628</v>
      </c>
      <c r="R2805" s="45" t="s">
        <v>566</v>
      </c>
    </row>
    <row r="2806" spans="11:19">
      <c r="K2806" s="45">
        <v>72827</v>
      </c>
      <c r="L2806" s="45" t="s">
        <v>557</v>
      </c>
      <c r="M2806" s="45">
        <v>2018</v>
      </c>
      <c r="N2806" s="45" t="s">
        <v>630</v>
      </c>
      <c r="O2806" s="45" t="s">
        <v>616</v>
      </c>
      <c r="P2806" s="45" t="s">
        <v>560</v>
      </c>
      <c r="Q2806" s="45" t="s">
        <v>628</v>
      </c>
      <c r="R2806" s="45" t="s">
        <v>629</v>
      </c>
    </row>
    <row r="2807" spans="11:19">
      <c r="K2807" s="45">
        <v>72828</v>
      </c>
      <c r="L2807" s="45" t="s">
        <v>557</v>
      </c>
      <c r="M2807" s="45">
        <v>2018</v>
      </c>
      <c r="N2807" s="45" t="s">
        <v>631</v>
      </c>
      <c r="O2807" s="45" t="s">
        <v>559</v>
      </c>
      <c r="P2807" s="45" t="s">
        <v>560</v>
      </c>
      <c r="Q2807" s="45" t="s">
        <v>628</v>
      </c>
      <c r="R2807" s="45" t="s">
        <v>562</v>
      </c>
      <c r="S2807" s="45">
        <v>22684.725472958002</v>
      </c>
    </row>
    <row r="2808" spans="11:19">
      <c r="K2808" s="45">
        <v>72829</v>
      </c>
      <c r="L2808" s="45" t="s">
        <v>557</v>
      </c>
      <c r="M2808" s="45">
        <v>2018</v>
      </c>
      <c r="N2808" s="45" t="s">
        <v>631</v>
      </c>
      <c r="O2808" s="45" t="s">
        <v>559</v>
      </c>
      <c r="P2808" s="45" t="s">
        <v>560</v>
      </c>
      <c r="Q2808" s="45" t="s">
        <v>628</v>
      </c>
      <c r="R2808" s="45" t="s">
        <v>563</v>
      </c>
      <c r="S2808" s="45">
        <v>74065.528007503803</v>
      </c>
    </row>
    <row r="2809" spans="11:19">
      <c r="K2809" s="45">
        <v>72830</v>
      </c>
      <c r="L2809" s="45" t="s">
        <v>557</v>
      </c>
      <c r="M2809" s="45">
        <v>2018</v>
      </c>
      <c r="N2809" s="45" t="s">
        <v>631</v>
      </c>
      <c r="O2809" s="45" t="s">
        <v>559</v>
      </c>
      <c r="P2809" s="45" t="s">
        <v>560</v>
      </c>
      <c r="Q2809" s="45" t="s">
        <v>628</v>
      </c>
      <c r="R2809" s="45" t="s">
        <v>564</v>
      </c>
    </row>
    <row r="2810" spans="11:19">
      <c r="K2810" s="45">
        <v>72831</v>
      </c>
      <c r="L2810" s="45" t="s">
        <v>557</v>
      </c>
      <c r="M2810" s="45">
        <v>2018</v>
      </c>
      <c r="N2810" s="45" t="s">
        <v>631</v>
      </c>
      <c r="O2810" s="45" t="s">
        <v>559</v>
      </c>
      <c r="P2810" s="45" t="s">
        <v>560</v>
      </c>
      <c r="Q2810" s="45" t="s">
        <v>628</v>
      </c>
      <c r="R2810" s="45" t="s">
        <v>566</v>
      </c>
    </row>
    <row r="2811" spans="11:19">
      <c r="K2811" s="45">
        <v>72832</v>
      </c>
      <c r="L2811" s="45" t="s">
        <v>557</v>
      </c>
      <c r="M2811" s="45">
        <v>2018</v>
      </c>
      <c r="N2811" s="45" t="s">
        <v>631</v>
      </c>
      <c r="O2811" s="45" t="s">
        <v>559</v>
      </c>
      <c r="P2811" s="45" t="s">
        <v>560</v>
      </c>
      <c r="Q2811" s="45" t="s">
        <v>628</v>
      </c>
      <c r="R2811" s="45" t="s">
        <v>629</v>
      </c>
    </row>
    <row r="2812" spans="11:19">
      <c r="K2812" s="45">
        <v>72833</v>
      </c>
      <c r="L2812" s="45" t="s">
        <v>557</v>
      </c>
      <c r="M2812" s="45">
        <v>2018</v>
      </c>
      <c r="N2812" s="45" t="s">
        <v>631</v>
      </c>
      <c r="O2812" s="45" t="s">
        <v>567</v>
      </c>
      <c r="P2812" s="45" t="s">
        <v>560</v>
      </c>
      <c r="Q2812" s="45" t="s">
        <v>628</v>
      </c>
      <c r="R2812" s="45" t="s">
        <v>562</v>
      </c>
      <c r="S2812" s="45">
        <v>1642.3330114632099</v>
      </c>
    </row>
    <row r="2813" spans="11:19">
      <c r="K2813" s="45">
        <v>72834</v>
      </c>
      <c r="L2813" s="45" t="s">
        <v>557</v>
      </c>
      <c r="M2813" s="45">
        <v>2018</v>
      </c>
      <c r="N2813" s="45" t="s">
        <v>631</v>
      </c>
      <c r="O2813" s="45" t="s">
        <v>567</v>
      </c>
      <c r="P2813" s="45" t="s">
        <v>560</v>
      </c>
      <c r="Q2813" s="45" t="s">
        <v>628</v>
      </c>
      <c r="R2813" s="45" t="s">
        <v>563</v>
      </c>
      <c r="S2813" s="45">
        <v>5362.2099893836603</v>
      </c>
    </row>
    <row r="2814" spans="11:19">
      <c r="K2814" s="45">
        <v>72835</v>
      </c>
      <c r="L2814" s="45" t="s">
        <v>557</v>
      </c>
      <c r="M2814" s="45">
        <v>2018</v>
      </c>
      <c r="N2814" s="45" t="s">
        <v>631</v>
      </c>
      <c r="O2814" s="45" t="s">
        <v>567</v>
      </c>
      <c r="P2814" s="45" t="s">
        <v>560</v>
      </c>
      <c r="Q2814" s="45" t="s">
        <v>628</v>
      </c>
      <c r="R2814" s="45" t="s">
        <v>564</v>
      </c>
    </row>
    <row r="2815" spans="11:19">
      <c r="K2815" s="45">
        <v>72836</v>
      </c>
      <c r="L2815" s="45" t="s">
        <v>557</v>
      </c>
      <c r="M2815" s="45">
        <v>2018</v>
      </c>
      <c r="N2815" s="45" t="s">
        <v>631</v>
      </c>
      <c r="O2815" s="45" t="s">
        <v>567</v>
      </c>
      <c r="P2815" s="45" t="s">
        <v>560</v>
      </c>
      <c r="Q2815" s="45" t="s">
        <v>628</v>
      </c>
      <c r="R2815" s="45" t="s">
        <v>566</v>
      </c>
    </row>
    <row r="2816" spans="11:19">
      <c r="K2816" s="45">
        <v>72837</v>
      </c>
      <c r="L2816" s="45" t="s">
        <v>557</v>
      </c>
      <c r="M2816" s="45">
        <v>2018</v>
      </c>
      <c r="N2816" s="45" t="s">
        <v>631</v>
      </c>
      <c r="O2816" s="45" t="s">
        <v>567</v>
      </c>
      <c r="P2816" s="45" t="s">
        <v>560</v>
      </c>
      <c r="Q2816" s="45" t="s">
        <v>628</v>
      </c>
      <c r="R2816" s="45" t="s">
        <v>629</v>
      </c>
    </row>
    <row r="2817" spans="11:19">
      <c r="K2817" s="45">
        <v>72838</v>
      </c>
      <c r="L2817" s="45" t="s">
        <v>557</v>
      </c>
      <c r="M2817" s="45">
        <v>2018</v>
      </c>
      <c r="N2817" s="45" t="s">
        <v>631</v>
      </c>
      <c r="O2817" s="45" t="s">
        <v>568</v>
      </c>
      <c r="P2817" s="45" t="s">
        <v>560</v>
      </c>
      <c r="Q2817" s="45" t="s">
        <v>628</v>
      </c>
      <c r="R2817" s="45" t="s">
        <v>562</v>
      </c>
      <c r="S2817" s="45">
        <v>21350.3298051518</v>
      </c>
    </row>
    <row r="2818" spans="11:19">
      <c r="K2818" s="45">
        <v>72839</v>
      </c>
      <c r="L2818" s="45" t="s">
        <v>557</v>
      </c>
      <c r="M2818" s="45">
        <v>2018</v>
      </c>
      <c r="N2818" s="45" t="s">
        <v>631</v>
      </c>
      <c r="O2818" s="45" t="s">
        <v>568</v>
      </c>
      <c r="P2818" s="45" t="s">
        <v>560</v>
      </c>
      <c r="Q2818" s="45" t="s">
        <v>628</v>
      </c>
      <c r="R2818" s="45" t="s">
        <v>563</v>
      </c>
      <c r="S2818" s="45">
        <v>69708.732069921694</v>
      </c>
    </row>
    <row r="2819" spans="11:19">
      <c r="K2819" s="45">
        <v>72840</v>
      </c>
      <c r="L2819" s="45" t="s">
        <v>557</v>
      </c>
      <c r="M2819" s="45">
        <v>2018</v>
      </c>
      <c r="N2819" s="45" t="s">
        <v>631</v>
      </c>
      <c r="O2819" s="45" t="s">
        <v>568</v>
      </c>
      <c r="P2819" s="45" t="s">
        <v>560</v>
      </c>
      <c r="Q2819" s="45" t="s">
        <v>628</v>
      </c>
      <c r="R2819" s="45" t="s">
        <v>564</v>
      </c>
    </row>
    <row r="2820" spans="11:19">
      <c r="K2820" s="45">
        <v>72841</v>
      </c>
      <c r="L2820" s="45" t="s">
        <v>557</v>
      </c>
      <c r="M2820" s="45">
        <v>2018</v>
      </c>
      <c r="N2820" s="45" t="s">
        <v>631</v>
      </c>
      <c r="O2820" s="45" t="s">
        <v>568</v>
      </c>
      <c r="P2820" s="45" t="s">
        <v>560</v>
      </c>
      <c r="Q2820" s="45" t="s">
        <v>628</v>
      </c>
      <c r="R2820" s="45" t="s">
        <v>566</v>
      </c>
    </row>
    <row r="2821" spans="11:19">
      <c r="K2821" s="45">
        <v>72842</v>
      </c>
      <c r="L2821" s="45" t="s">
        <v>557</v>
      </c>
      <c r="M2821" s="45">
        <v>2018</v>
      </c>
      <c r="N2821" s="45" t="s">
        <v>631</v>
      </c>
      <c r="O2821" s="45" t="s">
        <v>568</v>
      </c>
      <c r="P2821" s="45" t="s">
        <v>560</v>
      </c>
      <c r="Q2821" s="45" t="s">
        <v>628</v>
      </c>
      <c r="R2821" s="45" t="s">
        <v>629</v>
      </c>
    </row>
    <row r="2822" spans="11:19">
      <c r="K2822" s="45">
        <v>72843</v>
      </c>
      <c r="L2822" s="45" t="s">
        <v>557</v>
      </c>
      <c r="M2822" s="45">
        <v>2018</v>
      </c>
      <c r="N2822" s="45" t="s">
        <v>631</v>
      </c>
      <c r="O2822" s="45" t="s">
        <v>569</v>
      </c>
      <c r="P2822" s="45" t="s">
        <v>560</v>
      </c>
      <c r="Q2822" s="45" t="s">
        <v>628</v>
      </c>
      <c r="R2822" s="45" t="s">
        <v>562</v>
      </c>
      <c r="S2822" s="45">
        <v>10983.1023071564</v>
      </c>
    </row>
    <row r="2823" spans="11:19">
      <c r="K2823" s="45">
        <v>72844</v>
      </c>
      <c r="L2823" s="45" t="s">
        <v>557</v>
      </c>
      <c r="M2823" s="45">
        <v>2018</v>
      </c>
      <c r="N2823" s="45" t="s">
        <v>631</v>
      </c>
      <c r="O2823" s="45" t="s">
        <v>569</v>
      </c>
      <c r="P2823" s="45" t="s">
        <v>560</v>
      </c>
      <c r="Q2823" s="45" t="s">
        <v>628</v>
      </c>
      <c r="R2823" s="45" t="s">
        <v>563</v>
      </c>
      <c r="S2823" s="45">
        <v>35859.780293757198</v>
      </c>
    </row>
    <row r="2824" spans="11:19">
      <c r="K2824" s="45">
        <v>72845</v>
      </c>
      <c r="L2824" s="45" t="s">
        <v>557</v>
      </c>
      <c r="M2824" s="45">
        <v>2018</v>
      </c>
      <c r="N2824" s="45" t="s">
        <v>631</v>
      </c>
      <c r="O2824" s="45" t="s">
        <v>569</v>
      </c>
      <c r="P2824" s="45" t="s">
        <v>560</v>
      </c>
      <c r="Q2824" s="45" t="s">
        <v>628</v>
      </c>
      <c r="R2824" s="45" t="s">
        <v>564</v>
      </c>
    </row>
    <row r="2825" spans="11:19">
      <c r="K2825" s="45">
        <v>72846</v>
      </c>
      <c r="L2825" s="45" t="s">
        <v>557</v>
      </c>
      <c r="M2825" s="45">
        <v>2018</v>
      </c>
      <c r="N2825" s="45" t="s">
        <v>631</v>
      </c>
      <c r="O2825" s="45" t="s">
        <v>569</v>
      </c>
      <c r="P2825" s="45" t="s">
        <v>560</v>
      </c>
      <c r="Q2825" s="45" t="s">
        <v>628</v>
      </c>
      <c r="R2825" s="45" t="s">
        <v>566</v>
      </c>
    </row>
    <row r="2826" spans="11:19">
      <c r="K2826" s="45">
        <v>72847</v>
      </c>
      <c r="L2826" s="45" t="s">
        <v>557</v>
      </c>
      <c r="M2826" s="45">
        <v>2018</v>
      </c>
      <c r="N2826" s="45" t="s">
        <v>631</v>
      </c>
      <c r="O2826" s="45" t="s">
        <v>569</v>
      </c>
      <c r="P2826" s="45" t="s">
        <v>560</v>
      </c>
      <c r="Q2826" s="45" t="s">
        <v>628</v>
      </c>
      <c r="R2826" s="45" t="s">
        <v>629</v>
      </c>
    </row>
    <row r="2827" spans="11:19">
      <c r="K2827" s="45">
        <v>72848</v>
      </c>
      <c r="L2827" s="45" t="s">
        <v>557</v>
      </c>
      <c r="M2827" s="45">
        <v>2018</v>
      </c>
      <c r="N2827" s="45" t="s">
        <v>631</v>
      </c>
      <c r="O2827" s="45" t="s">
        <v>570</v>
      </c>
      <c r="P2827" s="45" t="s">
        <v>560</v>
      </c>
      <c r="Q2827" s="45" t="s">
        <v>628</v>
      </c>
      <c r="R2827" s="45" t="s">
        <v>562</v>
      </c>
      <c r="S2827" s="45">
        <v>115887.122906793</v>
      </c>
    </row>
    <row r="2828" spans="11:19">
      <c r="K2828" s="45">
        <v>72849</v>
      </c>
      <c r="L2828" s="45" t="s">
        <v>557</v>
      </c>
      <c r="M2828" s="45">
        <v>2018</v>
      </c>
      <c r="N2828" s="45" t="s">
        <v>631</v>
      </c>
      <c r="O2828" s="45" t="s">
        <v>570</v>
      </c>
      <c r="P2828" s="45" t="s">
        <v>560</v>
      </c>
      <c r="Q2828" s="45" t="s">
        <v>628</v>
      </c>
      <c r="R2828" s="45" t="s">
        <v>563</v>
      </c>
      <c r="S2828" s="45">
        <v>378370.94167528301</v>
      </c>
    </row>
    <row r="2829" spans="11:19">
      <c r="K2829" s="45">
        <v>72850</v>
      </c>
      <c r="L2829" s="45" t="s">
        <v>557</v>
      </c>
      <c r="M2829" s="45">
        <v>2018</v>
      </c>
      <c r="N2829" s="45" t="s">
        <v>631</v>
      </c>
      <c r="O2829" s="45" t="s">
        <v>570</v>
      </c>
      <c r="P2829" s="45" t="s">
        <v>560</v>
      </c>
      <c r="Q2829" s="45" t="s">
        <v>628</v>
      </c>
      <c r="R2829" s="45" t="s">
        <v>564</v>
      </c>
    </row>
    <row r="2830" spans="11:19">
      <c r="K2830" s="45">
        <v>72851</v>
      </c>
      <c r="L2830" s="45" t="s">
        <v>557</v>
      </c>
      <c r="M2830" s="45">
        <v>2018</v>
      </c>
      <c r="N2830" s="45" t="s">
        <v>631</v>
      </c>
      <c r="O2830" s="45" t="s">
        <v>570</v>
      </c>
      <c r="P2830" s="45" t="s">
        <v>560</v>
      </c>
      <c r="Q2830" s="45" t="s">
        <v>628</v>
      </c>
      <c r="R2830" s="45" t="s">
        <v>566</v>
      </c>
    </row>
    <row r="2831" spans="11:19">
      <c r="K2831" s="45">
        <v>72852</v>
      </c>
      <c r="L2831" s="45" t="s">
        <v>557</v>
      </c>
      <c r="M2831" s="45">
        <v>2018</v>
      </c>
      <c r="N2831" s="45" t="s">
        <v>631</v>
      </c>
      <c r="O2831" s="45" t="s">
        <v>570</v>
      </c>
      <c r="P2831" s="45" t="s">
        <v>560</v>
      </c>
      <c r="Q2831" s="45" t="s">
        <v>628</v>
      </c>
      <c r="R2831" s="45" t="s">
        <v>629</v>
      </c>
    </row>
    <row r="2832" spans="11:19">
      <c r="K2832" s="45">
        <v>72853</v>
      </c>
      <c r="L2832" s="45" t="s">
        <v>557</v>
      </c>
      <c r="M2832" s="45">
        <v>2018</v>
      </c>
      <c r="N2832" s="45" t="s">
        <v>631</v>
      </c>
      <c r="O2832" s="45" t="s">
        <v>571</v>
      </c>
      <c r="P2832" s="45" t="s">
        <v>560</v>
      </c>
      <c r="Q2832" s="45" t="s">
        <v>628</v>
      </c>
      <c r="R2832" s="45" t="s">
        <v>562</v>
      </c>
      <c r="S2832" s="45">
        <v>17757.7262457096</v>
      </c>
    </row>
    <row r="2833" spans="11:19">
      <c r="K2833" s="45">
        <v>72854</v>
      </c>
      <c r="L2833" s="45" t="s">
        <v>557</v>
      </c>
      <c r="M2833" s="45">
        <v>2018</v>
      </c>
      <c r="N2833" s="45" t="s">
        <v>631</v>
      </c>
      <c r="O2833" s="45" t="s">
        <v>571</v>
      </c>
      <c r="P2833" s="45" t="s">
        <v>560</v>
      </c>
      <c r="Q2833" s="45" t="s">
        <v>628</v>
      </c>
      <c r="R2833" s="45" t="s">
        <v>563</v>
      </c>
      <c r="S2833" s="45">
        <v>57978.897390825601</v>
      </c>
    </row>
    <row r="2834" spans="11:19">
      <c r="K2834" s="45">
        <v>72855</v>
      </c>
      <c r="L2834" s="45" t="s">
        <v>557</v>
      </c>
      <c r="M2834" s="45">
        <v>2018</v>
      </c>
      <c r="N2834" s="45" t="s">
        <v>631</v>
      </c>
      <c r="O2834" s="45" t="s">
        <v>571</v>
      </c>
      <c r="P2834" s="45" t="s">
        <v>560</v>
      </c>
      <c r="Q2834" s="45" t="s">
        <v>628</v>
      </c>
      <c r="R2834" s="45" t="s">
        <v>564</v>
      </c>
    </row>
    <row r="2835" spans="11:19">
      <c r="K2835" s="45">
        <v>72856</v>
      </c>
      <c r="L2835" s="45" t="s">
        <v>557</v>
      </c>
      <c r="M2835" s="45">
        <v>2018</v>
      </c>
      <c r="N2835" s="45" t="s">
        <v>631</v>
      </c>
      <c r="O2835" s="45" t="s">
        <v>571</v>
      </c>
      <c r="P2835" s="45" t="s">
        <v>560</v>
      </c>
      <c r="Q2835" s="45" t="s">
        <v>628</v>
      </c>
      <c r="R2835" s="45" t="s">
        <v>566</v>
      </c>
    </row>
    <row r="2836" spans="11:19">
      <c r="K2836" s="45">
        <v>72857</v>
      </c>
      <c r="L2836" s="45" t="s">
        <v>557</v>
      </c>
      <c r="M2836" s="45">
        <v>2018</v>
      </c>
      <c r="N2836" s="45" t="s">
        <v>631</v>
      </c>
      <c r="O2836" s="45" t="s">
        <v>571</v>
      </c>
      <c r="P2836" s="45" t="s">
        <v>560</v>
      </c>
      <c r="Q2836" s="45" t="s">
        <v>628</v>
      </c>
      <c r="R2836" s="45" t="s">
        <v>629</v>
      </c>
    </row>
    <row r="2837" spans="11:19">
      <c r="K2837" s="45">
        <v>72858</v>
      </c>
      <c r="L2837" s="45" t="s">
        <v>557</v>
      </c>
      <c r="M2837" s="45">
        <v>2018</v>
      </c>
      <c r="N2837" s="45" t="s">
        <v>631</v>
      </c>
      <c r="O2837" s="45" t="s">
        <v>572</v>
      </c>
      <c r="P2837" s="45" t="s">
        <v>560</v>
      </c>
      <c r="Q2837" s="45" t="s">
        <v>628</v>
      </c>
      <c r="R2837" s="45" t="s">
        <v>562</v>
      </c>
      <c r="S2837" s="45">
        <v>11906.9146698107</v>
      </c>
    </row>
    <row r="2838" spans="11:19">
      <c r="K2838" s="45">
        <v>72859</v>
      </c>
      <c r="L2838" s="45" t="s">
        <v>557</v>
      </c>
      <c r="M2838" s="45">
        <v>2018</v>
      </c>
      <c r="N2838" s="45" t="s">
        <v>631</v>
      </c>
      <c r="O2838" s="45" t="s">
        <v>572</v>
      </c>
      <c r="P2838" s="45" t="s">
        <v>560</v>
      </c>
      <c r="Q2838" s="45" t="s">
        <v>628</v>
      </c>
      <c r="R2838" s="45" t="s">
        <v>563</v>
      </c>
      <c r="S2838" s="45">
        <v>38876.023556974797</v>
      </c>
    </row>
    <row r="2839" spans="11:19">
      <c r="K2839" s="45">
        <v>72860</v>
      </c>
      <c r="L2839" s="45" t="s">
        <v>557</v>
      </c>
      <c r="M2839" s="45">
        <v>2018</v>
      </c>
      <c r="N2839" s="45" t="s">
        <v>631</v>
      </c>
      <c r="O2839" s="45" t="s">
        <v>572</v>
      </c>
      <c r="P2839" s="45" t="s">
        <v>560</v>
      </c>
      <c r="Q2839" s="45" t="s">
        <v>628</v>
      </c>
      <c r="R2839" s="45" t="s">
        <v>564</v>
      </c>
    </row>
    <row r="2840" spans="11:19">
      <c r="K2840" s="45">
        <v>72861</v>
      </c>
      <c r="L2840" s="45" t="s">
        <v>557</v>
      </c>
      <c r="M2840" s="45">
        <v>2018</v>
      </c>
      <c r="N2840" s="45" t="s">
        <v>631</v>
      </c>
      <c r="O2840" s="45" t="s">
        <v>572</v>
      </c>
      <c r="P2840" s="45" t="s">
        <v>560</v>
      </c>
      <c r="Q2840" s="45" t="s">
        <v>628</v>
      </c>
      <c r="R2840" s="45" t="s">
        <v>566</v>
      </c>
    </row>
    <row r="2841" spans="11:19">
      <c r="K2841" s="45">
        <v>72862</v>
      </c>
      <c r="L2841" s="45" t="s">
        <v>557</v>
      </c>
      <c r="M2841" s="45">
        <v>2018</v>
      </c>
      <c r="N2841" s="45" t="s">
        <v>631</v>
      </c>
      <c r="O2841" s="45" t="s">
        <v>572</v>
      </c>
      <c r="P2841" s="45" t="s">
        <v>560</v>
      </c>
      <c r="Q2841" s="45" t="s">
        <v>628</v>
      </c>
      <c r="R2841" s="45" t="s">
        <v>629</v>
      </c>
    </row>
    <row r="2842" spans="11:19">
      <c r="K2842" s="45">
        <v>72863</v>
      </c>
      <c r="L2842" s="45" t="s">
        <v>557</v>
      </c>
      <c r="M2842" s="45">
        <v>2018</v>
      </c>
      <c r="N2842" s="45" t="s">
        <v>631</v>
      </c>
      <c r="O2842" s="45" t="s">
        <v>573</v>
      </c>
      <c r="P2842" s="45" t="s">
        <v>560</v>
      </c>
      <c r="Q2842" s="45" t="s">
        <v>628</v>
      </c>
      <c r="R2842" s="45" t="s">
        <v>562</v>
      </c>
      <c r="S2842" s="45">
        <v>2360.8537710198002</v>
      </c>
    </row>
    <row r="2843" spans="11:19">
      <c r="K2843" s="45">
        <v>72864</v>
      </c>
      <c r="L2843" s="45" t="s">
        <v>557</v>
      </c>
      <c r="M2843" s="45">
        <v>2018</v>
      </c>
      <c r="N2843" s="45" t="s">
        <v>631</v>
      </c>
      <c r="O2843" s="45" t="s">
        <v>573</v>
      </c>
      <c r="P2843" s="45" t="s">
        <v>560</v>
      </c>
      <c r="Q2843" s="45" t="s">
        <v>628</v>
      </c>
      <c r="R2843" s="45" t="s">
        <v>563</v>
      </c>
      <c r="S2843" s="45">
        <v>7708.1770854502702</v>
      </c>
    </row>
    <row r="2844" spans="11:19">
      <c r="K2844" s="45">
        <v>72865</v>
      </c>
      <c r="L2844" s="45" t="s">
        <v>557</v>
      </c>
      <c r="M2844" s="45">
        <v>2018</v>
      </c>
      <c r="N2844" s="45" t="s">
        <v>631</v>
      </c>
      <c r="O2844" s="45" t="s">
        <v>573</v>
      </c>
      <c r="P2844" s="45" t="s">
        <v>560</v>
      </c>
      <c r="Q2844" s="45" t="s">
        <v>628</v>
      </c>
      <c r="R2844" s="45" t="s">
        <v>564</v>
      </c>
    </row>
    <row r="2845" spans="11:19">
      <c r="K2845" s="45">
        <v>72866</v>
      </c>
      <c r="L2845" s="45" t="s">
        <v>557</v>
      </c>
      <c r="M2845" s="45">
        <v>2018</v>
      </c>
      <c r="N2845" s="45" t="s">
        <v>631</v>
      </c>
      <c r="O2845" s="45" t="s">
        <v>573</v>
      </c>
      <c r="P2845" s="45" t="s">
        <v>560</v>
      </c>
      <c r="Q2845" s="45" t="s">
        <v>628</v>
      </c>
      <c r="R2845" s="45" t="s">
        <v>566</v>
      </c>
    </row>
    <row r="2846" spans="11:19">
      <c r="K2846" s="45">
        <v>72867</v>
      </c>
      <c r="L2846" s="45" t="s">
        <v>557</v>
      </c>
      <c r="M2846" s="45">
        <v>2018</v>
      </c>
      <c r="N2846" s="45" t="s">
        <v>631</v>
      </c>
      <c r="O2846" s="45" t="s">
        <v>573</v>
      </c>
      <c r="P2846" s="45" t="s">
        <v>560</v>
      </c>
      <c r="Q2846" s="45" t="s">
        <v>628</v>
      </c>
      <c r="R2846" s="45" t="s">
        <v>629</v>
      </c>
    </row>
    <row r="2847" spans="11:19">
      <c r="K2847" s="45">
        <v>72868</v>
      </c>
      <c r="L2847" s="45" t="s">
        <v>557</v>
      </c>
      <c r="M2847" s="45">
        <v>2018</v>
      </c>
      <c r="N2847" s="45" t="s">
        <v>631</v>
      </c>
      <c r="O2847" s="45" t="s">
        <v>574</v>
      </c>
      <c r="P2847" s="45" t="s">
        <v>560</v>
      </c>
      <c r="Q2847" s="45" t="s">
        <v>628</v>
      </c>
      <c r="R2847" s="45" t="s">
        <v>562</v>
      </c>
      <c r="S2847" s="45">
        <v>2345.5472419757698</v>
      </c>
    </row>
    <row r="2848" spans="11:19">
      <c r="K2848" s="45">
        <v>72869</v>
      </c>
      <c r="L2848" s="45" t="s">
        <v>557</v>
      </c>
      <c r="M2848" s="45">
        <v>2018</v>
      </c>
      <c r="N2848" s="45" t="s">
        <v>631</v>
      </c>
      <c r="O2848" s="45" t="s">
        <v>574</v>
      </c>
      <c r="P2848" s="45" t="s">
        <v>560</v>
      </c>
      <c r="Q2848" s="45" t="s">
        <v>628</v>
      </c>
      <c r="R2848" s="45" t="s">
        <v>563</v>
      </c>
      <c r="S2848" s="45">
        <v>7658.2013360483998</v>
      </c>
    </row>
    <row r="2849" spans="11:19">
      <c r="K2849" s="45">
        <v>72870</v>
      </c>
      <c r="L2849" s="45" t="s">
        <v>557</v>
      </c>
      <c r="M2849" s="45">
        <v>2018</v>
      </c>
      <c r="N2849" s="45" t="s">
        <v>631</v>
      </c>
      <c r="O2849" s="45" t="s">
        <v>574</v>
      </c>
      <c r="P2849" s="45" t="s">
        <v>560</v>
      </c>
      <c r="Q2849" s="45" t="s">
        <v>628</v>
      </c>
      <c r="R2849" s="45" t="s">
        <v>564</v>
      </c>
    </row>
    <row r="2850" spans="11:19">
      <c r="K2850" s="45">
        <v>72871</v>
      </c>
      <c r="L2850" s="45" t="s">
        <v>557</v>
      </c>
      <c r="M2850" s="45">
        <v>2018</v>
      </c>
      <c r="N2850" s="45" t="s">
        <v>631</v>
      </c>
      <c r="O2850" s="45" t="s">
        <v>574</v>
      </c>
      <c r="P2850" s="45" t="s">
        <v>560</v>
      </c>
      <c r="Q2850" s="45" t="s">
        <v>628</v>
      </c>
      <c r="R2850" s="45" t="s">
        <v>566</v>
      </c>
    </row>
    <row r="2851" spans="11:19">
      <c r="K2851" s="45">
        <v>72872</v>
      </c>
      <c r="L2851" s="45" t="s">
        <v>557</v>
      </c>
      <c r="M2851" s="45">
        <v>2018</v>
      </c>
      <c r="N2851" s="45" t="s">
        <v>631</v>
      </c>
      <c r="O2851" s="45" t="s">
        <v>574</v>
      </c>
      <c r="P2851" s="45" t="s">
        <v>560</v>
      </c>
      <c r="Q2851" s="45" t="s">
        <v>628</v>
      </c>
      <c r="R2851" s="45" t="s">
        <v>629</v>
      </c>
    </row>
    <row r="2852" spans="11:19">
      <c r="K2852" s="45">
        <v>72873</v>
      </c>
      <c r="L2852" s="45" t="s">
        <v>557</v>
      </c>
      <c r="M2852" s="45">
        <v>2018</v>
      </c>
      <c r="N2852" s="45" t="s">
        <v>631</v>
      </c>
      <c r="O2852" s="45" t="s">
        <v>575</v>
      </c>
      <c r="P2852" s="45" t="s">
        <v>560</v>
      </c>
      <c r="Q2852" s="45" t="s">
        <v>628</v>
      </c>
      <c r="R2852" s="45" t="s">
        <v>562</v>
      </c>
      <c r="S2852" s="45">
        <v>70722.967370774</v>
      </c>
    </row>
    <row r="2853" spans="11:19">
      <c r="K2853" s="45">
        <v>72874</v>
      </c>
      <c r="L2853" s="45" t="s">
        <v>557</v>
      </c>
      <c r="M2853" s="45">
        <v>2018</v>
      </c>
      <c r="N2853" s="45" t="s">
        <v>631</v>
      </c>
      <c r="O2853" s="45" t="s">
        <v>575</v>
      </c>
      <c r="P2853" s="45" t="s">
        <v>560</v>
      </c>
      <c r="Q2853" s="45" t="s">
        <v>628</v>
      </c>
      <c r="R2853" s="45" t="s">
        <v>563</v>
      </c>
      <c r="S2853" s="45">
        <v>230910.17461321401</v>
      </c>
    </row>
    <row r="2854" spans="11:19">
      <c r="K2854" s="45">
        <v>72875</v>
      </c>
      <c r="L2854" s="45" t="s">
        <v>557</v>
      </c>
      <c r="M2854" s="45">
        <v>2018</v>
      </c>
      <c r="N2854" s="45" t="s">
        <v>631</v>
      </c>
      <c r="O2854" s="45" t="s">
        <v>575</v>
      </c>
      <c r="P2854" s="45" t="s">
        <v>560</v>
      </c>
      <c r="Q2854" s="45" t="s">
        <v>628</v>
      </c>
      <c r="R2854" s="45" t="s">
        <v>564</v>
      </c>
    </row>
    <row r="2855" spans="11:19">
      <c r="K2855" s="45">
        <v>72876</v>
      </c>
      <c r="L2855" s="45" t="s">
        <v>557</v>
      </c>
      <c r="M2855" s="45">
        <v>2018</v>
      </c>
      <c r="N2855" s="45" t="s">
        <v>631</v>
      </c>
      <c r="O2855" s="45" t="s">
        <v>575</v>
      </c>
      <c r="P2855" s="45" t="s">
        <v>560</v>
      </c>
      <c r="Q2855" s="45" t="s">
        <v>628</v>
      </c>
      <c r="R2855" s="45" t="s">
        <v>566</v>
      </c>
    </row>
    <row r="2856" spans="11:19">
      <c r="K2856" s="45">
        <v>72877</v>
      </c>
      <c r="L2856" s="45" t="s">
        <v>557</v>
      </c>
      <c r="M2856" s="45">
        <v>2018</v>
      </c>
      <c r="N2856" s="45" t="s">
        <v>631</v>
      </c>
      <c r="O2856" s="45" t="s">
        <v>575</v>
      </c>
      <c r="P2856" s="45" t="s">
        <v>560</v>
      </c>
      <c r="Q2856" s="45" t="s">
        <v>628</v>
      </c>
      <c r="R2856" s="45" t="s">
        <v>629</v>
      </c>
    </row>
    <row r="2857" spans="11:19">
      <c r="K2857" s="45">
        <v>72878</v>
      </c>
      <c r="L2857" s="45" t="s">
        <v>557</v>
      </c>
      <c r="M2857" s="45">
        <v>2018</v>
      </c>
      <c r="N2857" s="45" t="s">
        <v>631</v>
      </c>
      <c r="O2857" s="45" t="s">
        <v>576</v>
      </c>
      <c r="P2857" s="45" t="s">
        <v>560</v>
      </c>
      <c r="Q2857" s="45" t="s">
        <v>628</v>
      </c>
      <c r="R2857" s="45" t="s">
        <v>562</v>
      </c>
      <c r="S2857" s="45">
        <v>39210.701837244203</v>
      </c>
    </row>
    <row r="2858" spans="11:19">
      <c r="K2858" s="45">
        <v>72879</v>
      </c>
      <c r="L2858" s="45" t="s">
        <v>557</v>
      </c>
      <c r="M2858" s="45">
        <v>2018</v>
      </c>
      <c r="N2858" s="45" t="s">
        <v>631</v>
      </c>
      <c r="O2858" s="45" t="s">
        <v>576</v>
      </c>
      <c r="P2858" s="45" t="s">
        <v>560</v>
      </c>
      <c r="Q2858" s="45" t="s">
        <v>628</v>
      </c>
      <c r="R2858" s="45" t="s">
        <v>563</v>
      </c>
      <c r="S2858" s="45">
        <v>128022.76749047</v>
      </c>
    </row>
    <row r="2859" spans="11:19">
      <c r="K2859" s="45">
        <v>72880</v>
      </c>
      <c r="L2859" s="45" t="s">
        <v>557</v>
      </c>
      <c r="M2859" s="45">
        <v>2018</v>
      </c>
      <c r="N2859" s="45" t="s">
        <v>631</v>
      </c>
      <c r="O2859" s="45" t="s">
        <v>576</v>
      </c>
      <c r="P2859" s="45" t="s">
        <v>560</v>
      </c>
      <c r="Q2859" s="45" t="s">
        <v>628</v>
      </c>
      <c r="R2859" s="45" t="s">
        <v>564</v>
      </c>
    </row>
    <row r="2860" spans="11:19">
      <c r="K2860" s="45">
        <v>72881</v>
      </c>
      <c r="L2860" s="45" t="s">
        <v>557</v>
      </c>
      <c r="M2860" s="45">
        <v>2018</v>
      </c>
      <c r="N2860" s="45" t="s">
        <v>631</v>
      </c>
      <c r="O2860" s="45" t="s">
        <v>576</v>
      </c>
      <c r="P2860" s="45" t="s">
        <v>560</v>
      </c>
      <c r="Q2860" s="45" t="s">
        <v>628</v>
      </c>
      <c r="R2860" s="45" t="s">
        <v>566</v>
      </c>
    </row>
    <row r="2861" spans="11:19">
      <c r="K2861" s="45">
        <v>72882</v>
      </c>
      <c r="L2861" s="45" t="s">
        <v>557</v>
      </c>
      <c r="M2861" s="45">
        <v>2018</v>
      </c>
      <c r="N2861" s="45" t="s">
        <v>631</v>
      </c>
      <c r="O2861" s="45" t="s">
        <v>576</v>
      </c>
      <c r="P2861" s="45" t="s">
        <v>560</v>
      </c>
      <c r="Q2861" s="45" t="s">
        <v>628</v>
      </c>
      <c r="R2861" s="45" t="s">
        <v>629</v>
      </c>
    </row>
    <row r="2862" spans="11:19">
      <c r="K2862" s="45">
        <v>72883</v>
      </c>
      <c r="L2862" s="45" t="s">
        <v>557</v>
      </c>
      <c r="M2862" s="45">
        <v>2018</v>
      </c>
      <c r="N2862" s="45" t="s">
        <v>631</v>
      </c>
      <c r="O2862" s="45" t="s">
        <v>577</v>
      </c>
      <c r="P2862" s="45" t="s">
        <v>560</v>
      </c>
      <c r="Q2862" s="45" t="s">
        <v>628</v>
      </c>
      <c r="R2862" s="45" t="s">
        <v>562</v>
      </c>
      <c r="S2862" s="45">
        <v>3900.5406257782802</v>
      </c>
    </row>
    <row r="2863" spans="11:19">
      <c r="K2863" s="45">
        <v>72884</v>
      </c>
      <c r="L2863" s="45" t="s">
        <v>557</v>
      </c>
      <c r="M2863" s="45">
        <v>2018</v>
      </c>
      <c r="N2863" s="45" t="s">
        <v>631</v>
      </c>
      <c r="O2863" s="45" t="s">
        <v>577</v>
      </c>
      <c r="P2863" s="45" t="s">
        <v>560</v>
      </c>
      <c r="Q2863" s="45" t="s">
        <v>628</v>
      </c>
      <c r="R2863" s="45" t="s">
        <v>563</v>
      </c>
      <c r="S2863" s="45">
        <v>12735.247822188399</v>
      </c>
    </row>
    <row r="2864" spans="11:19">
      <c r="K2864" s="45">
        <v>72885</v>
      </c>
      <c r="L2864" s="45" t="s">
        <v>557</v>
      </c>
      <c r="M2864" s="45">
        <v>2018</v>
      </c>
      <c r="N2864" s="45" t="s">
        <v>631</v>
      </c>
      <c r="O2864" s="45" t="s">
        <v>577</v>
      </c>
      <c r="P2864" s="45" t="s">
        <v>560</v>
      </c>
      <c r="Q2864" s="45" t="s">
        <v>628</v>
      </c>
      <c r="R2864" s="45" t="s">
        <v>564</v>
      </c>
    </row>
    <row r="2865" spans="11:19">
      <c r="K2865" s="45">
        <v>72886</v>
      </c>
      <c r="L2865" s="45" t="s">
        <v>557</v>
      </c>
      <c r="M2865" s="45">
        <v>2018</v>
      </c>
      <c r="N2865" s="45" t="s">
        <v>631</v>
      </c>
      <c r="O2865" s="45" t="s">
        <v>577</v>
      </c>
      <c r="P2865" s="45" t="s">
        <v>560</v>
      </c>
      <c r="Q2865" s="45" t="s">
        <v>628</v>
      </c>
      <c r="R2865" s="45" t="s">
        <v>566</v>
      </c>
    </row>
    <row r="2866" spans="11:19">
      <c r="K2866" s="45">
        <v>72887</v>
      </c>
      <c r="L2866" s="45" t="s">
        <v>557</v>
      </c>
      <c r="M2866" s="45">
        <v>2018</v>
      </c>
      <c r="N2866" s="45" t="s">
        <v>631</v>
      </c>
      <c r="O2866" s="45" t="s">
        <v>577</v>
      </c>
      <c r="P2866" s="45" t="s">
        <v>560</v>
      </c>
      <c r="Q2866" s="45" t="s">
        <v>628</v>
      </c>
      <c r="R2866" s="45" t="s">
        <v>629</v>
      </c>
    </row>
    <row r="2867" spans="11:19">
      <c r="K2867" s="45">
        <v>72888</v>
      </c>
      <c r="L2867" s="45" t="s">
        <v>557</v>
      </c>
      <c r="M2867" s="45">
        <v>2018</v>
      </c>
      <c r="N2867" s="45" t="s">
        <v>631</v>
      </c>
      <c r="O2867" s="45" t="s">
        <v>578</v>
      </c>
      <c r="P2867" s="45" t="s">
        <v>560</v>
      </c>
      <c r="Q2867" s="45" t="s">
        <v>628</v>
      </c>
      <c r="R2867" s="45" t="s">
        <v>562</v>
      </c>
      <c r="S2867" s="45">
        <v>5440.2282929302701</v>
      </c>
    </row>
    <row r="2868" spans="11:19">
      <c r="K2868" s="45">
        <v>72889</v>
      </c>
      <c r="L2868" s="45" t="s">
        <v>557</v>
      </c>
      <c r="M2868" s="45">
        <v>2018</v>
      </c>
      <c r="N2868" s="45" t="s">
        <v>631</v>
      </c>
      <c r="O2868" s="45" t="s">
        <v>578</v>
      </c>
      <c r="P2868" s="45" t="s">
        <v>560</v>
      </c>
      <c r="Q2868" s="45" t="s">
        <v>628</v>
      </c>
      <c r="R2868" s="45" t="s">
        <v>563</v>
      </c>
      <c r="S2868" s="45">
        <v>17762.321234942901</v>
      </c>
    </row>
    <row r="2869" spans="11:19">
      <c r="K2869" s="45">
        <v>72890</v>
      </c>
      <c r="L2869" s="45" t="s">
        <v>557</v>
      </c>
      <c r="M2869" s="45">
        <v>2018</v>
      </c>
      <c r="N2869" s="45" t="s">
        <v>631</v>
      </c>
      <c r="O2869" s="45" t="s">
        <v>578</v>
      </c>
      <c r="P2869" s="45" t="s">
        <v>560</v>
      </c>
      <c r="Q2869" s="45" t="s">
        <v>628</v>
      </c>
      <c r="R2869" s="45" t="s">
        <v>564</v>
      </c>
    </row>
    <row r="2870" spans="11:19">
      <c r="K2870" s="45">
        <v>72891</v>
      </c>
      <c r="L2870" s="45" t="s">
        <v>557</v>
      </c>
      <c r="M2870" s="45">
        <v>2018</v>
      </c>
      <c r="N2870" s="45" t="s">
        <v>631</v>
      </c>
      <c r="O2870" s="45" t="s">
        <v>578</v>
      </c>
      <c r="P2870" s="45" t="s">
        <v>560</v>
      </c>
      <c r="Q2870" s="45" t="s">
        <v>628</v>
      </c>
      <c r="R2870" s="45" t="s">
        <v>566</v>
      </c>
    </row>
    <row r="2871" spans="11:19">
      <c r="K2871" s="45">
        <v>72892</v>
      </c>
      <c r="L2871" s="45" t="s">
        <v>557</v>
      </c>
      <c r="M2871" s="45">
        <v>2018</v>
      </c>
      <c r="N2871" s="45" t="s">
        <v>631</v>
      </c>
      <c r="O2871" s="45" t="s">
        <v>578</v>
      </c>
      <c r="P2871" s="45" t="s">
        <v>560</v>
      </c>
      <c r="Q2871" s="45" t="s">
        <v>628</v>
      </c>
      <c r="R2871" s="45" t="s">
        <v>629</v>
      </c>
    </row>
    <row r="2872" spans="11:19">
      <c r="K2872" s="45">
        <v>72893</v>
      </c>
      <c r="L2872" s="45" t="s">
        <v>557</v>
      </c>
      <c r="M2872" s="45">
        <v>2018</v>
      </c>
      <c r="N2872" s="45" t="s">
        <v>631</v>
      </c>
      <c r="O2872" s="45" t="s">
        <v>579</v>
      </c>
      <c r="P2872" s="45" t="s">
        <v>560</v>
      </c>
      <c r="Q2872" s="45" t="s">
        <v>628</v>
      </c>
      <c r="R2872" s="45" t="s">
        <v>562</v>
      </c>
      <c r="S2872" s="45">
        <v>35207.514902283001</v>
      </c>
    </row>
    <row r="2873" spans="11:19">
      <c r="K2873" s="45">
        <v>72894</v>
      </c>
      <c r="L2873" s="45" t="s">
        <v>557</v>
      </c>
      <c r="M2873" s="45">
        <v>2018</v>
      </c>
      <c r="N2873" s="45" t="s">
        <v>631</v>
      </c>
      <c r="O2873" s="45" t="s">
        <v>579</v>
      </c>
      <c r="P2873" s="45" t="s">
        <v>560</v>
      </c>
      <c r="Q2873" s="45" t="s">
        <v>628</v>
      </c>
      <c r="R2873" s="45" t="s">
        <v>563</v>
      </c>
      <c r="S2873" s="45">
        <v>114952.379905619</v>
      </c>
    </row>
    <row r="2874" spans="11:19">
      <c r="K2874" s="45">
        <v>72895</v>
      </c>
      <c r="L2874" s="45" t="s">
        <v>557</v>
      </c>
      <c r="M2874" s="45">
        <v>2018</v>
      </c>
      <c r="N2874" s="45" t="s">
        <v>631</v>
      </c>
      <c r="O2874" s="45" t="s">
        <v>579</v>
      </c>
      <c r="P2874" s="45" t="s">
        <v>560</v>
      </c>
      <c r="Q2874" s="45" t="s">
        <v>628</v>
      </c>
      <c r="R2874" s="45" t="s">
        <v>564</v>
      </c>
    </row>
    <row r="2875" spans="11:19">
      <c r="K2875" s="45">
        <v>72896</v>
      </c>
      <c r="L2875" s="45" t="s">
        <v>557</v>
      </c>
      <c r="M2875" s="45">
        <v>2018</v>
      </c>
      <c r="N2875" s="45" t="s">
        <v>631</v>
      </c>
      <c r="O2875" s="45" t="s">
        <v>579</v>
      </c>
      <c r="P2875" s="45" t="s">
        <v>560</v>
      </c>
      <c r="Q2875" s="45" t="s">
        <v>628</v>
      </c>
      <c r="R2875" s="45" t="s">
        <v>566</v>
      </c>
    </row>
    <row r="2876" spans="11:19">
      <c r="K2876" s="45">
        <v>72897</v>
      </c>
      <c r="L2876" s="45" t="s">
        <v>557</v>
      </c>
      <c r="M2876" s="45">
        <v>2018</v>
      </c>
      <c r="N2876" s="45" t="s">
        <v>631</v>
      </c>
      <c r="O2876" s="45" t="s">
        <v>579</v>
      </c>
      <c r="P2876" s="45" t="s">
        <v>560</v>
      </c>
      <c r="Q2876" s="45" t="s">
        <v>628</v>
      </c>
      <c r="R2876" s="45" t="s">
        <v>629</v>
      </c>
    </row>
    <row r="2877" spans="11:19">
      <c r="K2877" s="45">
        <v>72898</v>
      </c>
      <c r="L2877" s="45" t="s">
        <v>557</v>
      </c>
      <c r="M2877" s="45">
        <v>2018</v>
      </c>
      <c r="N2877" s="45" t="s">
        <v>631</v>
      </c>
      <c r="O2877" s="45" t="s">
        <v>580</v>
      </c>
      <c r="P2877" s="45" t="s">
        <v>560</v>
      </c>
      <c r="Q2877" s="45" t="s">
        <v>628</v>
      </c>
      <c r="R2877" s="45" t="s">
        <v>562</v>
      </c>
      <c r="S2877" s="45">
        <v>26585.266337585501</v>
      </c>
    </row>
    <row r="2878" spans="11:19">
      <c r="K2878" s="45">
        <v>72899</v>
      </c>
      <c r="L2878" s="45" t="s">
        <v>557</v>
      </c>
      <c r="M2878" s="45">
        <v>2018</v>
      </c>
      <c r="N2878" s="45" t="s">
        <v>631</v>
      </c>
      <c r="O2878" s="45" t="s">
        <v>580</v>
      </c>
      <c r="P2878" s="45" t="s">
        <v>560</v>
      </c>
      <c r="Q2878" s="45" t="s">
        <v>628</v>
      </c>
      <c r="R2878" s="45" t="s">
        <v>563</v>
      </c>
      <c r="S2878" s="45">
        <v>86800.776607270804</v>
      </c>
    </row>
    <row r="2879" spans="11:19">
      <c r="K2879" s="45">
        <v>72900</v>
      </c>
      <c r="L2879" s="45" t="s">
        <v>557</v>
      </c>
      <c r="M2879" s="45">
        <v>2018</v>
      </c>
      <c r="N2879" s="45" t="s">
        <v>631</v>
      </c>
      <c r="O2879" s="45" t="s">
        <v>580</v>
      </c>
      <c r="P2879" s="45" t="s">
        <v>560</v>
      </c>
      <c r="Q2879" s="45" t="s">
        <v>628</v>
      </c>
      <c r="R2879" s="45" t="s">
        <v>564</v>
      </c>
    </row>
    <row r="2880" spans="11:19">
      <c r="K2880" s="45">
        <v>72901</v>
      </c>
      <c r="L2880" s="45" t="s">
        <v>557</v>
      </c>
      <c r="M2880" s="45">
        <v>2018</v>
      </c>
      <c r="N2880" s="45" t="s">
        <v>631</v>
      </c>
      <c r="O2880" s="45" t="s">
        <v>580</v>
      </c>
      <c r="P2880" s="45" t="s">
        <v>560</v>
      </c>
      <c r="Q2880" s="45" t="s">
        <v>628</v>
      </c>
      <c r="R2880" s="45" t="s">
        <v>566</v>
      </c>
    </row>
    <row r="2881" spans="11:19">
      <c r="K2881" s="45">
        <v>72902</v>
      </c>
      <c r="L2881" s="45" t="s">
        <v>557</v>
      </c>
      <c r="M2881" s="45">
        <v>2018</v>
      </c>
      <c r="N2881" s="45" t="s">
        <v>631</v>
      </c>
      <c r="O2881" s="45" t="s">
        <v>580</v>
      </c>
      <c r="P2881" s="45" t="s">
        <v>560</v>
      </c>
      <c r="Q2881" s="45" t="s">
        <v>628</v>
      </c>
      <c r="R2881" s="45" t="s">
        <v>629</v>
      </c>
    </row>
    <row r="2882" spans="11:19">
      <c r="K2882" s="45">
        <v>72903</v>
      </c>
      <c r="L2882" s="45" t="s">
        <v>557</v>
      </c>
      <c r="M2882" s="45">
        <v>2018</v>
      </c>
      <c r="N2882" s="45" t="s">
        <v>631</v>
      </c>
      <c r="O2882" s="45" t="s">
        <v>581</v>
      </c>
      <c r="P2882" s="45" t="s">
        <v>560</v>
      </c>
      <c r="Q2882" s="45" t="s">
        <v>628</v>
      </c>
      <c r="R2882" s="45" t="s">
        <v>562</v>
      </c>
      <c r="S2882" s="45">
        <v>10675.164860582599</v>
      </c>
    </row>
    <row r="2883" spans="11:19">
      <c r="K2883" s="45">
        <v>72904</v>
      </c>
      <c r="L2883" s="45" t="s">
        <v>557</v>
      </c>
      <c r="M2883" s="45">
        <v>2018</v>
      </c>
      <c r="N2883" s="45" t="s">
        <v>631</v>
      </c>
      <c r="O2883" s="45" t="s">
        <v>581</v>
      </c>
      <c r="P2883" s="45" t="s">
        <v>560</v>
      </c>
      <c r="Q2883" s="45" t="s">
        <v>628</v>
      </c>
      <c r="R2883" s="45" t="s">
        <v>563</v>
      </c>
      <c r="S2883" s="45">
        <v>34854.365899327197</v>
      </c>
    </row>
    <row r="2884" spans="11:19">
      <c r="K2884" s="45">
        <v>72905</v>
      </c>
      <c r="L2884" s="45" t="s">
        <v>557</v>
      </c>
      <c r="M2884" s="45">
        <v>2018</v>
      </c>
      <c r="N2884" s="45" t="s">
        <v>631</v>
      </c>
      <c r="O2884" s="45" t="s">
        <v>581</v>
      </c>
      <c r="P2884" s="45" t="s">
        <v>560</v>
      </c>
      <c r="Q2884" s="45" t="s">
        <v>628</v>
      </c>
      <c r="R2884" s="45" t="s">
        <v>564</v>
      </c>
    </row>
    <row r="2885" spans="11:19">
      <c r="K2885" s="45">
        <v>72906</v>
      </c>
      <c r="L2885" s="45" t="s">
        <v>557</v>
      </c>
      <c r="M2885" s="45">
        <v>2018</v>
      </c>
      <c r="N2885" s="45" t="s">
        <v>631</v>
      </c>
      <c r="O2885" s="45" t="s">
        <v>581</v>
      </c>
      <c r="P2885" s="45" t="s">
        <v>560</v>
      </c>
      <c r="Q2885" s="45" t="s">
        <v>628</v>
      </c>
      <c r="R2885" s="45" t="s">
        <v>566</v>
      </c>
    </row>
    <row r="2886" spans="11:19">
      <c r="K2886" s="45">
        <v>72907</v>
      </c>
      <c r="L2886" s="45" t="s">
        <v>557</v>
      </c>
      <c r="M2886" s="45">
        <v>2018</v>
      </c>
      <c r="N2886" s="45" t="s">
        <v>631</v>
      </c>
      <c r="O2886" s="45" t="s">
        <v>581</v>
      </c>
      <c r="P2886" s="45" t="s">
        <v>560</v>
      </c>
      <c r="Q2886" s="45" t="s">
        <v>628</v>
      </c>
      <c r="R2886" s="45" t="s">
        <v>629</v>
      </c>
    </row>
    <row r="2887" spans="11:19">
      <c r="K2887" s="45">
        <v>72908</v>
      </c>
      <c r="L2887" s="45" t="s">
        <v>557</v>
      </c>
      <c r="M2887" s="45">
        <v>2018</v>
      </c>
      <c r="N2887" s="45" t="s">
        <v>631</v>
      </c>
      <c r="O2887" s="45" t="s">
        <v>582</v>
      </c>
      <c r="P2887" s="45" t="s">
        <v>560</v>
      </c>
      <c r="Q2887" s="45" t="s">
        <v>628</v>
      </c>
      <c r="R2887" s="45" t="s">
        <v>562</v>
      </c>
      <c r="S2887" s="45">
        <v>10161.935828031899</v>
      </c>
    </row>
    <row r="2888" spans="11:19">
      <c r="K2888" s="45">
        <v>72909</v>
      </c>
      <c r="L2888" s="45" t="s">
        <v>557</v>
      </c>
      <c r="M2888" s="45">
        <v>2018</v>
      </c>
      <c r="N2888" s="45" t="s">
        <v>631</v>
      </c>
      <c r="O2888" s="45" t="s">
        <v>582</v>
      </c>
      <c r="P2888" s="45" t="s">
        <v>560</v>
      </c>
      <c r="Q2888" s="45" t="s">
        <v>628</v>
      </c>
      <c r="R2888" s="45" t="s">
        <v>563</v>
      </c>
      <c r="S2888" s="45">
        <v>33178.675385475603</v>
      </c>
    </row>
    <row r="2889" spans="11:19">
      <c r="K2889" s="45">
        <v>72910</v>
      </c>
      <c r="L2889" s="45" t="s">
        <v>557</v>
      </c>
      <c r="M2889" s="45">
        <v>2018</v>
      </c>
      <c r="N2889" s="45" t="s">
        <v>631</v>
      </c>
      <c r="O2889" s="45" t="s">
        <v>582</v>
      </c>
      <c r="P2889" s="45" t="s">
        <v>560</v>
      </c>
      <c r="Q2889" s="45" t="s">
        <v>628</v>
      </c>
      <c r="R2889" s="45" t="s">
        <v>564</v>
      </c>
    </row>
    <row r="2890" spans="11:19">
      <c r="K2890" s="45">
        <v>72911</v>
      </c>
      <c r="L2890" s="45" t="s">
        <v>557</v>
      </c>
      <c r="M2890" s="45">
        <v>2018</v>
      </c>
      <c r="N2890" s="45" t="s">
        <v>631</v>
      </c>
      <c r="O2890" s="45" t="s">
        <v>582</v>
      </c>
      <c r="P2890" s="45" t="s">
        <v>560</v>
      </c>
      <c r="Q2890" s="45" t="s">
        <v>628</v>
      </c>
      <c r="R2890" s="45" t="s">
        <v>566</v>
      </c>
    </row>
    <row r="2891" spans="11:19">
      <c r="K2891" s="45">
        <v>72912</v>
      </c>
      <c r="L2891" s="45" t="s">
        <v>557</v>
      </c>
      <c r="M2891" s="45">
        <v>2018</v>
      </c>
      <c r="N2891" s="45" t="s">
        <v>631</v>
      </c>
      <c r="O2891" s="45" t="s">
        <v>582</v>
      </c>
      <c r="P2891" s="45" t="s">
        <v>560</v>
      </c>
      <c r="Q2891" s="45" t="s">
        <v>628</v>
      </c>
      <c r="R2891" s="45" t="s">
        <v>629</v>
      </c>
    </row>
    <row r="2892" spans="11:19">
      <c r="K2892" s="45">
        <v>72913</v>
      </c>
      <c r="L2892" s="45" t="s">
        <v>557</v>
      </c>
      <c r="M2892" s="45">
        <v>2018</v>
      </c>
      <c r="N2892" s="45" t="s">
        <v>631</v>
      </c>
      <c r="O2892" s="45" t="s">
        <v>583</v>
      </c>
      <c r="P2892" s="45" t="s">
        <v>560</v>
      </c>
      <c r="Q2892" s="45" t="s">
        <v>628</v>
      </c>
      <c r="R2892" s="45" t="s">
        <v>562</v>
      </c>
      <c r="S2892" s="45">
        <v>16525.976491025001</v>
      </c>
    </row>
    <row r="2893" spans="11:19">
      <c r="K2893" s="45">
        <v>72914</v>
      </c>
      <c r="L2893" s="45" t="s">
        <v>557</v>
      </c>
      <c r="M2893" s="45">
        <v>2018</v>
      </c>
      <c r="N2893" s="45" t="s">
        <v>631</v>
      </c>
      <c r="O2893" s="45" t="s">
        <v>583</v>
      </c>
      <c r="P2893" s="45" t="s">
        <v>560</v>
      </c>
      <c r="Q2893" s="45" t="s">
        <v>628</v>
      </c>
      <c r="R2893" s="45" t="s">
        <v>563</v>
      </c>
      <c r="S2893" s="45">
        <v>53957.239910461903</v>
      </c>
    </row>
    <row r="2894" spans="11:19">
      <c r="K2894" s="45">
        <v>72915</v>
      </c>
      <c r="L2894" s="45" t="s">
        <v>557</v>
      </c>
      <c r="M2894" s="45">
        <v>2018</v>
      </c>
      <c r="N2894" s="45" t="s">
        <v>631</v>
      </c>
      <c r="O2894" s="45" t="s">
        <v>583</v>
      </c>
      <c r="P2894" s="45" t="s">
        <v>560</v>
      </c>
      <c r="Q2894" s="45" t="s">
        <v>628</v>
      </c>
      <c r="R2894" s="45" t="s">
        <v>564</v>
      </c>
    </row>
    <row r="2895" spans="11:19">
      <c r="K2895" s="45">
        <v>72916</v>
      </c>
      <c r="L2895" s="45" t="s">
        <v>557</v>
      </c>
      <c r="M2895" s="45">
        <v>2018</v>
      </c>
      <c r="N2895" s="45" t="s">
        <v>631</v>
      </c>
      <c r="O2895" s="45" t="s">
        <v>583</v>
      </c>
      <c r="P2895" s="45" t="s">
        <v>560</v>
      </c>
      <c r="Q2895" s="45" t="s">
        <v>628</v>
      </c>
      <c r="R2895" s="45" t="s">
        <v>566</v>
      </c>
    </row>
    <row r="2896" spans="11:19">
      <c r="K2896" s="45">
        <v>72917</v>
      </c>
      <c r="L2896" s="45" t="s">
        <v>557</v>
      </c>
      <c r="M2896" s="45">
        <v>2018</v>
      </c>
      <c r="N2896" s="45" t="s">
        <v>631</v>
      </c>
      <c r="O2896" s="45" t="s">
        <v>583</v>
      </c>
      <c r="P2896" s="45" t="s">
        <v>560</v>
      </c>
      <c r="Q2896" s="45" t="s">
        <v>628</v>
      </c>
      <c r="R2896" s="45" t="s">
        <v>629</v>
      </c>
    </row>
    <row r="2897" spans="11:19">
      <c r="K2897" s="45">
        <v>72918</v>
      </c>
      <c r="L2897" s="45" t="s">
        <v>557</v>
      </c>
      <c r="M2897" s="45">
        <v>2018</v>
      </c>
      <c r="N2897" s="45" t="s">
        <v>631</v>
      </c>
      <c r="O2897" s="45" t="s">
        <v>584</v>
      </c>
      <c r="P2897" s="45" t="s">
        <v>560</v>
      </c>
      <c r="Q2897" s="45" t="s">
        <v>628</v>
      </c>
      <c r="R2897" s="45" t="s">
        <v>562</v>
      </c>
      <c r="S2897" s="45">
        <v>15704.809929359501</v>
      </c>
    </row>
    <row r="2898" spans="11:19">
      <c r="K2898" s="45">
        <v>72919</v>
      </c>
      <c r="L2898" s="45" t="s">
        <v>557</v>
      </c>
      <c r="M2898" s="45">
        <v>2018</v>
      </c>
      <c r="N2898" s="45" t="s">
        <v>631</v>
      </c>
      <c r="O2898" s="45" t="s">
        <v>584</v>
      </c>
      <c r="P2898" s="45" t="s">
        <v>560</v>
      </c>
      <c r="Q2898" s="45" t="s">
        <v>628</v>
      </c>
      <c r="R2898" s="45" t="s">
        <v>563</v>
      </c>
      <c r="S2898" s="45">
        <v>51276.134726988399</v>
      </c>
    </row>
    <row r="2899" spans="11:19">
      <c r="K2899" s="45">
        <v>72920</v>
      </c>
      <c r="L2899" s="45" t="s">
        <v>557</v>
      </c>
      <c r="M2899" s="45">
        <v>2018</v>
      </c>
      <c r="N2899" s="45" t="s">
        <v>631</v>
      </c>
      <c r="O2899" s="45" t="s">
        <v>584</v>
      </c>
      <c r="P2899" s="45" t="s">
        <v>560</v>
      </c>
      <c r="Q2899" s="45" t="s">
        <v>628</v>
      </c>
      <c r="R2899" s="45" t="s">
        <v>564</v>
      </c>
    </row>
    <row r="2900" spans="11:19">
      <c r="K2900" s="45">
        <v>72921</v>
      </c>
      <c r="L2900" s="45" t="s">
        <v>557</v>
      </c>
      <c r="M2900" s="45">
        <v>2018</v>
      </c>
      <c r="N2900" s="45" t="s">
        <v>631</v>
      </c>
      <c r="O2900" s="45" t="s">
        <v>584</v>
      </c>
      <c r="P2900" s="45" t="s">
        <v>560</v>
      </c>
      <c r="Q2900" s="45" t="s">
        <v>628</v>
      </c>
      <c r="R2900" s="45" t="s">
        <v>566</v>
      </c>
    </row>
    <row r="2901" spans="11:19">
      <c r="K2901" s="45">
        <v>72922</v>
      </c>
      <c r="L2901" s="45" t="s">
        <v>557</v>
      </c>
      <c r="M2901" s="45">
        <v>2018</v>
      </c>
      <c r="N2901" s="45" t="s">
        <v>631</v>
      </c>
      <c r="O2901" s="45" t="s">
        <v>584</v>
      </c>
      <c r="P2901" s="45" t="s">
        <v>560</v>
      </c>
      <c r="Q2901" s="45" t="s">
        <v>628</v>
      </c>
      <c r="R2901" s="45" t="s">
        <v>629</v>
      </c>
    </row>
    <row r="2902" spans="11:19">
      <c r="K2902" s="45">
        <v>72923</v>
      </c>
      <c r="L2902" s="45" t="s">
        <v>557</v>
      </c>
      <c r="M2902" s="45">
        <v>2018</v>
      </c>
      <c r="N2902" s="45" t="s">
        <v>631</v>
      </c>
      <c r="O2902" s="45" t="s">
        <v>585</v>
      </c>
      <c r="P2902" s="45" t="s">
        <v>560</v>
      </c>
      <c r="Q2902" s="45" t="s">
        <v>628</v>
      </c>
      <c r="R2902" s="45" t="s">
        <v>562</v>
      </c>
      <c r="S2902" s="45">
        <v>5234.93662643077</v>
      </c>
    </row>
    <row r="2903" spans="11:19">
      <c r="K2903" s="45">
        <v>72924</v>
      </c>
      <c r="L2903" s="45" t="s">
        <v>557</v>
      </c>
      <c r="M2903" s="45">
        <v>2018</v>
      </c>
      <c r="N2903" s="45" t="s">
        <v>631</v>
      </c>
      <c r="O2903" s="45" t="s">
        <v>585</v>
      </c>
      <c r="P2903" s="45" t="s">
        <v>560</v>
      </c>
      <c r="Q2903" s="45" t="s">
        <v>628</v>
      </c>
      <c r="R2903" s="45" t="s">
        <v>563</v>
      </c>
      <c r="S2903" s="45">
        <v>17092.0448539358</v>
      </c>
    </row>
    <row r="2904" spans="11:19">
      <c r="K2904" s="45">
        <v>72925</v>
      </c>
      <c r="L2904" s="45" t="s">
        <v>557</v>
      </c>
      <c r="M2904" s="45">
        <v>2018</v>
      </c>
      <c r="N2904" s="45" t="s">
        <v>631</v>
      </c>
      <c r="O2904" s="45" t="s">
        <v>585</v>
      </c>
      <c r="P2904" s="45" t="s">
        <v>560</v>
      </c>
      <c r="Q2904" s="45" t="s">
        <v>628</v>
      </c>
      <c r="R2904" s="45" t="s">
        <v>564</v>
      </c>
    </row>
    <row r="2905" spans="11:19">
      <c r="K2905" s="45">
        <v>72926</v>
      </c>
      <c r="L2905" s="45" t="s">
        <v>557</v>
      </c>
      <c r="M2905" s="45">
        <v>2018</v>
      </c>
      <c r="N2905" s="45" t="s">
        <v>631</v>
      </c>
      <c r="O2905" s="45" t="s">
        <v>585</v>
      </c>
      <c r="P2905" s="45" t="s">
        <v>560</v>
      </c>
      <c r="Q2905" s="45" t="s">
        <v>628</v>
      </c>
      <c r="R2905" s="45" t="s">
        <v>566</v>
      </c>
    </row>
    <row r="2906" spans="11:19">
      <c r="K2906" s="45">
        <v>72927</v>
      </c>
      <c r="L2906" s="45" t="s">
        <v>557</v>
      </c>
      <c r="M2906" s="45">
        <v>2018</v>
      </c>
      <c r="N2906" s="45" t="s">
        <v>631</v>
      </c>
      <c r="O2906" s="45" t="s">
        <v>585</v>
      </c>
      <c r="P2906" s="45" t="s">
        <v>560</v>
      </c>
      <c r="Q2906" s="45" t="s">
        <v>628</v>
      </c>
      <c r="R2906" s="45" t="s">
        <v>629</v>
      </c>
    </row>
    <row r="2907" spans="11:19">
      <c r="K2907" s="45">
        <v>72928</v>
      </c>
      <c r="L2907" s="45" t="s">
        <v>557</v>
      </c>
      <c r="M2907" s="45">
        <v>2018</v>
      </c>
      <c r="N2907" s="45" t="s">
        <v>631</v>
      </c>
      <c r="O2907" s="45" t="s">
        <v>586</v>
      </c>
      <c r="P2907" s="45" t="s">
        <v>560</v>
      </c>
      <c r="Q2907" s="45" t="s">
        <v>628</v>
      </c>
      <c r="R2907" s="45" t="s">
        <v>562</v>
      </c>
      <c r="S2907" s="45">
        <v>20631.809053835299</v>
      </c>
    </row>
    <row r="2908" spans="11:19">
      <c r="K2908" s="45">
        <v>72929</v>
      </c>
      <c r="L2908" s="45" t="s">
        <v>557</v>
      </c>
      <c r="M2908" s="45">
        <v>2018</v>
      </c>
      <c r="N2908" s="45" t="s">
        <v>631</v>
      </c>
      <c r="O2908" s="45" t="s">
        <v>586</v>
      </c>
      <c r="P2908" s="45" t="s">
        <v>560</v>
      </c>
      <c r="Q2908" s="45" t="s">
        <v>628</v>
      </c>
      <c r="R2908" s="45" t="s">
        <v>563</v>
      </c>
      <c r="S2908" s="45">
        <v>67362.765001519903</v>
      </c>
    </row>
    <row r="2909" spans="11:19">
      <c r="K2909" s="45">
        <v>72930</v>
      </c>
      <c r="L2909" s="45" t="s">
        <v>557</v>
      </c>
      <c r="M2909" s="45">
        <v>2018</v>
      </c>
      <c r="N2909" s="45" t="s">
        <v>631</v>
      </c>
      <c r="O2909" s="45" t="s">
        <v>586</v>
      </c>
      <c r="P2909" s="45" t="s">
        <v>560</v>
      </c>
      <c r="Q2909" s="45" t="s">
        <v>628</v>
      </c>
      <c r="R2909" s="45" t="s">
        <v>564</v>
      </c>
    </row>
    <row r="2910" spans="11:19">
      <c r="K2910" s="45">
        <v>72931</v>
      </c>
      <c r="L2910" s="45" t="s">
        <v>557</v>
      </c>
      <c r="M2910" s="45">
        <v>2018</v>
      </c>
      <c r="N2910" s="45" t="s">
        <v>631</v>
      </c>
      <c r="O2910" s="45" t="s">
        <v>586</v>
      </c>
      <c r="P2910" s="45" t="s">
        <v>560</v>
      </c>
      <c r="Q2910" s="45" t="s">
        <v>628</v>
      </c>
      <c r="R2910" s="45" t="s">
        <v>566</v>
      </c>
    </row>
    <row r="2911" spans="11:19">
      <c r="K2911" s="45">
        <v>72932</v>
      </c>
      <c r="L2911" s="45" t="s">
        <v>557</v>
      </c>
      <c r="M2911" s="45">
        <v>2018</v>
      </c>
      <c r="N2911" s="45" t="s">
        <v>631</v>
      </c>
      <c r="O2911" s="45" t="s">
        <v>586</v>
      </c>
      <c r="P2911" s="45" t="s">
        <v>560</v>
      </c>
      <c r="Q2911" s="45" t="s">
        <v>628</v>
      </c>
      <c r="R2911" s="45" t="s">
        <v>629</v>
      </c>
    </row>
    <row r="2912" spans="11:19">
      <c r="K2912" s="45">
        <v>72933</v>
      </c>
      <c r="L2912" s="45" t="s">
        <v>557</v>
      </c>
      <c r="M2912" s="45">
        <v>2018</v>
      </c>
      <c r="N2912" s="45" t="s">
        <v>631</v>
      </c>
      <c r="O2912" s="45" t="s">
        <v>587</v>
      </c>
      <c r="P2912" s="45" t="s">
        <v>560</v>
      </c>
      <c r="Q2912" s="45" t="s">
        <v>628</v>
      </c>
      <c r="R2912" s="45" t="s">
        <v>562</v>
      </c>
      <c r="S2912" s="45">
        <v>21760.913058280301</v>
      </c>
    </row>
    <row r="2913" spans="11:19">
      <c r="K2913" s="45">
        <v>72934</v>
      </c>
      <c r="L2913" s="45" t="s">
        <v>557</v>
      </c>
      <c r="M2913" s="45">
        <v>2018</v>
      </c>
      <c r="N2913" s="45" t="s">
        <v>631</v>
      </c>
      <c r="O2913" s="45" t="s">
        <v>587</v>
      </c>
      <c r="P2913" s="45" t="s">
        <v>560</v>
      </c>
      <c r="Q2913" s="45" t="s">
        <v>628</v>
      </c>
      <c r="R2913" s="45" t="s">
        <v>563</v>
      </c>
      <c r="S2913" s="45">
        <v>71049.284565707698</v>
      </c>
    </row>
    <row r="2914" spans="11:19">
      <c r="K2914" s="45">
        <v>72935</v>
      </c>
      <c r="L2914" s="45" t="s">
        <v>557</v>
      </c>
      <c r="M2914" s="45">
        <v>2018</v>
      </c>
      <c r="N2914" s="45" t="s">
        <v>631</v>
      </c>
      <c r="O2914" s="45" t="s">
        <v>587</v>
      </c>
      <c r="P2914" s="45" t="s">
        <v>560</v>
      </c>
      <c r="Q2914" s="45" t="s">
        <v>628</v>
      </c>
      <c r="R2914" s="45" t="s">
        <v>564</v>
      </c>
    </row>
    <row r="2915" spans="11:19">
      <c r="K2915" s="45">
        <v>72936</v>
      </c>
      <c r="L2915" s="45" t="s">
        <v>557</v>
      </c>
      <c r="M2915" s="45">
        <v>2018</v>
      </c>
      <c r="N2915" s="45" t="s">
        <v>631</v>
      </c>
      <c r="O2915" s="45" t="s">
        <v>587</v>
      </c>
      <c r="P2915" s="45" t="s">
        <v>560</v>
      </c>
      <c r="Q2915" s="45" t="s">
        <v>628</v>
      </c>
      <c r="R2915" s="45" t="s">
        <v>566</v>
      </c>
    </row>
    <row r="2916" spans="11:19">
      <c r="K2916" s="45">
        <v>72937</v>
      </c>
      <c r="L2916" s="45" t="s">
        <v>557</v>
      </c>
      <c r="M2916" s="45">
        <v>2018</v>
      </c>
      <c r="N2916" s="45" t="s">
        <v>631</v>
      </c>
      <c r="O2916" s="45" t="s">
        <v>587</v>
      </c>
      <c r="P2916" s="45" t="s">
        <v>560</v>
      </c>
      <c r="Q2916" s="45" t="s">
        <v>628</v>
      </c>
      <c r="R2916" s="45" t="s">
        <v>629</v>
      </c>
    </row>
    <row r="2917" spans="11:19">
      <c r="K2917" s="45">
        <v>72938</v>
      </c>
      <c r="L2917" s="45" t="s">
        <v>557</v>
      </c>
      <c r="M2917" s="45">
        <v>2018</v>
      </c>
      <c r="N2917" s="45" t="s">
        <v>631</v>
      </c>
      <c r="O2917" s="45" t="s">
        <v>588</v>
      </c>
      <c r="P2917" s="45" t="s">
        <v>560</v>
      </c>
      <c r="Q2917" s="45" t="s">
        <v>628</v>
      </c>
      <c r="R2917" s="45" t="s">
        <v>562</v>
      </c>
      <c r="S2917" s="45">
        <v>35412.806505688597</v>
      </c>
    </row>
    <row r="2918" spans="11:19">
      <c r="K2918" s="45">
        <v>72939</v>
      </c>
      <c r="L2918" s="45" t="s">
        <v>557</v>
      </c>
      <c r="M2918" s="45">
        <v>2018</v>
      </c>
      <c r="N2918" s="45" t="s">
        <v>631</v>
      </c>
      <c r="O2918" s="45" t="s">
        <v>588</v>
      </c>
      <c r="P2918" s="45" t="s">
        <v>560</v>
      </c>
      <c r="Q2918" s="45" t="s">
        <v>628</v>
      </c>
      <c r="R2918" s="45" t="s">
        <v>563</v>
      </c>
      <c r="S2918" s="45">
        <v>115622.656079658</v>
      </c>
    </row>
    <row r="2919" spans="11:19">
      <c r="K2919" s="45">
        <v>72940</v>
      </c>
      <c r="L2919" s="45" t="s">
        <v>557</v>
      </c>
      <c r="M2919" s="45">
        <v>2018</v>
      </c>
      <c r="N2919" s="45" t="s">
        <v>631</v>
      </c>
      <c r="O2919" s="45" t="s">
        <v>588</v>
      </c>
      <c r="P2919" s="45" t="s">
        <v>560</v>
      </c>
      <c r="Q2919" s="45" t="s">
        <v>628</v>
      </c>
      <c r="R2919" s="45" t="s">
        <v>564</v>
      </c>
    </row>
    <row r="2920" spans="11:19">
      <c r="K2920" s="45">
        <v>72941</v>
      </c>
      <c r="L2920" s="45" t="s">
        <v>557</v>
      </c>
      <c r="M2920" s="45">
        <v>2018</v>
      </c>
      <c r="N2920" s="45" t="s">
        <v>631</v>
      </c>
      <c r="O2920" s="45" t="s">
        <v>588</v>
      </c>
      <c r="P2920" s="45" t="s">
        <v>560</v>
      </c>
      <c r="Q2920" s="45" t="s">
        <v>628</v>
      </c>
      <c r="R2920" s="45" t="s">
        <v>566</v>
      </c>
    </row>
    <row r="2921" spans="11:19">
      <c r="K2921" s="45">
        <v>72942</v>
      </c>
      <c r="L2921" s="45" t="s">
        <v>557</v>
      </c>
      <c r="M2921" s="45">
        <v>2018</v>
      </c>
      <c r="N2921" s="45" t="s">
        <v>631</v>
      </c>
      <c r="O2921" s="45" t="s">
        <v>588</v>
      </c>
      <c r="P2921" s="45" t="s">
        <v>560</v>
      </c>
      <c r="Q2921" s="45" t="s">
        <v>628</v>
      </c>
      <c r="R2921" s="45" t="s">
        <v>629</v>
      </c>
    </row>
    <row r="2922" spans="11:19">
      <c r="K2922" s="45">
        <v>72943</v>
      </c>
      <c r="L2922" s="45" t="s">
        <v>557</v>
      </c>
      <c r="M2922" s="45">
        <v>2018</v>
      </c>
      <c r="N2922" s="45" t="s">
        <v>631</v>
      </c>
      <c r="O2922" s="45" t="s">
        <v>589</v>
      </c>
      <c r="P2922" s="45" t="s">
        <v>560</v>
      </c>
      <c r="Q2922" s="45" t="s">
        <v>628</v>
      </c>
      <c r="R2922" s="45" t="s">
        <v>562</v>
      </c>
      <c r="S2922" s="45">
        <v>21247.684055766</v>
      </c>
    </row>
    <row r="2923" spans="11:19">
      <c r="K2923" s="45">
        <v>72944</v>
      </c>
      <c r="L2923" s="45" t="s">
        <v>557</v>
      </c>
      <c r="M2923" s="45">
        <v>2018</v>
      </c>
      <c r="N2923" s="45" t="s">
        <v>631</v>
      </c>
      <c r="O2923" s="45" t="s">
        <v>589</v>
      </c>
      <c r="P2923" s="45" t="s">
        <v>560</v>
      </c>
      <c r="Q2923" s="45" t="s">
        <v>628</v>
      </c>
      <c r="R2923" s="45" t="s">
        <v>563</v>
      </c>
      <c r="S2923" s="45">
        <v>69373.594156610197</v>
      </c>
    </row>
    <row r="2924" spans="11:19">
      <c r="K2924" s="45">
        <v>72945</v>
      </c>
      <c r="L2924" s="45" t="s">
        <v>557</v>
      </c>
      <c r="M2924" s="45">
        <v>2018</v>
      </c>
      <c r="N2924" s="45" t="s">
        <v>631</v>
      </c>
      <c r="O2924" s="45" t="s">
        <v>589</v>
      </c>
      <c r="P2924" s="45" t="s">
        <v>560</v>
      </c>
      <c r="Q2924" s="45" t="s">
        <v>628</v>
      </c>
      <c r="R2924" s="45" t="s">
        <v>564</v>
      </c>
    </row>
    <row r="2925" spans="11:19">
      <c r="K2925" s="45">
        <v>72946</v>
      </c>
      <c r="L2925" s="45" t="s">
        <v>557</v>
      </c>
      <c r="M2925" s="45">
        <v>2018</v>
      </c>
      <c r="N2925" s="45" t="s">
        <v>631</v>
      </c>
      <c r="O2925" s="45" t="s">
        <v>589</v>
      </c>
      <c r="P2925" s="45" t="s">
        <v>560</v>
      </c>
      <c r="Q2925" s="45" t="s">
        <v>628</v>
      </c>
      <c r="R2925" s="45" t="s">
        <v>566</v>
      </c>
    </row>
    <row r="2926" spans="11:19">
      <c r="K2926" s="45">
        <v>72947</v>
      </c>
      <c r="L2926" s="45" t="s">
        <v>557</v>
      </c>
      <c r="M2926" s="45">
        <v>2018</v>
      </c>
      <c r="N2926" s="45" t="s">
        <v>631</v>
      </c>
      <c r="O2926" s="45" t="s">
        <v>589</v>
      </c>
      <c r="P2926" s="45" t="s">
        <v>560</v>
      </c>
      <c r="Q2926" s="45" t="s">
        <v>628</v>
      </c>
      <c r="R2926" s="45" t="s">
        <v>629</v>
      </c>
    </row>
    <row r="2927" spans="11:19">
      <c r="K2927" s="45">
        <v>72948</v>
      </c>
      <c r="L2927" s="45" t="s">
        <v>557</v>
      </c>
      <c r="M2927" s="45">
        <v>2018</v>
      </c>
      <c r="N2927" s="45" t="s">
        <v>631</v>
      </c>
      <c r="O2927" s="45" t="s">
        <v>590</v>
      </c>
      <c r="P2927" s="45" t="s">
        <v>560</v>
      </c>
      <c r="Q2927" s="45" t="s">
        <v>628</v>
      </c>
      <c r="R2927" s="45" t="s">
        <v>562</v>
      </c>
      <c r="S2927" s="45">
        <v>13343.956187198501</v>
      </c>
    </row>
    <row r="2928" spans="11:19">
      <c r="K2928" s="45">
        <v>72949</v>
      </c>
      <c r="L2928" s="45" t="s">
        <v>557</v>
      </c>
      <c r="M2928" s="45">
        <v>2018</v>
      </c>
      <c r="N2928" s="45" t="s">
        <v>631</v>
      </c>
      <c r="O2928" s="45" t="s">
        <v>590</v>
      </c>
      <c r="P2928" s="45" t="s">
        <v>560</v>
      </c>
      <c r="Q2928" s="45" t="s">
        <v>628</v>
      </c>
      <c r="R2928" s="45" t="s">
        <v>563</v>
      </c>
      <c r="S2928" s="45">
        <v>43567.9577384359</v>
      </c>
    </row>
    <row r="2929" spans="11:19">
      <c r="K2929" s="45">
        <v>72950</v>
      </c>
      <c r="L2929" s="45" t="s">
        <v>557</v>
      </c>
      <c r="M2929" s="45">
        <v>2018</v>
      </c>
      <c r="N2929" s="45" t="s">
        <v>631</v>
      </c>
      <c r="O2929" s="45" t="s">
        <v>590</v>
      </c>
      <c r="P2929" s="45" t="s">
        <v>560</v>
      </c>
      <c r="Q2929" s="45" t="s">
        <v>628</v>
      </c>
      <c r="R2929" s="45" t="s">
        <v>564</v>
      </c>
    </row>
    <row r="2930" spans="11:19">
      <c r="K2930" s="45">
        <v>72951</v>
      </c>
      <c r="L2930" s="45" t="s">
        <v>557</v>
      </c>
      <c r="M2930" s="45">
        <v>2018</v>
      </c>
      <c r="N2930" s="45" t="s">
        <v>631</v>
      </c>
      <c r="O2930" s="45" t="s">
        <v>590</v>
      </c>
      <c r="P2930" s="45" t="s">
        <v>560</v>
      </c>
      <c r="Q2930" s="45" t="s">
        <v>628</v>
      </c>
      <c r="R2930" s="45" t="s">
        <v>566</v>
      </c>
    </row>
    <row r="2931" spans="11:19">
      <c r="K2931" s="45">
        <v>72952</v>
      </c>
      <c r="L2931" s="45" t="s">
        <v>557</v>
      </c>
      <c r="M2931" s="45">
        <v>2018</v>
      </c>
      <c r="N2931" s="45" t="s">
        <v>631</v>
      </c>
      <c r="O2931" s="45" t="s">
        <v>590</v>
      </c>
      <c r="P2931" s="45" t="s">
        <v>560</v>
      </c>
      <c r="Q2931" s="45" t="s">
        <v>628</v>
      </c>
      <c r="R2931" s="45" t="s">
        <v>629</v>
      </c>
    </row>
    <row r="2932" spans="11:19">
      <c r="K2932" s="45">
        <v>72953</v>
      </c>
      <c r="L2932" s="45" t="s">
        <v>557</v>
      </c>
      <c r="M2932" s="45">
        <v>2018</v>
      </c>
      <c r="N2932" s="45" t="s">
        <v>631</v>
      </c>
      <c r="O2932" s="45" t="s">
        <v>591</v>
      </c>
      <c r="P2932" s="45" t="s">
        <v>560</v>
      </c>
      <c r="Q2932" s="45" t="s">
        <v>628</v>
      </c>
      <c r="R2932" s="45" t="s">
        <v>562</v>
      </c>
      <c r="S2932" s="45">
        <v>23197.9545626865</v>
      </c>
    </row>
    <row r="2933" spans="11:19">
      <c r="K2933" s="45">
        <v>72954</v>
      </c>
      <c r="L2933" s="45" t="s">
        <v>557</v>
      </c>
      <c r="M2933" s="45">
        <v>2018</v>
      </c>
      <c r="N2933" s="45" t="s">
        <v>631</v>
      </c>
      <c r="O2933" s="45" t="s">
        <v>591</v>
      </c>
      <c r="P2933" s="45" t="s">
        <v>560</v>
      </c>
      <c r="Q2933" s="45" t="s">
        <v>628</v>
      </c>
      <c r="R2933" s="45" t="s">
        <v>563</v>
      </c>
      <c r="S2933" s="45">
        <v>75741.218707484295</v>
      </c>
    </row>
    <row r="2934" spans="11:19">
      <c r="K2934" s="45">
        <v>72955</v>
      </c>
      <c r="L2934" s="45" t="s">
        <v>557</v>
      </c>
      <c r="M2934" s="45">
        <v>2018</v>
      </c>
      <c r="N2934" s="45" t="s">
        <v>631</v>
      </c>
      <c r="O2934" s="45" t="s">
        <v>591</v>
      </c>
      <c r="P2934" s="45" t="s">
        <v>560</v>
      </c>
      <c r="Q2934" s="45" t="s">
        <v>628</v>
      </c>
      <c r="R2934" s="45" t="s">
        <v>564</v>
      </c>
    </row>
    <row r="2935" spans="11:19">
      <c r="K2935" s="45">
        <v>72956</v>
      </c>
      <c r="L2935" s="45" t="s">
        <v>557</v>
      </c>
      <c r="M2935" s="45">
        <v>2018</v>
      </c>
      <c r="N2935" s="45" t="s">
        <v>631</v>
      </c>
      <c r="O2935" s="45" t="s">
        <v>591</v>
      </c>
      <c r="P2935" s="45" t="s">
        <v>560</v>
      </c>
      <c r="Q2935" s="45" t="s">
        <v>628</v>
      </c>
      <c r="R2935" s="45" t="s">
        <v>566</v>
      </c>
    </row>
    <row r="2936" spans="11:19">
      <c r="K2936" s="45">
        <v>72957</v>
      </c>
      <c r="L2936" s="45" t="s">
        <v>557</v>
      </c>
      <c r="M2936" s="45">
        <v>2018</v>
      </c>
      <c r="N2936" s="45" t="s">
        <v>631</v>
      </c>
      <c r="O2936" s="45" t="s">
        <v>591</v>
      </c>
      <c r="P2936" s="45" t="s">
        <v>560</v>
      </c>
      <c r="Q2936" s="45" t="s">
        <v>628</v>
      </c>
      <c r="R2936" s="45" t="s">
        <v>629</v>
      </c>
    </row>
    <row r="2937" spans="11:19">
      <c r="K2937" s="45">
        <v>72958</v>
      </c>
      <c r="L2937" s="45" t="s">
        <v>557</v>
      </c>
      <c r="M2937" s="45">
        <v>2018</v>
      </c>
      <c r="N2937" s="45" t="s">
        <v>631</v>
      </c>
      <c r="O2937" s="45" t="s">
        <v>592</v>
      </c>
      <c r="P2937" s="45" t="s">
        <v>560</v>
      </c>
      <c r="Q2937" s="45" t="s">
        <v>628</v>
      </c>
      <c r="R2937" s="45" t="s">
        <v>562</v>
      </c>
      <c r="S2937" s="45">
        <v>4208.4784776431597</v>
      </c>
    </row>
    <row r="2938" spans="11:19">
      <c r="K2938" s="45">
        <v>72959</v>
      </c>
      <c r="L2938" s="45" t="s">
        <v>557</v>
      </c>
      <c r="M2938" s="45">
        <v>2018</v>
      </c>
      <c r="N2938" s="45" t="s">
        <v>631</v>
      </c>
      <c r="O2938" s="45" t="s">
        <v>592</v>
      </c>
      <c r="P2938" s="45" t="s">
        <v>560</v>
      </c>
      <c r="Q2938" s="45" t="s">
        <v>628</v>
      </c>
      <c r="R2938" s="45" t="s">
        <v>563</v>
      </c>
      <c r="S2938" s="45">
        <v>13740.663554024701</v>
      </c>
    </row>
    <row r="2939" spans="11:19">
      <c r="K2939" s="45">
        <v>72960</v>
      </c>
      <c r="L2939" s="45" t="s">
        <v>557</v>
      </c>
      <c r="M2939" s="45">
        <v>2018</v>
      </c>
      <c r="N2939" s="45" t="s">
        <v>631</v>
      </c>
      <c r="O2939" s="45" t="s">
        <v>592</v>
      </c>
      <c r="P2939" s="45" t="s">
        <v>560</v>
      </c>
      <c r="Q2939" s="45" t="s">
        <v>628</v>
      </c>
      <c r="R2939" s="45" t="s">
        <v>564</v>
      </c>
    </row>
    <row r="2940" spans="11:19">
      <c r="K2940" s="45">
        <v>72961</v>
      </c>
      <c r="L2940" s="45" t="s">
        <v>557</v>
      </c>
      <c r="M2940" s="45">
        <v>2018</v>
      </c>
      <c r="N2940" s="45" t="s">
        <v>631</v>
      </c>
      <c r="O2940" s="45" t="s">
        <v>592</v>
      </c>
      <c r="P2940" s="45" t="s">
        <v>560</v>
      </c>
      <c r="Q2940" s="45" t="s">
        <v>628</v>
      </c>
      <c r="R2940" s="45" t="s">
        <v>566</v>
      </c>
    </row>
    <row r="2941" spans="11:19">
      <c r="K2941" s="45">
        <v>72962</v>
      </c>
      <c r="L2941" s="45" t="s">
        <v>557</v>
      </c>
      <c r="M2941" s="45">
        <v>2018</v>
      </c>
      <c r="N2941" s="45" t="s">
        <v>631</v>
      </c>
      <c r="O2941" s="45" t="s">
        <v>592</v>
      </c>
      <c r="P2941" s="45" t="s">
        <v>560</v>
      </c>
      <c r="Q2941" s="45" t="s">
        <v>628</v>
      </c>
      <c r="R2941" s="45" t="s">
        <v>629</v>
      </c>
    </row>
    <row r="2942" spans="11:19">
      <c r="K2942" s="45">
        <v>72963</v>
      </c>
      <c r="L2942" s="45" t="s">
        <v>557</v>
      </c>
      <c r="M2942" s="45">
        <v>2018</v>
      </c>
      <c r="N2942" s="45" t="s">
        <v>631</v>
      </c>
      <c r="O2942" s="45" t="s">
        <v>593</v>
      </c>
      <c r="P2942" s="45" t="s">
        <v>560</v>
      </c>
      <c r="Q2942" s="45" t="s">
        <v>628</v>
      </c>
      <c r="R2942" s="45" t="s">
        <v>562</v>
      </c>
      <c r="S2942" s="45">
        <v>6466.6864082559796</v>
      </c>
    </row>
    <row r="2943" spans="11:19">
      <c r="K2943" s="45">
        <v>72964</v>
      </c>
      <c r="L2943" s="45" t="s">
        <v>557</v>
      </c>
      <c r="M2943" s="45">
        <v>2018</v>
      </c>
      <c r="N2943" s="45" t="s">
        <v>631</v>
      </c>
      <c r="O2943" s="45" t="s">
        <v>593</v>
      </c>
      <c r="P2943" s="45" t="s">
        <v>560</v>
      </c>
      <c r="Q2943" s="45" t="s">
        <v>628</v>
      </c>
      <c r="R2943" s="45" t="s">
        <v>563</v>
      </c>
      <c r="S2943" s="45">
        <v>21113.702427379401</v>
      </c>
    </row>
    <row r="2944" spans="11:19">
      <c r="K2944" s="45">
        <v>72965</v>
      </c>
      <c r="L2944" s="45" t="s">
        <v>557</v>
      </c>
      <c r="M2944" s="45">
        <v>2018</v>
      </c>
      <c r="N2944" s="45" t="s">
        <v>631</v>
      </c>
      <c r="O2944" s="45" t="s">
        <v>593</v>
      </c>
      <c r="P2944" s="45" t="s">
        <v>560</v>
      </c>
      <c r="Q2944" s="45" t="s">
        <v>628</v>
      </c>
      <c r="R2944" s="45" t="s">
        <v>564</v>
      </c>
    </row>
    <row r="2945" spans="11:19">
      <c r="K2945" s="45">
        <v>72966</v>
      </c>
      <c r="L2945" s="45" t="s">
        <v>557</v>
      </c>
      <c r="M2945" s="45">
        <v>2018</v>
      </c>
      <c r="N2945" s="45" t="s">
        <v>631</v>
      </c>
      <c r="O2945" s="45" t="s">
        <v>593</v>
      </c>
      <c r="P2945" s="45" t="s">
        <v>560</v>
      </c>
      <c r="Q2945" s="45" t="s">
        <v>628</v>
      </c>
      <c r="R2945" s="45" t="s">
        <v>566</v>
      </c>
    </row>
    <row r="2946" spans="11:19">
      <c r="K2946" s="45">
        <v>72967</v>
      </c>
      <c r="L2946" s="45" t="s">
        <v>557</v>
      </c>
      <c r="M2946" s="45">
        <v>2018</v>
      </c>
      <c r="N2946" s="45" t="s">
        <v>631</v>
      </c>
      <c r="O2946" s="45" t="s">
        <v>593</v>
      </c>
      <c r="P2946" s="45" t="s">
        <v>560</v>
      </c>
      <c r="Q2946" s="45" t="s">
        <v>628</v>
      </c>
      <c r="R2946" s="45" t="s">
        <v>629</v>
      </c>
    </row>
    <row r="2947" spans="11:19">
      <c r="K2947" s="45">
        <v>72968</v>
      </c>
      <c r="L2947" s="45" t="s">
        <v>557</v>
      </c>
      <c r="M2947" s="45">
        <v>2018</v>
      </c>
      <c r="N2947" s="45" t="s">
        <v>631</v>
      </c>
      <c r="O2947" s="45" t="s">
        <v>594</v>
      </c>
      <c r="P2947" s="45" t="s">
        <v>560</v>
      </c>
      <c r="Q2947" s="45" t="s">
        <v>628</v>
      </c>
      <c r="R2947" s="45" t="s">
        <v>562</v>
      </c>
      <c r="S2947" s="45">
        <v>8930.1860186572903</v>
      </c>
    </row>
    <row r="2948" spans="11:19">
      <c r="K2948" s="45">
        <v>72969</v>
      </c>
      <c r="L2948" s="45" t="s">
        <v>557</v>
      </c>
      <c r="M2948" s="45">
        <v>2018</v>
      </c>
      <c r="N2948" s="45" t="s">
        <v>631</v>
      </c>
      <c r="O2948" s="45" t="s">
        <v>594</v>
      </c>
      <c r="P2948" s="45" t="s">
        <v>560</v>
      </c>
      <c r="Q2948" s="45" t="s">
        <v>628</v>
      </c>
      <c r="R2948" s="45" t="s">
        <v>563</v>
      </c>
      <c r="S2948" s="45">
        <v>29157.0177224582</v>
      </c>
    </row>
    <row r="2949" spans="11:19">
      <c r="K2949" s="45">
        <v>72970</v>
      </c>
      <c r="L2949" s="45" t="s">
        <v>557</v>
      </c>
      <c r="M2949" s="45">
        <v>2018</v>
      </c>
      <c r="N2949" s="45" t="s">
        <v>631</v>
      </c>
      <c r="O2949" s="45" t="s">
        <v>594</v>
      </c>
      <c r="P2949" s="45" t="s">
        <v>560</v>
      </c>
      <c r="Q2949" s="45" t="s">
        <v>628</v>
      </c>
      <c r="R2949" s="45" t="s">
        <v>564</v>
      </c>
    </row>
    <row r="2950" spans="11:19">
      <c r="K2950" s="45">
        <v>72971</v>
      </c>
      <c r="L2950" s="45" t="s">
        <v>557</v>
      </c>
      <c r="M2950" s="45">
        <v>2018</v>
      </c>
      <c r="N2950" s="45" t="s">
        <v>631</v>
      </c>
      <c r="O2950" s="45" t="s">
        <v>594</v>
      </c>
      <c r="P2950" s="45" t="s">
        <v>560</v>
      </c>
      <c r="Q2950" s="45" t="s">
        <v>628</v>
      </c>
      <c r="R2950" s="45" t="s">
        <v>566</v>
      </c>
    </row>
    <row r="2951" spans="11:19">
      <c r="K2951" s="45">
        <v>72972</v>
      </c>
      <c r="L2951" s="45" t="s">
        <v>557</v>
      </c>
      <c r="M2951" s="45">
        <v>2018</v>
      </c>
      <c r="N2951" s="45" t="s">
        <v>631</v>
      </c>
      <c r="O2951" s="45" t="s">
        <v>594</v>
      </c>
      <c r="P2951" s="45" t="s">
        <v>560</v>
      </c>
      <c r="Q2951" s="45" t="s">
        <v>628</v>
      </c>
      <c r="R2951" s="45" t="s">
        <v>629</v>
      </c>
    </row>
    <row r="2952" spans="11:19">
      <c r="K2952" s="45">
        <v>72973</v>
      </c>
      <c r="L2952" s="45" t="s">
        <v>557</v>
      </c>
      <c r="M2952" s="45">
        <v>2018</v>
      </c>
      <c r="N2952" s="45" t="s">
        <v>631</v>
      </c>
      <c r="O2952" s="45" t="s">
        <v>595</v>
      </c>
      <c r="P2952" s="45" t="s">
        <v>560</v>
      </c>
      <c r="Q2952" s="45" t="s">
        <v>628</v>
      </c>
      <c r="R2952" s="45" t="s">
        <v>562</v>
      </c>
      <c r="S2952" s="45">
        <v>4824.3533554177802</v>
      </c>
    </row>
    <row r="2953" spans="11:19">
      <c r="K2953" s="45">
        <v>72974</v>
      </c>
      <c r="L2953" s="45" t="s">
        <v>557</v>
      </c>
      <c r="M2953" s="45">
        <v>2018</v>
      </c>
      <c r="N2953" s="45" t="s">
        <v>631</v>
      </c>
      <c r="O2953" s="45" t="s">
        <v>595</v>
      </c>
      <c r="P2953" s="45" t="s">
        <v>560</v>
      </c>
      <c r="Q2953" s="45" t="s">
        <v>628</v>
      </c>
      <c r="R2953" s="45" t="s">
        <v>563</v>
      </c>
      <c r="S2953" s="45">
        <v>15751.4922961459</v>
      </c>
    </row>
    <row r="2954" spans="11:19">
      <c r="K2954" s="45">
        <v>72975</v>
      </c>
      <c r="L2954" s="45" t="s">
        <v>557</v>
      </c>
      <c r="M2954" s="45">
        <v>2018</v>
      </c>
      <c r="N2954" s="45" t="s">
        <v>631</v>
      </c>
      <c r="O2954" s="45" t="s">
        <v>595</v>
      </c>
      <c r="P2954" s="45" t="s">
        <v>560</v>
      </c>
      <c r="Q2954" s="45" t="s">
        <v>628</v>
      </c>
      <c r="R2954" s="45" t="s">
        <v>564</v>
      </c>
    </row>
    <row r="2955" spans="11:19">
      <c r="K2955" s="45">
        <v>72976</v>
      </c>
      <c r="L2955" s="45" t="s">
        <v>557</v>
      </c>
      <c r="M2955" s="45">
        <v>2018</v>
      </c>
      <c r="N2955" s="45" t="s">
        <v>631</v>
      </c>
      <c r="O2955" s="45" t="s">
        <v>595</v>
      </c>
      <c r="P2955" s="45" t="s">
        <v>560</v>
      </c>
      <c r="Q2955" s="45" t="s">
        <v>628</v>
      </c>
      <c r="R2955" s="45" t="s">
        <v>566</v>
      </c>
    </row>
    <row r="2956" spans="11:19">
      <c r="K2956" s="45">
        <v>72977</v>
      </c>
      <c r="L2956" s="45" t="s">
        <v>557</v>
      </c>
      <c r="M2956" s="45">
        <v>2018</v>
      </c>
      <c r="N2956" s="45" t="s">
        <v>631</v>
      </c>
      <c r="O2956" s="45" t="s">
        <v>595</v>
      </c>
      <c r="P2956" s="45" t="s">
        <v>560</v>
      </c>
      <c r="Q2956" s="45" t="s">
        <v>628</v>
      </c>
      <c r="R2956" s="45" t="s">
        <v>629</v>
      </c>
    </row>
    <row r="2957" spans="11:19">
      <c r="K2957" s="45">
        <v>72978</v>
      </c>
      <c r="L2957" s="45" t="s">
        <v>557</v>
      </c>
      <c r="M2957" s="45">
        <v>2018</v>
      </c>
      <c r="N2957" s="45" t="s">
        <v>631</v>
      </c>
      <c r="O2957" s="45" t="s">
        <v>596</v>
      </c>
      <c r="P2957" s="45" t="s">
        <v>560</v>
      </c>
      <c r="Q2957" s="45" t="s">
        <v>628</v>
      </c>
      <c r="R2957" s="45" t="s">
        <v>562</v>
      </c>
      <c r="S2957" s="45">
        <v>28432.8910880408</v>
      </c>
    </row>
    <row r="2958" spans="11:19">
      <c r="K2958" s="45">
        <v>72979</v>
      </c>
      <c r="L2958" s="45" t="s">
        <v>557</v>
      </c>
      <c r="M2958" s="45">
        <v>2018</v>
      </c>
      <c r="N2958" s="45" t="s">
        <v>631</v>
      </c>
      <c r="O2958" s="45" t="s">
        <v>596</v>
      </c>
      <c r="P2958" s="45" t="s">
        <v>560</v>
      </c>
      <c r="Q2958" s="45" t="s">
        <v>628</v>
      </c>
      <c r="R2958" s="45" t="s">
        <v>563</v>
      </c>
      <c r="S2958" s="45">
        <v>92833.263223992297</v>
      </c>
    </row>
    <row r="2959" spans="11:19">
      <c r="K2959" s="45">
        <v>72980</v>
      </c>
      <c r="L2959" s="45" t="s">
        <v>557</v>
      </c>
      <c r="M2959" s="45">
        <v>2018</v>
      </c>
      <c r="N2959" s="45" t="s">
        <v>631</v>
      </c>
      <c r="O2959" s="45" t="s">
        <v>596</v>
      </c>
      <c r="P2959" s="45" t="s">
        <v>560</v>
      </c>
      <c r="Q2959" s="45" t="s">
        <v>628</v>
      </c>
      <c r="R2959" s="45" t="s">
        <v>564</v>
      </c>
    </row>
    <row r="2960" spans="11:19">
      <c r="K2960" s="45">
        <v>72981</v>
      </c>
      <c r="L2960" s="45" t="s">
        <v>557</v>
      </c>
      <c r="M2960" s="45">
        <v>2018</v>
      </c>
      <c r="N2960" s="45" t="s">
        <v>631</v>
      </c>
      <c r="O2960" s="45" t="s">
        <v>596</v>
      </c>
      <c r="P2960" s="45" t="s">
        <v>560</v>
      </c>
      <c r="Q2960" s="45" t="s">
        <v>628</v>
      </c>
      <c r="R2960" s="45" t="s">
        <v>566</v>
      </c>
    </row>
    <row r="2961" spans="11:19">
      <c r="K2961" s="45">
        <v>72982</v>
      </c>
      <c r="L2961" s="45" t="s">
        <v>557</v>
      </c>
      <c r="M2961" s="45">
        <v>2018</v>
      </c>
      <c r="N2961" s="45" t="s">
        <v>631</v>
      </c>
      <c r="O2961" s="45" t="s">
        <v>596</v>
      </c>
      <c r="P2961" s="45" t="s">
        <v>560</v>
      </c>
      <c r="Q2961" s="45" t="s">
        <v>628</v>
      </c>
      <c r="R2961" s="45" t="s">
        <v>629</v>
      </c>
    </row>
    <row r="2962" spans="11:19">
      <c r="K2962" s="45">
        <v>72983</v>
      </c>
      <c r="L2962" s="45" t="s">
        <v>557</v>
      </c>
      <c r="M2962" s="45">
        <v>2018</v>
      </c>
      <c r="N2962" s="45" t="s">
        <v>631</v>
      </c>
      <c r="O2962" s="45" t="s">
        <v>597</v>
      </c>
      <c r="P2962" s="45" t="s">
        <v>560</v>
      </c>
      <c r="Q2962" s="45" t="s">
        <v>628</v>
      </c>
      <c r="R2962" s="45" t="s">
        <v>562</v>
      </c>
      <c r="S2962" s="45">
        <v>7698.4362244367903</v>
      </c>
    </row>
    <row r="2963" spans="11:19">
      <c r="K2963" s="45">
        <v>72984</v>
      </c>
      <c r="L2963" s="45" t="s">
        <v>557</v>
      </c>
      <c r="M2963" s="45">
        <v>2018</v>
      </c>
      <c r="N2963" s="45" t="s">
        <v>631</v>
      </c>
      <c r="O2963" s="45" t="s">
        <v>597</v>
      </c>
      <c r="P2963" s="45" t="s">
        <v>560</v>
      </c>
      <c r="Q2963" s="45" t="s">
        <v>628</v>
      </c>
      <c r="R2963" s="45" t="s">
        <v>563</v>
      </c>
      <c r="S2963" s="45">
        <v>25135.360110322399</v>
      </c>
    </row>
    <row r="2964" spans="11:19">
      <c r="K2964" s="45">
        <v>72985</v>
      </c>
      <c r="L2964" s="45" t="s">
        <v>557</v>
      </c>
      <c r="M2964" s="45">
        <v>2018</v>
      </c>
      <c r="N2964" s="45" t="s">
        <v>631</v>
      </c>
      <c r="O2964" s="45" t="s">
        <v>597</v>
      </c>
      <c r="P2964" s="45" t="s">
        <v>560</v>
      </c>
      <c r="Q2964" s="45" t="s">
        <v>628</v>
      </c>
      <c r="R2964" s="45" t="s">
        <v>564</v>
      </c>
    </row>
    <row r="2965" spans="11:19">
      <c r="K2965" s="45">
        <v>72986</v>
      </c>
      <c r="L2965" s="45" t="s">
        <v>557</v>
      </c>
      <c r="M2965" s="45">
        <v>2018</v>
      </c>
      <c r="N2965" s="45" t="s">
        <v>631</v>
      </c>
      <c r="O2965" s="45" t="s">
        <v>597</v>
      </c>
      <c r="P2965" s="45" t="s">
        <v>560</v>
      </c>
      <c r="Q2965" s="45" t="s">
        <v>628</v>
      </c>
      <c r="R2965" s="45" t="s">
        <v>566</v>
      </c>
    </row>
    <row r="2966" spans="11:19">
      <c r="K2966" s="45">
        <v>72987</v>
      </c>
      <c r="L2966" s="45" t="s">
        <v>557</v>
      </c>
      <c r="M2966" s="45">
        <v>2018</v>
      </c>
      <c r="N2966" s="45" t="s">
        <v>631</v>
      </c>
      <c r="O2966" s="45" t="s">
        <v>597</v>
      </c>
      <c r="P2966" s="45" t="s">
        <v>560</v>
      </c>
      <c r="Q2966" s="45" t="s">
        <v>628</v>
      </c>
      <c r="R2966" s="45" t="s">
        <v>629</v>
      </c>
    </row>
    <row r="2967" spans="11:19">
      <c r="K2967" s="45">
        <v>72988</v>
      </c>
      <c r="L2967" s="45" t="s">
        <v>557</v>
      </c>
      <c r="M2967" s="45">
        <v>2018</v>
      </c>
      <c r="N2967" s="45" t="s">
        <v>631</v>
      </c>
      <c r="O2967" s="45" t="s">
        <v>598</v>
      </c>
      <c r="P2967" s="45" t="s">
        <v>560</v>
      </c>
      <c r="Q2967" s="45" t="s">
        <v>628</v>
      </c>
      <c r="R2967" s="45" t="s">
        <v>562</v>
      </c>
      <c r="S2967" s="45">
        <v>45574.742350823297</v>
      </c>
    </row>
    <row r="2968" spans="11:19">
      <c r="K2968" s="45">
        <v>72989</v>
      </c>
      <c r="L2968" s="45" t="s">
        <v>557</v>
      </c>
      <c r="M2968" s="45">
        <v>2018</v>
      </c>
      <c r="N2968" s="45" t="s">
        <v>631</v>
      </c>
      <c r="O2968" s="45" t="s">
        <v>598</v>
      </c>
      <c r="P2968" s="45" t="s">
        <v>560</v>
      </c>
      <c r="Q2968" s="45" t="s">
        <v>628</v>
      </c>
      <c r="R2968" s="45" t="s">
        <v>563</v>
      </c>
      <c r="S2968" s="45">
        <v>148801.33152548599</v>
      </c>
    </row>
    <row r="2969" spans="11:19">
      <c r="K2969" s="45">
        <v>72990</v>
      </c>
      <c r="L2969" s="45" t="s">
        <v>557</v>
      </c>
      <c r="M2969" s="45">
        <v>2018</v>
      </c>
      <c r="N2969" s="45" t="s">
        <v>631</v>
      </c>
      <c r="O2969" s="45" t="s">
        <v>598</v>
      </c>
      <c r="P2969" s="45" t="s">
        <v>560</v>
      </c>
      <c r="Q2969" s="45" t="s">
        <v>628</v>
      </c>
      <c r="R2969" s="45" t="s">
        <v>564</v>
      </c>
    </row>
    <row r="2970" spans="11:19">
      <c r="K2970" s="45">
        <v>72991</v>
      </c>
      <c r="L2970" s="45" t="s">
        <v>557</v>
      </c>
      <c r="M2970" s="45">
        <v>2018</v>
      </c>
      <c r="N2970" s="45" t="s">
        <v>631</v>
      </c>
      <c r="O2970" s="45" t="s">
        <v>598</v>
      </c>
      <c r="P2970" s="45" t="s">
        <v>560</v>
      </c>
      <c r="Q2970" s="45" t="s">
        <v>628</v>
      </c>
      <c r="R2970" s="45" t="s">
        <v>566</v>
      </c>
    </row>
    <row r="2971" spans="11:19">
      <c r="K2971" s="45">
        <v>72992</v>
      </c>
      <c r="L2971" s="45" t="s">
        <v>557</v>
      </c>
      <c r="M2971" s="45">
        <v>2018</v>
      </c>
      <c r="N2971" s="45" t="s">
        <v>631</v>
      </c>
      <c r="O2971" s="45" t="s">
        <v>598</v>
      </c>
      <c r="P2971" s="45" t="s">
        <v>560</v>
      </c>
      <c r="Q2971" s="45" t="s">
        <v>628</v>
      </c>
      <c r="R2971" s="45" t="s">
        <v>629</v>
      </c>
    </row>
    <row r="2972" spans="11:19">
      <c r="K2972" s="45">
        <v>72993</v>
      </c>
      <c r="L2972" s="45" t="s">
        <v>557</v>
      </c>
      <c r="M2972" s="45">
        <v>2018</v>
      </c>
      <c r="N2972" s="45" t="s">
        <v>631</v>
      </c>
      <c r="O2972" s="45" t="s">
        <v>599</v>
      </c>
      <c r="P2972" s="45" t="s">
        <v>560</v>
      </c>
      <c r="Q2972" s="45" t="s">
        <v>628</v>
      </c>
      <c r="R2972" s="45" t="s">
        <v>562</v>
      </c>
      <c r="S2972" s="45">
        <v>39518.639274649402</v>
      </c>
    </row>
    <row r="2973" spans="11:19">
      <c r="K2973" s="45">
        <v>72994</v>
      </c>
      <c r="L2973" s="45" t="s">
        <v>557</v>
      </c>
      <c r="M2973" s="45">
        <v>2018</v>
      </c>
      <c r="N2973" s="45" t="s">
        <v>631</v>
      </c>
      <c r="O2973" s="45" t="s">
        <v>599</v>
      </c>
      <c r="P2973" s="45" t="s">
        <v>560</v>
      </c>
      <c r="Q2973" s="45" t="s">
        <v>628</v>
      </c>
      <c r="R2973" s="45" t="s">
        <v>563</v>
      </c>
      <c r="S2973" s="45">
        <v>129028.181857042</v>
      </c>
    </row>
    <row r="2974" spans="11:19">
      <c r="K2974" s="45">
        <v>72995</v>
      </c>
      <c r="L2974" s="45" t="s">
        <v>557</v>
      </c>
      <c r="M2974" s="45">
        <v>2018</v>
      </c>
      <c r="N2974" s="45" t="s">
        <v>631</v>
      </c>
      <c r="O2974" s="45" t="s">
        <v>599</v>
      </c>
      <c r="P2974" s="45" t="s">
        <v>560</v>
      </c>
      <c r="Q2974" s="45" t="s">
        <v>628</v>
      </c>
      <c r="R2974" s="45" t="s">
        <v>564</v>
      </c>
    </row>
    <row r="2975" spans="11:19">
      <c r="K2975" s="45">
        <v>72996</v>
      </c>
      <c r="L2975" s="45" t="s">
        <v>557</v>
      </c>
      <c r="M2975" s="45">
        <v>2018</v>
      </c>
      <c r="N2975" s="45" t="s">
        <v>631</v>
      </c>
      <c r="O2975" s="45" t="s">
        <v>599</v>
      </c>
      <c r="P2975" s="45" t="s">
        <v>560</v>
      </c>
      <c r="Q2975" s="45" t="s">
        <v>628</v>
      </c>
      <c r="R2975" s="45" t="s">
        <v>566</v>
      </c>
    </row>
    <row r="2976" spans="11:19">
      <c r="K2976" s="45">
        <v>72997</v>
      </c>
      <c r="L2976" s="45" t="s">
        <v>557</v>
      </c>
      <c r="M2976" s="45">
        <v>2018</v>
      </c>
      <c r="N2976" s="45" t="s">
        <v>631</v>
      </c>
      <c r="O2976" s="45" t="s">
        <v>599</v>
      </c>
      <c r="P2976" s="45" t="s">
        <v>560</v>
      </c>
      <c r="Q2976" s="45" t="s">
        <v>628</v>
      </c>
      <c r="R2976" s="45" t="s">
        <v>629</v>
      </c>
    </row>
    <row r="2977" spans="11:19">
      <c r="K2977" s="45">
        <v>72998</v>
      </c>
      <c r="L2977" s="45" t="s">
        <v>557</v>
      </c>
      <c r="M2977" s="45">
        <v>2018</v>
      </c>
      <c r="N2977" s="45" t="s">
        <v>631</v>
      </c>
      <c r="O2977" s="45" t="s">
        <v>600</v>
      </c>
      <c r="P2977" s="45" t="s">
        <v>560</v>
      </c>
      <c r="Q2977" s="45" t="s">
        <v>628</v>
      </c>
      <c r="R2977" s="45" t="s">
        <v>562</v>
      </c>
      <c r="S2977" s="45">
        <v>2976.7286562611198</v>
      </c>
    </row>
    <row r="2978" spans="11:19">
      <c r="K2978" s="45">
        <v>72999</v>
      </c>
      <c r="L2978" s="45" t="s">
        <v>557</v>
      </c>
      <c r="M2978" s="45">
        <v>2018</v>
      </c>
      <c r="N2978" s="45" t="s">
        <v>631</v>
      </c>
      <c r="O2978" s="45" t="s">
        <v>600</v>
      </c>
      <c r="P2978" s="45" t="s">
        <v>560</v>
      </c>
      <c r="Q2978" s="45" t="s">
        <v>628</v>
      </c>
      <c r="R2978" s="45" t="s">
        <v>563</v>
      </c>
      <c r="S2978" s="45">
        <v>9719.0058536177803</v>
      </c>
    </row>
    <row r="2979" spans="11:19">
      <c r="K2979" s="45">
        <v>73000</v>
      </c>
      <c r="L2979" s="45" t="s">
        <v>557</v>
      </c>
      <c r="M2979" s="45">
        <v>2018</v>
      </c>
      <c r="N2979" s="45" t="s">
        <v>631</v>
      </c>
      <c r="O2979" s="45" t="s">
        <v>600</v>
      </c>
      <c r="P2979" s="45" t="s">
        <v>560</v>
      </c>
      <c r="Q2979" s="45" t="s">
        <v>628</v>
      </c>
      <c r="R2979" s="45" t="s">
        <v>564</v>
      </c>
    </row>
    <row r="2980" spans="11:19">
      <c r="K2980" s="45">
        <v>73001</v>
      </c>
      <c r="L2980" s="45" t="s">
        <v>557</v>
      </c>
      <c r="M2980" s="45">
        <v>2018</v>
      </c>
      <c r="N2980" s="45" t="s">
        <v>631</v>
      </c>
      <c r="O2980" s="45" t="s">
        <v>600</v>
      </c>
      <c r="P2980" s="45" t="s">
        <v>560</v>
      </c>
      <c r="Q2980" s="45" t="s">
        <v>628</v>
      </c>
      <c r="R2980" s="45" t="s">
        <v>566</v>
      </c>
    </row>
    <row r="2981" spans="11:19">
      <c r="K2981" s="45">
        <v>73002</v>
      </c>
      <c r="L2981" s="45" t="s">
        <v>557</v>
      </c>
      <c r="M2981" s="45">
        <v>2018</v>
      </c>
      <c r="N2981" s="45" t="s">
        <v>631</v>
      </c>
      <c r="O2981" s="45" t="s">
        <v>600</v>
      </c>
      <c r="P2981" s="45" t="s">
        <v>560</v>
      </c>
      <c r="Q2981" s="45" t="s">
        <v>628</v>
      </c>
      <c r="R2981" s="45" t="s">
        <v>629</v>
      </c>
    </row>
    <row r="2982" spans="11:19">
      <c r="K2982" s="45">
        <v>73003</v>
      </c>
      <c r="L2982" s="45" t="s">
        <v>557</v>
      </c>
      <c r="M2982" s="45">
        <v>2018</v>
      </c>
      <c r="N2982" s="45" t="s">
        <v>631</v>
      </c>
      <c r="O2982" s="45" t="s">
        <v>601</v>
      </c>
      <c r="P2982" s="45" t="s">
        <v>560</v>
      </c>
      <c r="Q2982" s="45" t="s">
        <v>628</v>
      </c>
      <c r="R2982" s="45" t="s">
        <v>562</v>
      </c>
      <c r="S2982" s="45">
        <v>38081.597729095301</v>
      </c>
    </row>
    <row r="2983" spans="11:19">
      <c r="K2983" s="45">
        <v>73004</v>
      </c>
      <c r="L2983" s="45" t="s">
        <v>557</v>
      </c>
      <c r="M2983" s="45">
        <v>2018</v>
      </c>
      <c r="N2983" s="45" t="s">
        <v>631</v>
      </c>
      <c r="O2983" s="45" t="s">
        <v>601</v>
      </c>
      <c r="P2983" s="45" t="s">
        <v>560</v>
      </c>
      <c r="Q2983" s="45" t="s">
        <v>628</v>
      </c>
      <c r="R2983" s="45" t="s">
        <v>563</v>
      </c>
      <c r="S2983" s="45">
        <v>124336.247580032</v>
      </c>
    </row>
    <row r="2984" spans="11:19">
      <c r="K2984" s="45">
        <v>73005</v>
      </c>
      <c r="L2984" s="45" t="s">
        <v>557</v>
      </c>
      <c r="M2984" s="45">
        <v>2018</v>
      </c>
      <c r="N2984" s="45" t="s">
        <v>631</v>
      </c>
      <c r="O2984" s="45" t="s">
        <v>601</v>
      </c>
      <c r="P2984" s="45" t="s">
        <v>560</v>
      </c>
      <c r="Q2984" s="45" t="s">
        <v>628</v>
      </c>
      <c r="R2984" s="45" t="s">
        <v>564</v>
      </c>
    </row>
    <row r="2985" spans="11:19">
      <c r="K2985" s="45">
        <v>73006</v>
      </c>
      <c r="L2985" s="45" t="s">
        <v>557</v>
      </c>
      <c r="M2985" s="45">
        <v>2018</v>
      </c>
      <c r="N2985" s="45" t="s">
        <v>631</v>
      </c>
      <c r="O2985" s="45" t="s">
        <v>601</v>
      </c>
      <c r="P2985" s="45" t="s">
        <v>560</v>
      </c>
      <c r="Q2985" s="45" t="s">
        <v>628</v>
      </c>
      <c r="R2985" s="45" t="s">
        <v>566</v>
      </c>
    </row>
    <row r="2986" spans="11:19">
      <c r="K2986" s="45">
        <v>73007</v>
      </c>
      <c r="L2986" s="45" t="s">
        <v>557</v>
      </c>
      <c r="M2986" s="45">
        <v>2018</v>
      </c>
      <c r="N2986" s="45" t="s">
        <v>631</v>
      </c>
      <c r="O2986" s="45" t="s">
        <v>601</v>
      </c>
      <c r="P2986" s="45" t="s">
        <v>560</v>
      </c>
      <c r="Q2986" s="45" t="s">
        <v>628</v>
      </c>
      <c r="R2986" s="45" t="s">
        <v>629</v>
      </c>
    </row>
    <row r="2987" spans="11:19">
      <c r="K2987" s="45">
        <v>73008</v>
      </c>
      <c r="L2987" s="45" t="s">
        <v>557</v>
      </c>
      <c r="M2987" s="45">
        <v>2018</v>
      </c>
      <c r="N2987" s="45" t="s">
        <v>631</v>
      </c>
      <c r="O2987" s="45" t="s">
        <v>602</v>
      </c>
      <c r="P2987" s="45" t="s">
        <v>560</v>
      </c>
      <c r="Q2987" s="45" t="s">
        <v>628</v>
      </c>
      <c r="R2987" s="45" t="s">
        <v>562</v>
      </c>
      <c r="S2987" s="45">
        <v>14883.643344242</v>
      </c>
    </row>
    <row r="2988" spans="11:19">
      <c r="K2988" s="45">
        <v>73009</v>
      </c>
      <c r="L2988" s="45" t="s">
        <v>557</v>
      </c>
      <c r="M2988" s="45">
        <v>2018</v>
      </c>
      <c r="N2988" s="45" t="s">
        <v>631</v>
      </c>
      <c r="O2988" s="45" t="s">
        <v>602</v>
      </c>
      <c r="P2988" s="45" t="s">
        <v>560</v>
      </c>
      <c r="Q2988" s="45" t="s">
        <v>628</v>
      </c>
      <c r="R2988" s="45" t="s">
        <v>563</v>
      </c>
      <c r="S2988" s="45">
        <v>48595.029470625697</v>
      </c>
    </row>
    <row r="2989" spans="11:19">
      <c r="K2989" s="45">
        <v>73010</v>
      </c>
      <c r="L2989" s="45" t="s">
        <v>557</v>
      </c>
      <c r="M2989" s="45">
        <v>2018</v>
      </c>
      <c r="N2989" s="45" t="s">
        <v>631</v>
      </c>
      <c r="O2989" s="45" t="s">
        <v>602</v>
      </c>
      <c r="P2989" s="45" t="s">
        <v>560</v>
      </c>
      <c r="Q2989" s="45" t="s">
        <v>628</v>
      </c>
      <c r="R2989" s="45" t="s">
        <v>564</v>
      </c>
    </row>
    <row r="2990" spans="11:19">
      <c r="K2990" s="45">
        <v>73011</v>
      </c>
      <c r="L2990" s="45" t="s">
        <v>557</v>
      </c>
      <c r="M2990" s="45">
        <v>2018</v>
      </c>
      <c r="N2990" s="45" t="s">
        <v>631</v>
      </c>
      <c r="O2990" s="45" t="s">
        <v>602</v>
      </c>
      <c r="P2990" s="45" t="s">
        <v>560</v>
      </c>
      <c r="Q2990" s="45" t="s">
        <v>628</v>
      </c>
      <c r="R2990" s="45" t="s">
        <v>566</v>
      </c>
    </row>
    <row r="2991" spans="11:19">
      <c r="K2991" s="45">
        <v>73012</v>
      </c>
      <c r="L2991" s="45" t="s">
        <v>557</v>
      </c>
      <c r="M2991" s="45">
        <v>2018</v>
      </c>
      <c r="N2991" s="45" t="s">
        <v>631</v>
      </c>
      <c r="O2991" s="45" t="s">
        <v>602</v>
      </c>
      <c r="P2991" s="45" t="s">
        <v>560</v>
      </c>
      <c r="Q2991" s="45" t="s">
        <v>628</v>
      </c>
      <c r="R2991" s="45" t="s">
        <v>629</v>
      </c>
    </row>
    <row r="2992" spans="11:19">
      <c r="K2992" s="45">
        <v>73013</v>
      </c>
      <c r="L2992" s="45" t="s">
        <v>557</v>
      </c>
      <c r="M2992" s="45">
        <v>2018</v>
      </c>
      <c r="N2992" s="45" t="s">
        <v>631</v>
      </c>
      <c r="O2992" s="45" t="s">
        <v>603</v>
      </c>
      <c r="P2992" s="45" t="s">
        <v>560</v>
      </c>
      <c r="Q2992" s="45" t="s">
        <v>628</v>
      </c>
      <c r="R2992" s="45" t="s">
        <v>562</v>
      </c>
      <c r="S2992" s="45">
        <v>10983.101991781699</v>
      </c>
    </row>
    <row r="2993" spans="11:19">
      <c r="K2993" s="45">
        <v>73014</v>
      </c>
      <c r="L2993" s="45" t="s">
        <v>557</v>
      </c>
      <c r="M2993" s="45">
        <v>2018</v>
      </c>
      <c r="N2993" s="45" t="s">
        <v>631</v>
      </c>
      <c r="O2993" s="45" t="s">
        <v>603</v>
      </c>
      <c r="P2993" s="45" t="s">
        <v>560</v>
      </c>
      <c r="Q2993" s="45" t="s">
        <v>628</v>
      </c>
      <c r="R2993" s="45" t="s">
        <v>563</v>
      </c>
      <c r="S2993" s="45">
        <v>35859.779230937602</v>
      </c>
    </row>
    <row r="2994" spans="11:19">
      <c r="K2994" s="45">
        <v>73015</v>
      </c>
      <c r="L2994" s="45" t="s">
        <v>557</v>
      </c>
      <c r="M2994" s="45">
        <v>2018</v>
      </c>
      <c r="N2994" s="45" t="s">
        <v>631</v>
      </c>
      <c r="O2994" s="45" t="s">
        <v>603</v>
      </c>
      <c r="P2994" s="45" t="s">
        <v>560</v>
      </c>
      <c r="Q2994" s="45" t="s">
        <v>628</v>
      </c>
      <c r="R2994" s="45" t="s">
        <v>564</v>
      </c>
    </row>
    <row r="2995" spans="11:19">
      <c r="K2995" s="45">
        <v>73016</v>
      </c>
      <c r="L2995" s="45" t="s">
        <v>557</v>
      </c>
      <c r="M2995" s="45">
        <v>2018</v>
      </c>
      <c r="N2995" s="45" t="s">
        <v>631</v>
      </c>
      <c r="O2995" s="45" t="s">
        <v>603</v>
      </c>
      <c r="P2995" s="45" t="s">
        <v>560</v>
      </c>
      <c r="Q2995" s="45" t="s">
        <v>628</v>
      </c>
      <c r="R2995" s="45" t="s">
        <v>566</v>
      </c>
    </row>
    <row r="2996" spans="11:19">
      <c r="K2996" s="45">
        <v>73017</v>
      </c>
      <c r="L2996" s="45" t="s">
        <v>557</v>
      </c>
      <c r="M2996" s="45">
        <v>2018</v>
      </c>
      <c r="N2996" s="45" t="s">
        <v>631</v>
      </c>
      <c r="O2996" s="45" t="s">
        <v>603</v>
      </c>
      <c r="P2996" s="45" t="s">
        <v>560</v>
      </c>
      <c r="Q2996" s="45" t="s">
        <v>628</v>
      </c>
      <c r="R2996" s="45" t="s">
        <v>629</v>
      </c>
    </row>
    <row r="2997" spans="11:19">
      <c r="K2997" s="45">
        <v>73018</v>
      </c>
      <c r="L2997" s="45" t="s">
        <v>557</v>
      </c>
      <c r="M2997" s="45">
        <v>2018</v>
      </c>
      <c r="N2997" s="45" t="s">
        <v>631</v>
      </c>
      <c r="O2997" s="45" t="s">
        <v>604</v>
      </c>
      <c r="P2997" s="45" t="s">
        <v>560</v>
      </c>
      <c r="Q2997" s="45" t="s">
        <v>628</v>
      </c>
      <c r="R2997" s="45" t="s">
        <v>562</v>
      </c>
      <c r="S2997" s="45">
        <v>34796.931682730603</v>
      </c>
    </row>
    <row r="2998" spans="11:19">
      <c r="K2998" s="45">
        <v>73019</v>
      </c>
      <c r="L2998" s="45" t="s">
        <v>557</v>
      </c>
      <c r="M2998" s="45">
        <v>2018</v>
      </c>
      <c r="N2998" s="45" t="s">
        <v>631</v>
      </c>
      <c r="O2998" s="45" t="s">
        <v>604</v>
      </c>
      <c r="P2998" s="45" t="s">
        <v>560</v>
      </c>
      <c r="Q2998" s="45" t="s">
        <v>628</v>
      </c>
      <c r="R2998" s="45" t="s">
        <v>563</v>
      </c>
      <c r="S2998" s="45">
        <v>113611.82752354399</v>
      </c>
    </row>
    <row r="2999" spans="11:19">
      <c r="K2999" s="45">
        <v>73020</v>
      </c>
      <c r="L2999" s="45" t="s">
        <v>557</v>
      </c>
      <c r="M2999" s="45">
        <v>2018</v>
      </c>
      <c r="N2999" s="45" t="s">
        <v>631</v>
      </c>
      <c r="O2999" s="45" t="s">
        <v>604</v>
      </c>
      <c r="P2999" s="45" t="s">
        <v>560</v>
      </c>
      <c r="Q2999" s="45" t="s">
        <v>628</v>
      </c>
      <c r="R2999" s="45" t="s">
        <v>564</v>
      </c>
    </row>
    <row r="3000" spans="11:19">
      <c r="K3000" s="45">
        <v>73021</v>
      </c>
      <c r="L3000" s="45" t="s">
        <v>557</v>
      </c>
      <c r="M3000" s="45">
        <v>2018</v>
      </c>
      <c r="N3000" s="45" t="s">
        <v>631</v>
      </c>
      <c r="O3000" s="45" t="s">
        <v>604</v>
      </c>
      <c r="P3000" s="45" t="s">
        <v>560</v>
      </c>
      <c r="Q3000" s="45" t="s">
        <v>628</v>
      </c>
      <c r="R3000" s="45" t="s">
        <v>566</v>
      </c>
    </row>
    <row r="3001" spans="11:19">
      <c r="K3001" s="45">
        <v>73022</v>
      </c>
      <c r="L3001" s="45" t="s">
        <v>557</v>
      </c>
      <c r="M3001" s="45">
        <v>2018</v>
      </c>
      <c r="N3001" s="45" t="s">
        <v>631</v>
      </c>
      <c r="O3001" s="45" t="s">
        <v>604</v>
      </c>
      <c r="P3001" s="45" t="s">
        <v>560</v>
      </c>
      <c r="Q3001" s="45" t="s">
        <v>628</v>
      </c>
      <c r="R3001" s="45" t="s">
        <v>629</v>
      </c>
    </row>
    <row r="3002" spans="11:19">
      <c r="K3002" s="45">
        <v>73023</v>
      </c>
      <c r="L3002" s="45" t="s">
        <v>557</v>
      </c>
      <c r="M3002" s="45">
        <v>2018</v>
      </c>
      <c r="N3002" s="45" t="s">
        <v>631</v>
      </c>
      <c r="O3002" s="45" t="s">
        <v>605</v>
      </c>
      <c r="P3002" s="45" t="s">
        <v>560</v>
      </c>
      <c r="Q3002" s="45" t="s">
        <v>628</v>
      </c>
      <c r="R3002" s="45" t="s">
        <v>562</v>
      </c>
      <c r="S3002" s="45">
        <v>2771.4370319467698</v>
      </c>
    </row>
    <row r="3003" spans="11:19">
      <c r="K3003" s="45">
        <v>73024</v>
      </c>
      <c r="L3003" s="45" t="s">
        <v>557</v>
      </c>
      <c r="M3003" s="45">
        <v>2018</v>
      </c>
      <c r="N3003" s="45" t="s">
        <v>631</v>
      </c>
      <c r="O3003" s="45" t="s">
        <v>605</v>
      </c>
      <c r="P3003" s="45" t="s">
        <v>560</v>
      </c>
      <c r="Q3003" s="45" t="s">
        <v>628</v>
      </c>
      <c r="R3003" s="45" t="s">
        <v>563</v>
      </c>
      <c r="S3003" s="45">
        <v>9048.7296103506196</v>
      </c>
    </row>
    <row r="3004" spans="11:19">
      <c r="K3004" s="45">
        <v>73025</v>
      </c>
      <c r="L3004" s="45" t="s">
        <v>557</v>
      </c>
      <c r="M3004" s="45">
        <v>2018</v>
      </c>
      <c r="N3004" s="45" t="s">
        <v>631</v>
      </c>
      <c r="O3004" s="45" t="s">
        <v>605</v>
      </c>
      <c r="P3004" s="45" t="s">
        <v>560</v>
      </c>
      <c r="Q3004" s="45" t="s">
        <v>628</v>
      </c>
      <c r="R3004" s="45" t="s">
        <v>564</v>
      </c>
    </row>
    <row r="3005" spans="11:19">
      <c r="K3005" s="45">
        <v>73026</v>
      </c>
      <c r="L3005" s="45" t="s">
        <v>557</v>
      </c>
      <c r="M3005" s="45">
        <v>2018</v>
      </c>
      <c r="N3005" s="45" t="s">
        <v>631</v>
      </c>
      <c r="O3005" s="45" t="s">
        <v>605</v>
      </c>
      <c r="P3005" s="45" t="s">
        <v>560</v>
      </c>
      <c r="Q3005" s="45" t="s">
        <v>628</v>
      </c>
      <c r="R3005" s="45" t="s">
        <v>566</v>
      </c>
    </row>
    <row r="3006" spans="11:19">
      <c r="K3006" s="45">
        <v>73027</v>
      </c>
      <c r="L3006" s="45" t="s">
        <v>557</v>
      </c>
      <c r="M3006" s="45">
        <v>2018</v>
      </c>
      <c r="N3006" s="45" t="s">
        <v>631</v>
      </c>
      <c r="O3006" s="45" t="s">
        <v>605</v>
      </c>
      <c r="P3006" s="45" t="s">
        <v>560</v>
      </c>
      <c r="Q3006" s="45" t="s">
        <v>628</v>
      </c>
      <c r="R3006" s="45" t="s">
        <v>629</v>
      </c>
    </row>
    <row r="3007" spans="11:19">
      <c r="K3007" s="45">
        <v>73028</v>
      </c>
      <c r="L3007" s="45" t="s">
        <v>557</v>
      </c>
      <c r="M3007" s="45">
        <v>2018</v>
      </c>
      <c r="N3007" s="45" t="s">
        <v>631</v>
      </c>
      <c r="O3007" s="45" t="s">
        <v>606</v>
      </c>
      <c r="P3007" s="45" t="s">
        <v>560</v>
      </c>
      <c r="Q3007" s="45" t="s">
        <v>628</v>
      </c>
      <c r="R3007" s="45" t="s">
        <v>562</v>
      </c>
      <c r="S3007" s="45">
        <v>18168.3094808799</v>
      </c>
    </row>
    <row r="3008" spans="11:19">
      <c r="K3008" s="45">
        <v>73029</v>
      </c>
      <c r="L3008" s="45" t="s">
        <v>557</v>
      </c>
      <c r="M3008" s="45">
        <v>2018</v>
      </c>
      <c r="N3008" s="45" t="s">
        <v>631</v>
      </c>
      <c r="O3008" s="45" t="s">
        <v>606</v>
      </c>
      <c r="P3008" s="45" t="s">
        <v>560</v>
      </c>
      <c r="Q3008" s="45" t="s">
        <v>628</v>
      </c>
      <c r="R3008" s="45" t="s">
        <v>563</v>
      </c>
      <c r="S3008" s="45">
        <v>59319.4498282684</v>
      </c>
    </row>
    <row r="3009" spans="11:19">
      <c r="K3009" s="45">
        <v>73030</v>
      </c>
      <c r="L3009" s="45" t="s">
        <v>557</v>
      </c>
      <c r="M3009" s="45">
        <v>2018</v>
      </c>
      <c r="N3009" s="45" t="s">
        <v>631</v>
      </c>
      <c r="O3009" s="45" t="s">
        <v>606</v>
      </c>
      <c r="P3009" s="45" t="s">
        <v>560</v>
      </c>
      <c r="Q3009" s="45" t="s">
        <v>628</v>
      </c>
      <c r="R3009" s="45" t="s">
        <v>564</v>
      </c>
    </row>
    <row r="3010" spans="11:19">
      <c r="K3010" s="45">
        <v>73031</v>
      </c>
      <c r="L3010" s="45" t="s">
        <v>557</v>
      </c>
      <c r="M3010" s="45">
        <v>2018</v>
      </c>
      <c r="N3010" s="45" t="s">
        <v>631</v>
      </c>
      <c r="O3010" s="45" t="s">
        <v>606</v>
      </c>
      <c r="P3010" s="45" t="s">
        <v>560</v>
      </c>
      <c r="Q3010" s="45" t="s">
        <v>628</v>
      </c>
      <c r="R3010" s="45" t="s">
        <v>566</v>
      </c>
    </row>
    <row r="3011" spans="11:19">
      <c r="K3011" s="45">
        <v>73032</v>
      </c>
      <c r="L3011" s="45" t="s">
        <v>557</v>
      </c>
      <c r="M3011" s="45">
        <v>2018</v>
      </c>
      <c r="N3011" s="45" t="s">
        <v>631</v>
      </c>
      <c r="O3011" s="45" t="s">
        <v>606</v>
      </c>
      <c r="P3011" s="45" t="s">
        <v>560</v>
      </c>
      <c r="Q3011" s="45" t="s">
        <v>628</v>
      </c>
      <c r="R3011" s="45" t="s">
        <v>629</v>
      </c>
    </row>
    <row r="3012" spans="11:19">
      <c r="K3012" s="45">
        <v>73033</v>
      </c>
      <c r="L3012" s="45" t="s">
        <v>557</v>
      </c>
      <c r="M3012" s="45">
        <v>2018</v>
      </c>
      <c r="N3012" s="45" t="s">
        <v>631</v>
      </c>
      <c r="O3012" s="45" t="s">
        <v>607</v>
      </c>
      <c r="P3012" s="45" t="s">
        <v>560</v>
      </c>
      <c r="Q3012" s="45" t="s">
        <v>628</v>
      </c>
      <c r="R3012" s="45" t="s">
        <v>562</v>
      </c>
      <c r="S3012" s="45">
        <v>3079.3745112142701</v>
      </c>
    </row>
    <row r="3013" spans="11:19">
      <c r="K3013" s="45">
        <v>73034</v>
      </c>
      <c r="L3013" s="45" t="s">
        <v>557</v>
      </c>
      <c r="M3013" s="45">
        <v>2018</v>
      </c>
      <c r="N3013" s="45" t="s">
        <v>631</v>
      </c>
      <c r="O3013" s="45" t="s">
        <v>607</v>
      </c>
      <c r="P3013" s="45" t="s">
        <v>560</v>
      </c>
      <c r="Q3013" s="45" t="s">
        <v>628</v>
      </c>
      <c r="R3013" s="45" t="s">
        <v>563</v>
      </c>
      <c r="S3013" s="45">
        <v>10054.144114554299</v>
      </c>
    </row>
    <row r="3014" spans="11:19">
      <c r="K3014" s="45">
        <v>73035</v>
      </c>
      <c r="L3014" s="45" t="s">
        <v>557</v>
      </c>
      <c r="M3014" s="45">
        <v>2018</v>
      </c>
      <c r="N3014" s="45" t="s">
        <v>631</v>
      </c>
      <c r="O3014" s="45" t="s">
        <v>607</v>
      </c>
      <c r="P3014" s="45" t="s">
        <v>560</v>
      </c>
      <c r="Q3014" s="45" t="s">
        <v>628</v>
      </c>
      <c r="R3014" s="45" t="s">
        <v>564</v>
      </c>
    </row>
    <row r="3015" spans="11:19">
      <c r="K3015" s="45">
        <v>73036</v>
      </c>
      <c r="L3015" s="45" t="s">
        <v>557</v>
      </c>
      <c r="M3015" s="45">
        <v>2018</v>
      </c>
      <c r="N3015" s="45" t="s">
        <v>631</v>
      </c>
      <c r="O3015" s="45" t="s">
        <v>607</v>
      </c>
      <c r="P3015" s="45" t="s">
        <v>560</v>
      </c>
      <c r="Q3015" s="45" t="s">
        <v>628</v>
      </c>
      <c r="R3015" s="45" t="s">
        <v>566</v>
      </c>
    </row>
    <row r="3016" spans="11:19">
      <c r="K3016" s="45">
        <v>73037</v>
      </c>
      <c r="L3016" s="45" t="s">
        <v>557</v>
      </c>
      <c r="M3016" s="45">
        <v>2018</v>
      </c>
      <c r="N3016" s="45" t="s">
        <v>631</v>
      </c>
      <c r="O3016" s="45" t="s">
        <v>607</v>
      </c>
      <c r="P3016" s="45" t="s">
        <v>560</v>
      </c>
      <c r="Q3016" s="45" t="s">
        <v>628</v>
      </c>
      <c r="R3016" s="45" t="s">
        <v>629</v>
      </c>
    </row>
    <row r="3017" spans="11:19">
      <c r="K3017" s="45">
        <v>73038</v>
      </c>
      <c r="L3017" s="45" t="s">
        <v>557</v>
      </c>
      <c r="M3017" s="45">
        <v>2018</v>
      </c>
      <c r="N3017" s="45" t="s">
        <v>631</v>
      </c>
      <c r="O3017" s="45" t="s">
        <v>608</v>
      </c>
      <c r="P3017" s="45" t="s">
        <v>560</v>
      </c>
      <c r="Q3017" s="45" t="s">
        <v>628</v>
      </c>
      <c r="R3017" s="45" t="s">
        <v>562</v>
      </c>
      <c r="S3017" s="45">
        <v>25764.099921797901</v>
      </c>
    </row>
    <row r="3018" spans="11:19">
      <c r="K3018" s="45">
        <v>73039</v>
      </c>
      <c r="L3018" s="45" t="s">
        <v>557</v>
      </c>
      <c r="M3018" s="45">
        <v>2018</v>
      </c>
      <c r="N3018" s="45" t="s">
        <v>631</v>
      </c>
      <c r="O3018" s="45" t="s">
        <v>608</v>
      </c>
      <c r="P3018" s="45" t="s">
        <v>560</v>
      </c>
      <c r="Q3018" s="45" t="s">
        <v>628</v>
      </c>
      <c r="R3018" s="45" t="s">
        <v>563</v>
      </c>
      <c r="S3018" s="45">
        <v>84119.671918481501</v>
      </c>
    </row>
    <row r="3019" spans="11:19">
      <c r="K3019" s="45">
        <v>73040</v>
      </c>
      <c r="L3019" s="45" t="s">
        <v>557</v>
      </c>
      <c r="M3019" s="45">
        <v>2018</v>
      </c>
      <c r="N3019" s="45" t="s">
        <v>631</v>
      </c>
      <c r="O3019" s="45" t="s">
        <v>608</v>
      </c>
      <c r="P3019" s="45" t="s">
        <v>560</v>
      </c>
      <c r="Q3019" s="45" t="s">
        <v>628</v>
      </c>
      <c r="R3019" s="45" t="s">
        <v>564</v>
      </c>
    </row>
    <row r="3020" spans="11:19">
      <c r="K3020" s="45">
        <v>73041</v>
      </c>
      <c r="L3020" s="45" t="s">
        <v>557</v>
      </c>
      <c r="M3020" s="45">
        <v>2018</v>
      </c>
      <c r="N3020" s="45" t="s">
        <v>631</v>
      </c>
      <c r="O3020" s="45" t="s">
        <v>608</v>
      </c>
      <c r="P3020" s="45" t="s">
        <v>560</v>
      </c>
      <c r="Q3020" s="45" t="s">
        <v>628</v>
      </c>
      <c r="R3020" s="45" t="s">
        <v>566</v>
      </c>
    </row>
    <row r="3021" spans="11:19">
      <c r="K3021" s="45">
        <v>73042</v>
      </c>
      <c r="L3021" s="45" t="s">
        <v>557</v>
      </c>
      <c r="M3021" s="45">
        <v>2018</v>
      </c>
      <c r="N3021" s="45" t="s">
        <v>631</v>
      </c>
      <c r="O3021" s="45" t="s">
        <v>608</v>
      </c>
      <c r="P3021" s="45" t="s">
        <v>560</v>
      </c>
      <c r="Q3021" s="45" t="s">
        <v>628</v>
      </c>
      <c r="R3021" s="45" t="s">
        <v>629</v>
      </c>
    </row>
    <row r="3022" spans="11:19">
      <c r="K3022" s="45">
        <v>73043</v>
      </c>
      <c r="L3022" s="45" t="s">
        <v>557</v>
      </c>
      <c r="M3022" s="45">
        <v>2018</v>
      </c>
      <c r="N3022" s="45" t="s">
        <v>631</v>
      </c>
      <c r="O3022" s="45" t="s">
        <v>609</v>
      </c>
      <c r="P3022" s="45" t="s">
        <v>560</v>
      </c>
      <c r="Q3022" s="45" t="s">
        <v>628</v>
      </c>
      <c r="R3022" s="45" t="s">
        <v>562</v>
      </c>
      <c r="S3022" s="45">
        <v>76676.424545902104</v>
      </c>
    </row>
    <row r="3023" spans="11:19">
      <c r="K3023" s="45">
        <v>73044</v>
      </c>
      <c r="L3023" s="45" t="s">
        <v>557</v>
      </c>
      <c r="M3023" s="45">
        <v>2018</v>
      </c>
      <c r="N3023" s="45" t="s">
        <v>631</v>
      </c>
      <c r="O3023" s="45" t="s">
        <v>609</v>
      </c>
      <c r="P3023" s="45" t="s">
        <v>560</v>
      </c>
      <c r="Q3023" s="45" t="s">
        <v>628</v>
      </c>
      <c r="R3023" s="45" t="s">
        <v>563</v>
      </c>
      <c r="S3023" s="45">
        <v>250348.185879622</v>
      </c>
    </row>
    <row r="3024" spans="11:19">
      <c r="K3024" s="45">
        <v>73045</v>
      </c>
      <c r="L3024" s="45" t="s">
        <v>557</v>
      </c>
      <c r="M3024" s="45">
        <v>2018</v>
      </c>
      <c r="N3024" s="45" t="s">
        <v>631</v>
      </c>
      <c r="O3024" s="45" t="s">
        <v>609</v>
      </c>
      <c r="P3024" s="45" t="s">
        <v>560</v>
      </c>
      <c r="Q3024" s="45" t="s">
        <v>628</v>
      </c>
      <c r="R3024" s="45" t="s">
        <v>564</v>
      </c>
    </row>
    <row r="3025" spans="11:19">
      <c r="K3025" s="45">
        <v>73046</v>
      </c>
      <c r="L3025" s="45" t="s">
        <v>557</v>
      </c>
      <c r="M3025" s="45">
        <v>2018</v>
      </c>
      <c r="N3025" s="45" t="s">
        <v>631</v>
      </c>
      <c r="O3025" s="45" t="s">
        <v>609</v>
      </c>
      <c r="P3025" s="45" t="s">
        <v>560</v>
      </c>
      <c r="Q3025" s="45" t="s">
        <v>628</v>
      </c>
      <c r="R3025" s="45" t="s">
        <v>566</v>
      </c>
    </row>
    <row r="3026" spans="11:19">
      <c r="K3026" s="45">
        <v>73047</v>
      </c>
      <c r="L3026" s="45" t="s">
        <v>557</v>
      </c>
      <c r="M3026" s="45">
        <v>2018</v>
      </c>
      <c r="N3026" s="45" t="s">
        <v>631</v>
      </c>
      <c r="O3026" s="45" t="s">
        <v>609</v>
      </c>
      <c r="P3026" s="45" t="s">
        <v>560</v>
      </c>
      <c r="Q3026" s="45" t="s">
        <v>628</v>
      </c>
      <c r="R3026" s="45" t="s">
        <v>629</v>
      </c>
    </row>
    <row r="3027" spans="11:19">
      <c r="K3027" s="45">
        <v>73048</v>
      </c>
      <c r="L3027" s="45" t="s">
        <v>557</v>
      </c>
      <c r="M3027" s="45">
        <v>2018</v>
      </c>
      <c r="N3027" s="45" t="s">
        <v>631</v>
      </c>
      <c r="O3027" s="45" t="s">
        <v>610</v>
      </c>
      <c r="P3027" s="45" t="s">
        <v>560</v>
      </c>
      <c r="Q3027" s="45" t="s">
        <v>628</v>
      </c>
      <c r="R3027" s="45" t="s">
        <v>562</v>
      </c>
      <c r="S3027" s="45">
        <v>8006.3736835245199</v>
      </c>
    </row>
    <row r="3028" spans="11:19">
      <c r="K3028" s="45">
        <v>73049</v>
      </c>
      <c r="L3028" s="45" t="s">
        <v>557</v>
      </c>
      <c r="M3028" s="45">
        <v>2018</v>
      </c>
      <c r="N3028" s="45" t="s">
        <v>631</v>
      </c>
      <c r="O3028" s="45" t="s">
        <v>610</v>
      </c>
      <c r="P3028" s="45" t="s">
        <v>560</v>
      </c>
      <c r="Q3028" s="45" t="s">
        <v>628</v>
      </c>
      <c r="R3028" s="45" t="s">
        <v>563</v>
      </c>
      <c r="S3028" s="45">
        <v>26140.774547745299</v>
      </c>
    </row>
    <row r="3029" spans="11:19">
      <c r="K3029" s="45">
        <v>73050</v>
      </c>
      <c r="L3029" s="45" t="s">
        <v>557</v>
      </c>
      <c r="M3029" s="45">
        <v>2018</v>
      </c>
      <c r="N3029" s="45" t="s">
        <v>631</v>
      </c>
      <c r="O3029" s="45" t="s">
        <v>610</v>
      </c>
      <c r="P3029" s="45" t="s">
        <v>560</v>
      </c>
      <c r="Q3029" s="45" t="s">
        <v>628</v>
      </c>
      <c r="R3029" s="45" t="s">
        <v>564</v>
      </c>
    </row>
    <row r="3030" spans="11:19">
      <c r="K3030" s="45">
        <v>73051</v>
      </c>
      <c r="L3030" s="45" t="s">
        <v>557</v>
      </c>
      <c r="M3030" s="45">
        <v>2018</v>
      </c>
      <c r="N3030" s="45" t="s">
        <v>631</v>
      </c>
      <c r="O3030" s="45" t="s">
        <v>610</v>
      </c>
      <c r="P3030" s="45" t="s">
        <v>560</v>
      </c>
      <c r="Q3030" s="45" t="s">
        <v>628</v>
      </c>
      <c r="R3030" s="45" t="s">
        <v>566</v>
      </c>
    </row>
    <row r="3031" spans="11:19">
      <c r="K3031" s="45">
        <v>73052</v>
      </c>
      <c r="L3031" s="45" t="s">
        <v>557</v>
      </c>
      <c r="M3031" s="45">
        <v>2018</v>
      </c>
      <c r="N3031" s="45" t="s">
        <v>631</v>
      </c>
      <c r="O3031" s="45" t="s">
        <v>610</v>
      </c>
      <c r="P3031" s="45" t="s">
        <v>560</v>
      </c>
      <c r="Q3031" s="45" t="s">
        <v>628</v>
      </c>
      <c r="R3031" s="45" t="s">
        <v>629</v>
      </c>
    </row>
    <row r="3032" spans="11:19">
      <c r="K3032" s="45">
        <v>73053</v>
      </c>
      <c r="L3032" s="45" t="s">
        <v>557</v>
      </c>
      <c r="M3032" s="45">
        <v>2018</v>
      </c>
      <c r="N3032" s="45" t="s">
        <v>631</v>
      </c>
      <c r="O3032" s="45" t="s">
        <v>611</v>
      </c>
      <c r="P3032" s="45" t="s">
        <v>560</v>
      </c>
      <c r="Q3032" s="45" t="s">
        <v>628</v>
      </c>
      <c r="R3032" s="45" t="s">
        <v>562</v>
      </c>
      <c r="S3032" s="45">
        <v>2566.14539643951</v>
      </c>
    </row>
    <row r="3033" spans="11:19">
      <c r="K3033" s="45">
        <v>73054</v>
      </c>
      <c r="L3033" s="45" t="s">
        <v>557</v>
      </c>
      <c r="M3033" s="45">
        <v>2018</v>
      </c>
      <c r="N3033" s="45" t="s">
        <v>631</v>
      </c>
      <c r="O3033" s="45" t="s">
        <v>611</v>
      </c>
      <c r="P3033" s="45" t="s">
        <v>560</v>
      </c>
      <c r="Q3033" s="45" t="s">
        <v>628</v>
      </c>
      <c r="R3033" s="45" t="s">
        <v>563</v>
      </c>
      <c r="S3033" s="45">
        <v>8378.4533314531891</v>
      </c>
    </row>
    <row r="3034" spans="11:19">
      <c r="K3034" s="45">
        <v>73055</v>
      </c>
      <c r="L3034" s="45" t="s">
        <v>557</v>
      </c>
      <c r="M3034" s="45">
        <v>2018</v>
      </c>
      <c r="N3034" s="45" t="s">
        <v>631</v>
      </c>
      <c r="O3034" s="45" t="s">
        <v>611</v>
      </c>
      <c r="P3034" s="45" t="s">
        <v>560</v>
      </c>
      <c r="Q3034" s="45" t="s">
        <v>628</v>
      </c>
      <c r="R3034" s="45" t="s">
        <v>564</v>
      </c>
    </row>
    <row r="3035" spans="11:19">
      <c r="K3035" s="45">
        <v>73056</v>
      </c>
      <c r="L3035" s="45" t="s">
        <v>557</v>
      </c>
      <c r="M3035" s="45">
        <v>2018</v>
      </c>
      <c r="N3035" s="45" t="s">
        <v>631</v>
      </c>
      <c r="O3035" s="45" t="s">
        <v>611</v>
      </c>
      <c r="P3035" s="45" t="s">
        <v>560</v>
      </c>
      <c r="Q3035" s="45" t="s">
        <v>628</v>
      </c>
      <c r="R3035" s="45" t="s">
        <v>566</v>
      </c>
    </row>
    <row r="3036" spans="11:19">
      <c r="K3036" s="45">
        <v>73057</v>
      </c>
      <c r="L3036" s="45" t="s">
        <v>557</v>
      </c>
      <c r="M3036" s="45">
        <v>2018</v>
      </c>
      <c r="N3036" s="45" t="s">
        <v>631</v>
      </c>
      <c r="O3036" s="45" t="s">
        <v>611</v>
      </c>
      <c r="P3036" s="45" t="s">
        <v>560</v>
      </c>
      <c r="Q3036" s="45" t="s">
        <v>628</v>
      </c>
      <c r="R3036" s="45" t="s">
        <v>629</v>
      </c>
    </row>
    <row r="3037" spans="11:19">
      <c r="K3037" s="45">
        <v>73058</v>
      </c>
      <c r="L3037" s="45" t="s">
        <v>557</v>
      </c>
      <c r="M3037" s="45">
        <v>2018</v>
      </c>
      <c r="N3037" s="45" t="s">
        <v>631</v>
      </c>
      <c r="O3037" s="45" t="s">
        <v>612</v>
      </c>
      <c r="P3037" s="45" t="s">
        <v>560</v>
      </c>
      <c r="Q3037" s="45" t="s">
        <v>628</v>
      </c>
      <c r="R3037" s="45" t="s">
        <v>562</v>
      </c>
      <c r="S3037" s="45">
        <v>29664.6408459167</v>
      </c>
    </row>
    <row r="3038" spans="11:19">
      <c r="K3038" s="45">
        <v>73059</v>
      </c>
      <c r="L3038" s="45" t="s">
        <v>557</v>
      </c>
      <c r="M3038" s="45">
        <v>2018</v>
      </c>
      <c r="N3038" s="45" t="s">
        <v>631</v>
      </c>
      <c r="O3038" s="45" t="s">
        <v>612</v>
      </c>
      <c r="P3038" s="45" t="s">
        <v>560</v>
      </c>
      <c r="Q3038" s="45" t="s">
        <v>628</v>
      </c>
      <c r="R3038" s="45" t="s">
        <v>563</v>
      </c>
      <c r="S3038" s="45">
        <v>96854.920717022702</v>
      </c>
    </row>
    <row r="3039" spans="11:19">
      <c r="K3039" s="45">
        <v>73060</v>
      </c>
      <c r="L3039" s="45" t="s">
        <v>557</v>
      </c>
      <c r="M3039" s="45">
        <v>2018</v>
      </c>
      <c r="N3039" s="45" t="s">
        <v>631</v>
      </c>
      <c r="O3039" s="45" t="s">
        <v>612</v>
      </c>
      <c r="P3039" s="45" t="s">
        <v>560</v>
      </c>
      <c r="Q3039" s="45" t="s">
        <v>628</v>
      </c>
      <c r="R3039" s="45" t="s">
        <v>564</v>
      </c>
    </row>
    <row r="3040" spans="11:19">
      <c r="K3040" s="45">
        <v>73061</v>
      </c>
      <c r="L3040" s="45" t="s">
        <v>557</v>
      </c>
      <c r="M3040" s="45">
        <v>2018</v>
      </c>
      <c r="N3040" s="45" t="s">
        <v>631</v>
      </c>
      <c r="O3040" s="45" t="s">
        <v>612</v>
      </c>
      <c r="P3040" s="45" t="s">
        <v>560</v>
      </c>
      <c r="Q3040" s="45" t="s">
        <v>628</v>
      </c>
      <c r="R3040" s="45" t="s">
        <v>566</v>
      </c>
    </row>
    <row r="3041" spans="11:19">
      <c r="K3041" s="45">
        <v>73062</v>
      </c>
      <c r="L3041" s="45" t="s">
        <v>557</v>
      </c>
      <c r="M3041" s="45">
        <v>2018</v>
      </c>
      <c r="N3041" s="45" t="s">
        <v>631</v>
      </c>
      <c r="O3041" s="45" t="s">
        <v>612</v>
      </c>
      <c r="P3041" s="45" t="s">
        <v>560</v>
      </c>
      <c r="Q3041" s="45" t="s">
        <v>628</v>
      </c>
      <c r="R3041" s="45" t="s">
        <v>629</v>
      </c>
    </row>
    <row r="3042" spans="11:19">
      <c r="K3042" s="45">
        <v>73063</v>
      </c>
      <c r="L3042" s="45" t="s">
        <v>557</v>
      </c>
      <c r="M3042" s="45">
        <v>2018</v>
      </c>
      <c r="N3042" s="45" t="s">
        <v>631</v>
      </c>
      <c r="O3042" s="45" t="s">
        <v>613</v>
      </c>
      <c r="P3042" s="45" t="s">
        <v>560</v>
      </c>
      <c r="Q3042" s="45" t="s">
        <v>628</v>
      </c>
      <c r="R3042" s="45" t="s">
        <v>562</v>
      </c>
      <c r="S3042" s="45">
        <v>20837.099997372399</v>
      </c>
    </row>
    <row r="3043" spans="11:19">
      <c r="K3043" s="45">
        <v>73064</v>
      </c>
      <c r="L3043" s="45" t="s">
        <v>557</v>
      </c>
      <c r="M3043" s="45">
        <v>2018</v>
      </c>
      <c r="N3043" s="45" t="s">
        <v>631</v>
      </c>
      <c r="O3043" s="45" t="s">
        <v>613</v>
      </c>
      <c r="P3043" s="45" t="s">
        <v>560</v>
      </c>
      <c r="Q3043" s="45" t="s">
        <v>628</v>
      </c>
      <c r="R3043" s="45" t="s">
        <v>563</v>
      </c>
      <c r="S3043" s="45">
        <v>68033.038960929</v>
      </c>
    </row>
    <row r="3044" spans="11:19">
      <c r="K3044" s="45">
        <v>73065</v>
      </c>
      <c r="L3044" s="45" t="s">
        <v>557</v>
      </c>
      <c r="M3044" s="45">
        <v>2018</v>
      </c>
      <c r="N3044" s="45" t="s">
        <v>631</v>
      </c>
      <c r="O3044" s="45" t="s">
        <v>613</v>
      </c>
      <c r="P3044" s="45" t="s">
        <v>560</v>
      </c>
      <c r="Q3044" s="45" t="s">
        <v>628</v>
      </c>
      <c r="R3044" s="45" t="s">
        <v>564</v>
      </c>
    </row>
    <row r="3045" spans="11:19">
      <c r="K3045" s="45">
        <v>73066</v>
      </c>
      <c r="L3045" s="45" t="s">
        <v>557</v>
      </c>
      <c r="M3045" s="45">
        <v>2018</v>
      </c>
      <c r="N3045" s="45" t="s">
        <v>631</v>
      </c>
      <c r="O3045" s="45" t="s">
        <v>613</v>
      </c>
      <c r="P3045" s="45" t="s">
        <v>560</v>
      </c>
      <c r="Q3045" s="45" t="s">
        <v>628</v>
      </c>
      <c r="R3045" s="45" t="s">
        <v>566</v>
      </c>
    </row>
    <row r="3046" spans="11:19">
      <c r="K3046" s="45">
        <v>73067</v>
      </c>
      <c r="L3046" s="45" t="s">
        <v>557</v>
      </c>
      <c r="M3046" s="45">
        <v>2018</v>
      </c>
      <c r="N3046" s="45" t="s">
        <v>631</v>
      </c>
      <c r="O3046" s="45" t="s">
        <v>613</v>
      </c>
      <c r="P3046" s="45" t="s">
        <v>560</v>
      </c>
      <c r="Q3046" s="45" t="s">
        <v>628</v>
      </c>
      <c r="R3046" s="45" t="s">
        <v>629</v>
      </c>
    </row>
    <row r="3047" spans="11:19">
      <c r="K3047" s="45">
        <v>73068</v>
      </c>
      <c r="L3047" s="45" t="s">
        <v>557</v>
      </c>
      <c r="M3047" s="45">
        <v>2018</v>
      </c>
      <c r="N3047" s="45" t="s">
        <v>631</v>
      </c>
      <c r="O3047" s="45" t="s">
        <v>614</v>
      </c>
      <c r="P3047" s="45" t="s">
        <v>560</v>
      </c>
      <c r="Q3047" s="45" t="s">
        <v>628</v>
      </c>
      <c r="R3047" s="45" t="s">
        <v>562</v>
      </c>
      <c r="S3047" s="45">
        <v>6569.3322296552096</v>
      </c>
    </row>
    <row r="3048" spans="11:19">
      <c r="K3048" s="45">
        <v>73069</v>
      </c>
      <c r="L3048" s="45" t="s">
        <v>557</v>
      </c>
      <c r="M3048" s="45">
        <v>2018</v>
      </c>
      <c r="N3048" s="45" t="s">
        <v>631</v>
      </c>
      <c r="O3048" s="45" t="s">
        <v>614</v>
      </c>
      <c r="P3048" s="45" t="s">
        <v>560</v>
      </c>
      <c r="Q3048" s="45" t="s">
        <v>628</v>
      </c>
      <c r="R3048" s="45" t="s">
        <v>563</v>
      </c>
      <c r="S3048" s="45">
        <v>21448.840576629402</v>
      </c>
    </row>
    <row r="3049" spans="11:19">
      <c r="K3049" s="45">
        <v>73070</v>
      </c>
      <c r="L3049" s="45" t="s">
        <v>557</v>
      </c>
      <c r="M3049" s="45">
        <v>2018</v>
      </c>
      <c r="N3049" s="45" t="s">
        <v>631</v>
      </c>
      <c r="O3049" s="45" t="s">
        <v>614</v>
      </c>
      <c r="P3049" s="45" t="s">
        <v>560</v>
      </c>
      <c r="Q3049" s="45" t="s">
        <v>628</v>
      </c>
      <c r="R3049" s="45" t="s">
        <v>564</v>
      </c>
    </row>
    <row r="3050" spans="11:19">
      <c r="K3050" s="45">
        <v>73071</v>
      </c>
      <c r="L3050" s="45" t="s">
        <v>557</v>
      </c>
      <c r="M3050" s="45">
        <v>2018</v>
      </c>
      <c r="N3050" s="45" t="s">
        <v>631</v>
      </c>
      <c r="O3050" s="45" t="s">
        <v>614</v>
      </c>
      <c r="P3050" s="45" t="s">
        <v>560</v>
      </c>
      <c r="Q3050" s="45" t="s">
        <v>628</v>
      </c>
      <c r="R3050" s="45" t="s">
        <v>566</v>
      </c>
    </row>
    <row r="3051" spans="11:19">
      <c r="K3051" s="45">
        <v>73072</v>
      </c>
      <c r="L3051" s="45" t="s">
        <v>557</v>
      </c>
      <c r="M3051" s="45">
        <v>2018</v>
      </c>
      <c r="N3051" s="45" t="s">
        <v>631</v>
      </c>
      <c r="O3051" s="45" t="s">
        <v>614</v>
      </c>
      <c r="P3051" s="45" t="s">
        <v>560</v>
      </c>
      <c r="Q3051" s="45" t="s">
        <v>628</v>
      </c>
      <c r="R3051" s="45" t="s">
        <v>629</v>
      </c>
    </row>
    <row r="3052" spans="11:19">
      <c r="K3052" s="45">
        <v>73073</v>
      </c>
      <c r="L3052" s="45" t="s">
        <v>557</v>
      </c>
      <c r="M3052" s="45">
        <v>2018</v>
      </c>
      <c r="N3052" s="45" t="s">
        <v>631</v>
      </c>
      <c r="O3052" s="45" t="s">
        <v>615</v>
      </c>
      <c r="P3052" s="45" t="s">
        <v>560</v>
      </c>
      <c r="Q3052" s="45" t="s">
        <v>628</v>
      </c>
      <c r="R3052" s="45" t="s">
        <v>562</v>
      </c>
      <c r="S3052" s="45">
        <v>21042.392255778399</v>
      </c>
    </row>
    <row r="3053" spans="11:19">
      <c r="K3053" s="45">
        <v>73074</v>
      </c>
      <c r="L3053" s="45" t="s">
        <v>557</v>
      </c>
      <c r="M3053" s="45">
        <v>2018</v>
      </c>
      <c r="N3053" s="45" t="s">
        <v>631</v>
      </c>
      <c r="O3053" s="45" t="s">
        <v>615</v>
      </c>
      <c r="P3053" s="45" t="s">
        <v>560</v>
      </c>
      <c r="Q3053" s="45" t="s">
        <v>628</v>
      </c>
      <c r="R3053" s="45" t="s">
        <v>563</v>
      </c>
      <c r="S3053" s="45">
        <v>68703.317329348705</v>
      </c>
    </row>
    <row r="3054" spans="11:19">
      <c r="K3054" s="45">
        <v>73075</v>
      </c>
      <c r="L3054" s="45" t="s">
        <v>557</v>
      </c>
      <c r="M3054" s="45">
        <v>2018</v>
      </c>
      <c r="N3054" s="45" t="s">
        <v>631</v>
      </c>
      <c r="O3054" s="45" t="s">
        <v>615</v>
      </c>
      <c r="P3054" s="45" t="s">
        <v>560</v>
      </c>
      <c r="Q3054" s="45" t="s">
        <v>628</v>
      </c>
      <c r="R3054" s="45" t="s">
        <v>564</v>
      </c>
    </row>
    <row r="3055" spans="11:19">
      <c r="K3055" s="45">
        <v>73076</v>
      </c>
      <c r="L3055" s="45" t="s">
        <v>557</v>
      </c>
      <c r="M3055" s="45">
        <v>2018</v>
      </c>
      <c r="N3055" s="45" t="s">
        <v>631</v>
      </c>
      <c r="O3055" s="45" t="s">
        <v>615</v>
      </c>
      <c r="P3055" s="45" t="s">
        <v>560</v>
      </c>
      <c r="Q3055" s="45" t="s">
        <v>628</v>
      </c>
      <c r="R3055" s="45" t="s">
        <v>566</v>
      </c>
    </row>
    <row r="3056" spans="11:19">
      <c r="K3056" s="45">
        <v>73077</v>
      </c>
      <c r="L3056" s="45" t="s">
        <v>557</v>
      </c>
      <c r="M3056" s="45">
        <v>2018</v>
      </c>
      <c r="N3056" s="45" t="s">
        <v>631</v>
      </c>
      <c r="O3056" s="45" t="s">
        <v>615</v>
      </c>
      <c r="P3056" s="45" t="s">
        <v>560</v>
      </c>
      <c r="Q3056" s="45" t="s">
        <v>628</v>
      </c>
      <c r="R3056" s="45" t="s">
        <v>629</v>
      </c>
    </row>
    <row r="3057" spans="11:19">
      <c r="K3057" s="45">
        <v>73078</v>
      </c>
      <c r="L3057" s="45" t="s">
        <v>557</v>
      </c>
      <c r="M3057" s="45">
        <v>2018</v>
      </c>
      <c r="N3057" s="45" t="s">
        <v>631</v>
      </c>
      <c r="O3057" s="45" t="s">
        <v>616</v>
      </c>
      <c r="P3057" s="45" t="s">
        <v>560</v>
      </c>
      <c r="Q3057" s="45" t="s">
        <v>628</v>
      </c>
      <c r="R3057" s="45" t="s">
        <v>562</v>
      </c>
      <c r="S3057" s="45">
        <v>3079.3744960940298</v>
      </c>
    </row>
    <row r="3058" spans="11:19">
      <c r="K3058" s="45">
        <v>73079</v>
      </c>
      <c r="L3058" s="45" t="s">
        <v>557</v>
      </c>
      <c r="M3058" s="45">
        <v>2018</v>
      </c>
      <c r="N3058" s="45" t="s">
        <v>631</v>
      </c>
      <c r="O3058" s="45" t="s">
        <v>616</v>
      </c>
      <c r="P3058" s="45" t="s">
        <v>560</v>
      </c>
      <c r="Q3058" s="45" t="s">
        <v>628</v>
      </c>
      <c r="R3058" s="45" t="s">
        <v>563</v>
      </c>
      <c r="S3058" s="45">
        <v>10054.1440647615</v>
      </c>
    </row>
    <row r="3059" spans="11:19">
      <c r="K3059" s="45">
        <v>73080</v>
      </c>
      <c r="L3059" s="45" t="s">
        <v>557</v>
      </c>
      <c r="M3059" s="45">
        <v>2018</v>
      </c>
      <c r="N3059" s="45" t="s">
        <v>631</v>
      </c>
      <c r="O3059" s="45" t="s">
        <v>616</v>
      </c>
      <c r="P3059" s="45" t="s">
        <v>560</v>
      </c>
      <c r="Q3059" s="45" t="s">
        <v>628</v>
      </c>
      <c r="R3059" s="45" t="s">
        <v>564</v>
      </c>
    </row>
    <row r="3060" spans="11:19">
      <c r="K3060" s="45">
        <v>73081</v>
      </c>
      <c r="L3060" s="45" t="s">
        <v>557</v>
      </c>
      <c r="M3060" s="45">
        <v>2018</v>
      </c>
      <c r="N3060" s="45" t="s">
        <v>631</v>
      </c>
      <c r="O3060" s="45" t="s">
        <v>616</v>
      </c>
      <c r="P3060" s="45" t="s">
        <v>560</v>
      </c>
      <c r="Q3060" s="45" t="s">
        <v>628</v>
      </c>
      <c r="R3060" s="45" t="s">
        <v>566</v>
      </c>
    </row>
    <row r="3061" spans="11:19">
      <c r="K3061" s="45">
        <v>73082</v>
      </c>
      <c r="L3061" s="45" t="s">
        <v>557</v>
      </c>
      <c r="M3061" s="45">
        <v>2018</v>
      </c>
      <c r="N3061" s="45" t="s">
        <v>631</v>
      </c>
      <c r="O3061" s="45" t="s">
        <v>616</v>
      </c>
      <c r="P3061" s="45" t="s">
        <v>560</v>
      </c>
      <c r="Q3061" s="45" t="s">
        <v>628</v>
      </c>
      <c r="R3061" s="45" t="s">
        <v>629</v>
      </c>
    </row>
    <row r="3062" spans="11:19">
      <c r="K3062" s="45">
        <v>73083</v>
      </c>
      <c r="L3062" s="45" t="s">
        <v>557</v>
      </c>
      <c r="M3062" s="45">
        <v>2018</v>
      </c>
      <c r="N3062" s="45" t="s">
        <v>632</v>
      </c>
      <c r="O3062" s="45" t="s">
        <v>559</v>
      </c>
      <c r="P3062" s="45" t="s">
        <v>560</v>
      </c>
      <c r="Q3062" s="45" t="s">
        <v>628</v>
      </c>
      <c r="R3062" s="45" t="s">
        <v>562</v>
      </c>
      <c r="S3062" s="45">
        <v>193202.62104080999</v>
      </c>
    </row>
    <row r="3063" spans="11:19">
      <c r="K3063" s="45">
        <v>73084</v>
      </c>
      <c r="L3063" s="45" t="s">
        <v>557</v>
      </c>
      <c r="M3063" s="45">
        <v>2018</v>
      </c>
      <c r="N3063" s="45" t="s">
        <v>632</v>
      </c>
      <c r="O3063" s="45" t="s">
        <v>559</v>
      </c>
      <c r="P3063" s="45" t="s">
        <v>560</v>
      </c>
      <c r="Q3063" s="45" t="s">
        <v>628</v>
      </c>
      <c r="R3063" s="45" t="s">
        <v>563</v>
      </c>
      <c r="S3063" s="45">
        <v>97992.696840700897</v>
      </c>
    </row>
    <row r="3064" spans="11:19">
      <c r="K3064" s="45">
        <v>73085</v>
      </c>
      <c r="L3064" s="45" t="s">
        <v>557</v>
      </c>
      <c r="M3064" s="45">
        <v>2018</v>
      </c>
      <c r="N3064" s="45" t="s">
        <v>632</v>
      </c>
      <c r="O3064" s="45" t="s">
        <v>559</v>
      </c>
      <c r="P3064" s="45" t="s">
        <v>560</v>
      </c>
      <c r="Q3064" s="45" t="s">
        <v>628</v>
      </c>
      <c r="R3064" s="45" t="s">
        <v>564</v>
      </c>
    </row>
    <row r="3065" spans="11:19">
      <c r="K3065" s="45">
        <v>73086</v>
      </c>
      <c r="L3065" s="45" t="s">
        <v>557</v>
      </c>
      <c r="M3065" s="45">
        <v>2018</v>
      </c>
      <c r="N3065" s="45" t="s">
        <v>632</v>
      </c>
      <c r="O3065" s="45" t="s">
        <v>559</v>
      </c>
      <c r="P3065" s="45" t="s">
        <v>560</v>
      </c>
      <c r="Q3065" s="45" t="s">
        <v>628</v>
      </c>
      <c r="R3065" s="45" t="s">
        <v>566</v>
      </c>
    </row>
    <row r="3066" spans="11:19">
      <c r="K3066" s="45">
        <v>73087</v>
      </c>
      <c r="L3066" s="45" t="s">
        <v>557</v>
      </c>
      <c r="M3066" s="45">
        <v>2018</v>
      </c>
      <c r="N3066" s="45" t="s">
        <v>632</v>
      </c>
      <c r="O3066" s="45" t="s">
        <v>559</v>
      </c>
      <c r="P3066" s="45" t="s">
        <v>560</v>
      </c>
      <c r="Q3066" s="45" t="s">
        <v>628</v>
      </c>
      <c r="R3066" s="45" t="s">
        <v>629</v>
      </c>
    </row>
    <row r="3067" spans="11:19">
      <c r="K3067" s="45">
        <v>73088</v>
      </c>
      <c r="L3067" s="45" t="s">
        <v>557</v>
      </c>
      <c r="M3067" s="45">
        <v>2018</v>
      </c>
      <c r="N3067" s="45" t="s">
        <v>632</v>
      </c>
      <c r="O3067" s="45" t="s">
        <v>567</v>
      </c>
      <c r="P3067" s="45" t="s">
        <v>560</v>
      </c>
      <c r="Q3067" s="45" t="s">
        <v>628</v>
      </c>
      <c r="R3067" s="45" t="s">
        <v>562</v>
      </c>
      <c r="S3067" s="45">
        <v>14831.545736431999</v>
      </c>
    </row>
    <row r="3068" spans="11:19">
      <c r="K3068" s="45">
        <v>73089</v>
      </c>
      <c r="L3068" s="45" t="s">
        <v>557</v>
      </c>
      <c r="M3068" s="45">
        <v>2018</v>
      </c>
      <c r="N3068" s="45" t="s">
        <v>632</v>
      </c>
      <c r="O3068" s="45" t="s">
        <v>567</v>
      </c>
      <c r="P3068" s="45" t="s">
        <v>560</v>
      </c>
      <c r="Q3068" s="45" t="s">
        <v>628</v>
      </c>
      <c r="R3068" s="45" t="s">
        <v>563</v>
      </c>
      <c r="S3068" s="45">
        <v>7514.1067789431399</v>
      </c>
    </row>
    <row r="3069" spans="11:19">
      <c r="K3069" s="45">
        <v>73090</v>
      </c>
      <c r="L3069" s="45" t="s">
        <v>557</v>
      </c>
      <c r="M3069" s="45">
        <v>2018</v>
      </c>
      <c r="N3069" s="45" t="s">
        <v>632</v>
      </c>
      <c r="O3069" s="45" t="s">
        <v>567</v>
      </c>
      <c r="P3069" s="45" t="s">
        <v>560</v>
      </c>
      <c r="Q3069" s="45" t="s">
        <v>628</v>
      </c>
      <c r="R3069" s="45" t="s">
        <v>564</v>
      </c>
    </row>
    <row r="3070" spans="11:19">
      <c r="K3070" s="45">
        <v>73091</v>
      </c>
      <c r="L3070" s="45" t="s">
        <v>557</v>
      </c>
      <c r="M3070" s="45">
        <v>2018</v>
      </c>
      <c r="N3070" s="45" t="s">
        <v>632</v>
      </c>
      <c r="O3070" s="45" t="s">
        <v>567</v>
      </c>
      <c r="P3070" s="45" t="s">
        <v>560</v>
      </c>
      <c r="Q3070" s="45" t="s">
        <v>628</v>
      </c>
      <c r="R3070" s="45" t="s">
        <v>566</v>
      </c>
    </row>
    <row r="3071" spans="11:19">
      <c r="K3071" s="45">
        <v>73092</v>
      </c>
      <c r="L3071" s="45" t="s">
        <v>557</v>
      </c>
      <c r="M3071" s="45">
        <v>2018</v>
      </c>
      <c r="N3071" s="45" t="s">
        <v>632</v>
      </c>
      <c r="O3071" s="45" t="s">
        <v>567</v>
      </c>
      <c r="P3071" s="45" t="s">
        <v>560</v>
      </c>
      <c r="Q3071" s="45" t="s">
        <v>628</v>
      </c>
      <c r="R3071" s="45" t="s">
        <v>629</v>
      </c>
    </row>
    <row r="3072" spans="11:19">
      <c r="K3072" s="45">
        <v>73093</v>
      </c>
      <c r="L3072" s="45" t="s">
        <v>557</v>
      </c>
      <c r="M3072" s="45">
        <v>2018</v>
      </c>
      <c r="N3072" s="45" t="s">
        <v>632</v>
      </c>
      <c r="O3072" s="45" t="s">
        <v>568</v>
      </c>
      <c r="P3072" s="45" t="s">
        <v>560</v>
      </c>
      <c r="Q3072" s="45" t="s">
        <v>628</v>
      </c>
      <c r="R3072" s="45" t="s">
        <v>562</v>
      </c>
      <c r="S3072" s="45">
        <v>195737.57028192599</v>
      </c>
    </row>
    <row r="3073" spans="11:19">
      <c r="K3073" s="45">
        <v>73094</v>
      </c>
      <c r="L3073" s="45" t="s">
        <v>557</v>
      </c>
      <c r="M3073" s="45">
        <v>2018</v>
      </c>
      <c r="N3073" s="45" t="s">
        <v>632</v>
      </c>
      <c r="O3073" s="45" t="s">
        <v>568</v>
      </c>
      <c r="P3073" s="45" t="s">
        <v>560</v>
      </c>
      <c r="Q3073" s="45" t="s">
        <v>628</v>
      </c>
      <c r="R3073" s="45" t="s">
        <v>563</v>
      </c>
      <c r="S3073" s="45">
        <v>99138.802064568794</v>
      </c>
    </row>
    <row r="3074" spans="11:19">
      <c r="K3074" s="45">
        <v>73095</v>
      </c>
      <c r="L3074" s="45" t="s">
        <v>557</v>
      </c>
      <c r="M3074" s="45">
        <v>2018</v>
      </c>
      <c r="N3074" s="45" t="s">
        <v>632</v>
      </c>
      <c r="O3074" s="45" t="s">
        <v>568</v>
      </c>
      <c r="P3074" s="45" t="s">
        <v>560</v>
      </c>
      <c r="Q3074" s="45" t="s">
        <v>628</v>
      </c>
      <c r="R3074" s="45" t="s">
        <v>564</v>
      </c>
    </row>
    <row r="3075" spans="11:19">
      <c r="K3075" s="45">
        <v>73096</v>
      </c>
      <c r="L3075" s="45" t="s">
        <v>557</v>
      </c>
      <c r="M3075" s="45">
        <v>2018</v>
      </c>
      <c r="N3075" s="45" t="s">
        <v>632</v>
      </c>
      <c r="O3075" s="45" t="s">
        <v>568</v>
      </c>
      <c r="P3075" s="45" t="s">
        <v>560</v>
      </c>
      <c r="Q3075" s="45" t="s">
        <v>628</v>
      </c>
      <c r="R3075" s="45" t="s">
        <v>566</v>
      </c>
    </row>
    <row r="3076" spans="11:19">
      <c r="K3076" s="45">
        <v>73097</v>
      </c>
      <c r="L3076" s="45" t="s">
        <v>557</v>
      </c>
      <c r="M3076" s="45">
        <v>2018</v>
      </c>
      <c r="N3076" s="45" t="s">
        <v>632</v>
      </c>
      <c r="O3076" s="45" t="s">
        <v>568</v>
      </c>
      <c r="P3076" s="45" t="s">
        <v>560</v>
      </c>
      <c r="Q3076" s="45" t="s">
        <v>628</v>
      </c>
      <c r="R3076" s="45" t="s">
        <v>629</v>
      </c>
    </row>
    <row r="3077" spans="11:19">
      <c r="K3077" s="45">
        <v>73098</v>
      </c>
      <c r="L3077" s="45" t="s">
        <v>557</v>
      </c>
      <c r="M3077" s="45">
        <v>2018</v>
      </c>
      <c r="N3077" s="45" t="s">
        <v>632</v>
      </c>
      <c r="O3077" s="45" t="s">
        <v>569</v>
      </c>
      <c r="P3077" s="45" t="s">
        <v>560</v>
      </c>
      <c r="Q3077" s="45" t="s">
        <v>628</v>
      </c>
      <c r="R3077" s="45" t="s">
        <v>562</v>
      </c>
      <c r="S3077" s="45">
        <v>99652.767992611305</v>
      </c>
    </row>
    <row r="3078" spans="11:19">
      <c r="K3078" s="45">
        <v>73099</v>
      </c>
      <c r="L3078" s="45" t="s">
        <v>557</v>
      </c>
      <c r="M3078" s="45">
        <v>2018</v>
      </c>
      <c r="N3078" s="45" t="s">
        <v>632</v>
      </c>
      <c r="O3078" s="45" t="s">
        <v>569</v>
      </c>
      <c r="P3078" s="45" t="s">
        <v>560</v>
      </c>
      <c r="Q3078" s="45" t="s">
        <v>628</v>
      </c>
      <c r="R3078" s="45" t="s">
        <v>563</v>
      </c>
      <c r="S3078" s="45">
        <v>50482.664769950701</v>
      </c>
    </row>
    <row r="3079" spans="11:19">
      <c r="K3079" s="45">
        <v>73100</v>
      </c>
      <c r="L3079" s="45" t="s">
        <v>557</v>
      </c>
      <c r="M3079" s="45">
        <v>2018</v>
      </c>
      <c r="N3079" s="45" t="s">
        <v>632</v>
      </c>
      <c r="O3079" s="45" t="s">
        <v>569</v>
      </c>
      <c r="P3079" s="45" t="s">
        <v>560</v>
      </c>
      <c r="Q3079" s="45" t="s">
        <v>628</v>
      </c>
      <c r="R3079" s="45" t="s">
        <v>564</v>
      </c>
    </row>
    <row r="3080" spans="11:19">
      <c r="K3080" s="45">
        <v>73101</v>
      </c>
      <c r="L3080" s="45" t="s">
        <v>557</v>
      </c>
      <c r="M3080" s="45">
        <v>2018</v>
      </c>
      <c r="N3080" s="45" t="s">
        <v>632</v>
      </c>
      <c r="O3080" s="45" t="s">
        <v>569</v>
      </c>
      <c r="P3080" s="45" t="s">
        <v>560</v>
      </c>
      <c r="Q3080" s="45" t="s">
        <v>628</v>
      </c>
      <c r="R3080" s="45" t="s">
        <v>566</v>
      </c>
    </row>
    <row r="3081" spans="11:19">
      <c r="K3081" s="45">
        <v>73102</v>
      </c>
      <c r="L3081" s="45" t="s">
        <v>557</v>
      </c>
      <c r="M3081" s="45">
        <v>2018</v>
      </c>
      <c r="N3081" s="45" t="s">
        <v>632</v>
      </c>
      <c r="O3081" s="45" t="s">
        <v>569</v>
      </c>
      <c r="P3081" s="45" t="s">
        <v>560</v>
      </c>
      <c r="Q3081" s="45" t="s">
        <v>628</v>
      </c>
      <c r="R3081" s="45" t="s">
        <v>629</v>
      </c>
    </row>
    <row r="3082" spans="11:19">
      <c r="K3082" s="45">
        <v>73103</v>
      </c>
      <c r="L3082" s="45" t="s">
        <v>557</v>
      </c>
      <c r="M3082" s="45">
        <v>2018</v>
      </c>
      <c r="N3082" s="45" t="s">
        <v>632</v>
      </c>
      <c r="O3082" s="45" t="s">
        <v>570</v>
      </c>
      <c r="P3082" s="45" t="s">
        <v>560</v>
      </c>
      <c r="Q3082" s="45" t="s">
        <v>628</v>
      </c>
      <c r="R3082" s="45" t="s">
        <v>562</v>
      </c>
      <c r="S3082" s="45">
        <v>1046550.94408916</v>
      </c>
    </row>
    <row r="3083" spans="11:19">
      <c r="K3083" s="45">
        <v>73104</v>
      </c>
      <c r="L3083" s="45" t="s">
        <v>557</v>
      </c>
      <c r="M3083" s="45">
        <v>2018</v>
      </c>
      <c r="N3083" s="45" t="s">
        <v>632</v>
      </c>
      <c r="O3083" s="45" t="s">
        <v>570</v>
      </c>
      <c r="P3083" s="45" t="s">
        <v>560</v>
      </c>
      <c r="Q3083" s="45" t="s">
        <v>628</v>
      </c>
      <c r="R3083" s="45" t="s">
        <v>563</v>
      </c>
      <c r="S3083" s="45">
        <v>530214.15860741795</v>
      </c>
    </row>
    <row r="3084" spans="11:19">
      <c r="K3084" s="45">
        <v>73105</v>
      </c>
      <c r="L3084" s="45" t="s">
        <v>557</v>
      </c>
      <c r="M3084" s="45">
        <v>2018</v>
      </c>
      <c r="N3084" s="45" t="s">
        <v>632</v>
      </c>
      <c r="O3084" s="45" t="s">
        <v>570</v>
      </c>
      <c r="P3084" s="45" t="s">
        <v>560</v>
      </c>
      <c r="Q3084" s="45" t="s">
        <v>628</v>
      </c>
      <c r="R3084" s="45" t="s">
        <v>564</v>
      </c>
    </row>
    <row r="3085" spans="11:19">
      <c r="K3085" s="45">
        <v>73106</v>
      </c>
      <c r="L3085" s="45" t="s">
        <v>557</v>
      </c>
      <c r="M3085" s="45">
        <v>2018</v>
      </c>
      <c r="N3085" s="45" t="s">
        <v>632</v>
      </c>
      <c r="O3085" s="45" t="s">
        <v>570</v>
      </c>
      <c r="P3085" s="45" t="s">
        <v>560</v>
      </c>
      <c r="Q3085" s="45" t="s">
        <v>628</v>
      </c>
      <c r="R3085" s="45" t="s">
        <v>566</v>
      </c>
    </row>
    <row r="3086" spans="11:19">
      <c r="K3086" s="45">
        <v>73107</v>
      </c>
      <c r="L3086" s="45" t="s">
        <v>557</v>
      </c>
      <c r="M3086" s="45">
        <v>2018</v>
      </c>
      <c r="N3086" s="45" t="s">
        <v>632</v>
      </c>
      <c r="O3086" s="45" t="s">
        <v>570</v>
      </c>
      <c r="P3086" s="45" t="s">
        <v>560</v>
      </c>
      <c r="Q3086" s="45" t="s">
        <v>628</v>
      </c>
      <c r="R3086" s="45" t="s">
        <v>629</v>
      </c>
    </row>
    <row r="3087" spans="11:19">
      <c r="K3087" s="45">
        <v>73108</v>
      </c>
      <c r="L3087" s="45" t="s">
        <v>557</v>
      </c>
      <c r="M3087" s="45">
        <v>2018</v>
      </c>
      <c r="N3087" s="45" t="s">
        <v>632</v>
      </c>
      <c r="O3087" s="45" t="s">
        <v>571</v>
      </c>
      <c r="P3087" s="45" t="s">
        <v>560</v>
      </c>
      <c r="Q3087" s="45" t="s">
        <v>628</v>
      </c>
      <c r="R3087" s="45" t="s">
        <v>562</v>
      </c>
      <c r="S3087" s="45">
        <v>162800.96002208101</v>
      </c>
    </row>
    <row r="3088" spans="11:19">
      <c r="K3088" s="45">
        <v>73109</v>
      </c>
      <c r="L3088" s="45" t="s">
        <v>557</v>
      </c>
      <c r="M3088" s="45">
        <v>2018</v>
      </c>
      <c r="N3088" s="45" t="s">
        <v>632</v>
      </c>
      <c r="O3088" s="45" t="s">
        <v>571</v>
      </c>
      <c r="P3088" s="45" t="s">
        <v>560</v>
      </c>
      <c r="Q3088" s="45" t="s">
        <v>628</v>
      </c>
      <c r="R3088" s="45" t="s">
        <v>563</v>
      </c>
      <c r="S3088" s="45">
        <v>82456.792164652899</v>
      </c>
    </row>
    <row r="3089" spans="11:19">
      <c r="K3089" s="45">
        <v>73110</v>
      </c>
      <c r="L3089" s="45" t="s">
        <v>557</v>
      </c>
      <c r="M3089" s="45">
        <v>2018</v>
      </c>
      <c r="N3089" s="45" t="s">
        <v>632</v>
      </c>
      <c r="O3089" s="45" t="s">
        <v>571</v>
      </c>
      <c r="P3089" s="45" t="s">
        <v>560</v>
      </c>
      <c r="Q3089" s="45" t="s">
        <v>628</v>
      </c>
      <c r="R3089" s="45" t="s">
        <v>564</v>
      </c>
    </row>
    <row r="3090" spans="11:19">
      <c r="K3090" s="45">
        <v>73111</v>
      </c>
      <c r="L3090" s="45" t="s">
        <v>557</v>
      </c>
      <c r="M3090" s="45">
        <v>2018</v>
      </c>
      <c r="N3090" s="45" t="s">
        <v>632</v>
      </c>
      <c r="O3090" s="45" t="s">
        <v>571</v>
      </c>
      <c r="P3090" s="45" t="s">
        <v>560</v>
      </c>
      <c r="Q3090" s="45" t="s">
        <v>628</v>
      </c>
      <c r="R3090" s="45" t="s">
        <v>566</v>
      </c>
    </row>
    <row r="3091" spans="11:19">
      <c r="K3091" s="45">
        <v>73112</v>
      </c>
      <c r="L3091" s="45" t="s">
        <v>557</v>
      </c>
      <c r="M3091" s="45">
        <v>2018</v>
      </c>
      <c r="N3091" s="45" t="s">
        <v>632</v>
      </c>
      <c r="O3091" s="45" t="s">
        <v>571</v>
      </c>
      <c r="P3091" s="45" t="s">
        <v>560</v>
      </c>
      <c r="Q3091" s="45" t="s">
        <v>628</v>
      </c>
      <c r="R3091" s="45" t="s">
        <v>629</v>
      </c>
    </row>
    <row r="3092" spans="11:19">
      <c r="K3092" s="45">
        <v>73113</v>
      </c>
      <c r="L3092" s="45" t="s">
        <v>557</v>
      </c>
      <c r="M3092" s="45">
        <v>2018</v>
      </c>
      <c r="N3092" s="45" t="s">
        <v>632</v>
      </c>
      <c r="O3092" s="45" t="s">
        <v>572</v>
      </c>
      <c r="P3092" s="45" t="s">
        <v>560</v>
      </c>
      <c r="Q3092" s="45" t="s">
        <v>628</v>
      </c>
      <c r="R3092" s="45" t="s">
        <v>562</v>
      </c>
      <c r="S3092" s="45">
        <v>98336.562550852293</v>
      </c>
    </row>
    <row r="3093" spans="11:19">
      <c r="K3093" s="45">
        <v>73114</v>
      </c>
      <c r="L3093" s="45" t="s">
        <v>557</v>
      </c>
      <c r="M3093" s="45">
        <v>2018</v>
      </c>
      <c r="N3093" s="45" t="s">
        <v>632</v>
      </c>
      <c r="O3093" s="45" t="s">
        <v>572</v>
      </c>
      <c r="P3093" s="45" t="s">
        <v>560</v>
      </c>
      <c r="Q3093" s="45" t="s">
        <v>628</v>
      </c>
      <c r="R3093" s="45" t="s">
        <v>563</v>
      </c>
      <c r="S3093" s="45">
        <v>49907.339426492203</v>
      </c>
    </row>
    <row r="3094" spans="11:19">
      <c r="K3094" s="45">
        <v>73115</v>
      </c>
      <c r="L3094" s="45" t="s">
        <v>557</v>
      </c>
      <c r="M3094" s="45">
        <v>2018</v>
      </c>
      <c r="N3094" s="45" t="s">
        <v>632</v>
      </c>
      <c r="O3094" s="45" t="s">
        <v>572</v>
      </c>
      <c r="P3094" s="45" t="s">
        <v>560</v>
      </c>
      <c r="Q3094" s="45" t="s">
        <v>628</v>
      </c>
      <c r="R3094" s="45" t="s">
        <v>564</v>
      </c>
    </row>
    <row r="3095" spans="11:19">
      <c r="K3095" s="45">
        <v>73116</v>
      </c>
      <c r="L3095" s="45" t="s">
        <v>557</v>
      </c>
      <c r="M3095" s="45">
        <v>2018</v>
      </c>
      <c r="N3095" s="45" t="s">
        <v>632</v>
      </c>
      <c r="O3095" s="45" t="s">
        <v>572</v>
      </c>
      <c r="P3095" s="45" t="s">
        <v>560</v>
      </c>
      <c r="Q3095" s="45" t="s">
        <v>628</v>
      </c>
      <c r="R3095" s="45" t="s">
        <v>566</v>
      </c>
    </row>
    <row r="3096" spans="11:19">
      <c r="K3096" s="45">
        <v>73117</v>
      </c>
      <c r="L3096" s="45" t="s">
        <v>557</v>
      </c>
      <c r="M3096" s="45">
        <v>2018</v>
      </c>
      <c r="N3096" s="45" t="s">
        <v>632</v>
      </c>
      <c r="O3096" s="45" t="s">
        <v>572</v>
      </c>
      <c r="P3096" s="45" t="s">
        <v>560</v>
      </c>
      <c r="Q3096" s="45" t="s">
        <v>628</v>
      </c>
      <c r="R3096" s="45" t="s">
        <v>629</v>
      </c>
    </row>
    <row r="3097" spans="11:19">
      <c r="K3097" s="45">
        <v>73118</v>
      </c>
      <c r="L3097" s="45" t="s">
        <v>557</v>
      </c>
      <c r="M3097" s="45">
        <v>2018</v>
      </c>
      <c r="N3097" s="45" t="s">
        <v>632</v>
      </c>
      <c r="O3097" s="45" t="s">
        <v>573</v>
      </c>
      <c r="P3097" s="45" t="s">
        <v>560</v>
      </c>
      <c r="Q3097" s="45" t="s">
        <v>628</v>
      </c>
      <c r="R3097" s="45" t="s">
        <v>562</v>
      </c>
      <c r="S3097" s="45">
        <v>21104.055167957998</v>
      </c>
    </row>
    <row r="3098" spans="11:19">
      <c r="K3098" s="45">
        <v>73119</v>
      </c>
      <c r="L3098" s="45" t="s">
        <v>557</v>
      </c>
      <c r="M3098" s="45">
        <v>2018</v>
      </c>
      <c r="N3098" s="45" t="s">
        <v>632</v>
      </c>
      <c r="O3098" s="45" t="s">
        <v>573</v>
      </c>
      <c r="P3098" s="45" t="s">
        <v>560</v>
      </c>
      <c r="Q3098" s="45" t="s">
        <v>628</v>
      </c>
      <c r="R3098" s="45" t="s">
        <v>563</v>
      </c>
      <c r="S3098" s="45">
        <v>10693.997607401199</v>
      </c>
    </row>
    <row r="3099" spans="11:19">
      <c r="K3099" s="45">
        <v>73120</v>
      </c>
      <c r="L3099" s="45" t="s">
        <v>557</v>
      </c>
      <c r="M3099" s="45">
        <v>2018</v>
      </c>
      <c r="N3099" s="45" t="s">
        <v>632</v>
      </c>
      <c r="O3099" s="45" t="s">
        <v>573</v>
      </c>
      <c r="P3099" s="45" t="s">
        <v>560</v>
      </c>
      <c r="Q3099" s="45" t="s">
        <v>628</v>
      </c>
      <c r="R3099" s="45" t="s">
        <v>564</v>
      </c>
    </row>
    <row r="3100" spans="11:19">
      <c r="K3100" s="45">
        <v>73121</v>
      </c>
      <c r="L3100" s="45" t="s">
        <v>557</v>
      </c>
      <c r="M3100" s="45">
        <v>2018</v>
      </c>
      <c r="N3100" s="45" t="s">
        <v>632</v>
      </c>
      <c r="O3100" s="45" t="s">
        <v>573</v>
      </c>
      <c r="P3100" s="45" t="s">
        <v>560</v>
      </c>
      <c r="Q3100" s="45" t="s">
        <v>628</v>
      </c>
      <c r="R3100" s="45" t="s">
        <v>566</v>
      </c>
    </row>
    <row r="3101" spans="11:19">
      <c r="K3101" s="45">
        <v>73122</v>
      </c>
      <c r="L3101" s="45" t="s">
        <v>557</v>
      </c>
      <c r="M3101" s="45">
        <v>2018</v>
      </c>
      <c r="N3101" s="45" t="s">
        <v>632</v>
      </c>
      <c r="O3101" s="45" t="s">
        <v>573</v>
      </c>
      <c r="P3101" s="45" t="s">
        <v>560</v>
      </c>
      <c r="Q3101" s="45" t="s">
        <v>628</v>
      </c>
      <c r="R3101" s="45" t="s">
        <v>629</v>
      </c>
    </row>
    <row r="3102" spans="11:19">
      <c r="K3102" s="45">
        <v>73123</v>
      </c>
      <c r="L3102" s="45" t="s">
        <v>557</v>
      </c>
      <c r="M3102" s="45">
        <v>2018</v>
      </c>
      <c r="N3102" s="45" t="s">
        <v>632</v>
      </c>
      <c r="O3102" s="45" t="s">
        <v>574</v>
      </c>
      <c r="P3102" s="45" t="s">
        <v>560</v>
      </c>
      <c r="Q3102" s="45" t="s">
        <v>628</v>
      </c>
      <c r="R3102" s="45" t="s">
        <v>562</v>
      </c>
      <c r="S3102" s="45">
        <v>20967.2276196616</v>
      </c>
    </row>
    <row r="3103" spans="11:19">
      <c r="K3103" s="45">
        <v>73124</v>
      </c>
      <c r="L3103" s="45" t="s">
        <v>557</v>
      </c>
      <c r="M3103" s="45">
        <v>2018</v>
      </c>
      <c r="N3103" s="45" t="s">
        <v>632</v>
      </c>
      <c r="O3103" s="45" t="s">
        <v>574</v>
      </c>
      <c r="P3103" s="45" t="s">
        <v>560</v>
      </c>
      <c r="Q3103" s="45" t="s">
        <v>628</v>
      </c>
      <c r="R3103" s="45" t="s">
        <v>563</v>
      </c>
      <c r="S3103" s="45">
        <v>10624.6633745979</v>
      </c>
    </row>
    <row r="3104" spans="11:19">
      <c r="K3104" s="45">
        <v>73125</v>
      </c>
      <c r="L3104" s="45" t="s">
        <v>557</v>
      </c>
      <c r="M3104" s="45">
        <v>2018</v>
      </c>
      <c r="N3104" s="45" t="s">
        <v>632</v>
      </c>
      <c r="O3104" s="45" t="s">
        <v>574</v>
      </c>
      <c r="P3104" s="45" t="s">
        <v>560</v>
      </c>
      <c r="Q3104" s="45" t="s">
        <v>628</v>
      </c>
      <c r="R3104" s="45" t="s">
        <v>564</v>
      </c>
    </row>
    <row r="3105" spans="11:19">
      <c r="K3105" s="45">
        <v>73126</v>
      </c>
      <c r="L3105" s="45" t="s">
        <v>557</v>
      </c>
      <c r="M3105" s="45">
        <v>2018</v>
      </c>
      <c r="N3105" s="45" t="s">
        <v>632</v>
      </c>
      <c r="O3105" s="45" t="s">
        <v>574</v>
      </c>
      <c r="P3105" s="45" t="s">
        <v>560</v>
      </c>
      <c r="Q3105" s="45" t="s">
        <v>628</v>
      </c>
      <c r="R3105" s="45" t="s">
        <v>566</v>
      </c>
    </row>
    <row r="3106" spans="11:19">
      <c r="K3106" s="45">
        <v>73127</v>
      </c>
      <c r="L3106" s="45" t="s">
        <v>557</v>
      </c>
      <c r="M3106" s="45">
        <v>2018</v>
      </c>
      <c r="N3106" s="45" t="s">
        <v>632</v>
      </c>
      <c r="O3106" s="45" t="s">
        <v>574</v>
      </c>
      <c r="P3106" s="45" t="s">
        <v>560</v>
      </c>
      <c r="Q3106" s="45" t="s">
        <v>628</v>
      </c>
      <c r="R3106" s="45" t="s">
        <v>629</v>
      </c>
    </row>
    <row r="3107" spans="11:19">
      <c r="K3107" s="45">
        <v>73128</v>
      </c>
      <c r="L3107" s="45" t="s">
        <v>557</v>
      </c>
      <c r="M3107" s="45">
        <v>2018</v>
      </c>
      <c r="N3107" s="45" t="s">
        <v>632</v>
      </c>
      <c r="O3107" s="45" t="s">
        <v>575</v>
      </c>
      <c r="P3107" s="45" t="s">
        <v>560</v>
      </c>
      <c r="Q3107" s="45" t="s">
        <v>628</v>
      </c>
      <c r="R3107" s="45" t="s">
        <v>562</v>
      </c>
      <c r="S3107" s="45">
        <v>632204.08792611898</v>
      </c>
    </row>
    <row r="3108" spans="11:19">
      <c r="K3108" s="45">
        <v>73129</v>
      </c>
      <c r="L3108" s="45" t="s">
        <v>557</v>
      </c>
      <c r="M3108" s="45">
        <v>2018</v>
      </c>
      <c r="N3108" s="45" t="s">
        <v>632</v>
      </c>
      <c r="O3108" s="45" t="s">
        <v>575</v>
      </c>
      <c r="P3108" s="45" t="s">
        <v>560</v>
      </c>
      <c r="Q3108" s="45" t="s">
        <v>628</v>
      </c>
      <c r="R3108" s="45" t="s">
        <v>563</v>
      </c>
      <c r="S3108" s="45">
        <v>320354.97205939703</v>
      </c>
    </row>
    <row r="3109" spans="11:19">
      <c r="K3109" s="45">
        <v>73130</v>
      </c>
      <c r="L3109" s="45" t="s">
        <v>557</v>
      </c>
      <c r="M3109" s="45">
        <v>2018</v>
      </c>
      <c r="N3109" s="45" t="s">
        <v>632</v>
      </c>
      <c r="O3109" s="45" t="s">
        <v>575</v>
      </c>
      <c r="P3109" s="45" t="s">
        <v>560</v>
      </c>
      <c r="Q3109" s="45" t="s">
        <v>628</v>
      </c>
      <c r="R3109" s="45" t="s">
        <v>564</v>
      </c>
    </row>
    <row r="3110" spans="11:19">
      <c r="K3110" s="45">
        <v>73131</v>
      </c>
      <c r="L3110" s="45" t="s">
        <v>557</v>
      </c>
      <c r="M3110" s="45">
        <v>2018</v>
      </c>
      <c r="N3110" s="45" t="s">
        <v>632</v>
      </c>
      <c r="O3110" s="45" t="s">
        <v>575</v>
      </c>
      <c r="P3110" s="45" t="s">
        <v>560</v>
      </c>
      <c r="Q3110" s="45" t="s">
        <v>628</v>
      </c>
      <c r="R3110" s="45" t="s">
        <v>566</v>
      </c>
    </row>
    <row r="3111" spans="11:19">
      <c r="K3111" s="45">
        <v>73132</v>
      </c>
      <c r="L3111" s="45" t="s">
        <v>557</v>
      </c>
      <c r="M3111" s="45">
        <v>2018</v>
      </c>
      <c r="N3111" s="45" t="s">
        <v>632</v>
      </c>
      <c r="O3111" s="45" t="s">
        <v>575</v>
      </c>
      <c r="P3111" s="45" t="s">
        <v>560</v>
      </c>
      <c r="Q3111" s="45" t="s">
        <v>628</v>
      </c>
      <c r="R3111" s="45" t="s">
        <v>629</v>
      </c>
    </row>
    <row r="3112" spans="11:19">
      <c r="K3112" s="45">
        <v>73133</v>
      </c>
      <c r="L3112" s="45" t="s">
        <v>557</v>
      </c>
      <c r="M3112" s="45">
        <v>2018</v>
      </c>
      <c r="N3112" s="45" t="s">
        <v>632</v>
      </c>
      <c r="O3112" s="45" t="s">
        <v>576</v>
      </c>
      <c r="P3112" s="45" t="s">
        <v>560</v>
      </c>
      <c r="Q3112" s="45" t="s">
        <v>628</v>
      </c>
      <c r="R3112" s="45" t="s">
        <v>562</v>
      </c>
      <c r="S3112" s="45">
        <v>350510.82998253801</v>
      </c>
    </row>
    <row r="3113" spans="11:19">
      <c r="K3113" s="45">
        <v>73134</v>
      </c>
      <c r="L3113" s="45" t="s">
        <v>557</v>
      </c>
      <c r="M3113" s="45">
        <v>2018</v>
      </c>
      <c r="N3113" s="45" t="s">
        <v>632</v>
      </c>
      <c r="O3113" s="45" t="s">
        <v>576</v>
      </c>
      <c r="P3113" s="45" t="s">
        <v>560</v>
      </c>
      <c r="Q3113" s="45" t="s">
        <v>628</v>
      </c>
      <c r="R3113" s="45" t="s">
        <v>563</v>
      </c>
      <c r="S3113" s="45">
        <v>177613.351906536</v>
      </c>
    </row>
    <row r="3114" spans="11:19">
      <c r="K3114" s="45">
        <v>73135</v>
      </c>
      <c r="L3114" s="45" t="s">
        <v>557</v>
      </c>
      <c r="M3114" s="45">
        <v>2018</v>
      </c>
      <c r="N3114" s="45" t="s">
        <v>632</v>
      </c>
      <c r="O3114" s="45" t="s">
        <v>576</v>
      </c>
      <c r="P3114" s="45" t="s">
        <v>560</v>
      </c>
      <c r="Q3114" s="45" t="s">
        <v>628</v>
      </c>
      <c r="R3114" s="45" t="s">
        <v>564</v>
      </c>
    </row>
    <row r="3115" spans="11:19">
      <c r="K3115" s="45">
        <v>73136</v>
      </c>
      <c r="L3115" s="45" t="s">
        <v>557</v>
      </c>
      <c r="M3115" s="45">
        <v>2018</v>
      </c>
      <c r="N3115" s="45" t="s">
        <v>632</v>
      </c>
      <c r="O3115" s="45" t="s">
        <v>576</v>
      </c>
      <c r="P3115" s="45" t="s">
        <v>560</v>
      </c>
      <c r="Q3115" s="45" t="s">
        <v>628</v>
      </c>
      <c r="R3115" s="45" t="s">
        <v>566</v>
      </c>
    </row>
    <row r="3116" spans="11:19">
      <c r="K3116" s="45">
        <v>73137</v>
      </c>
      <c r="L3116" s="45" t="s">
        <v>557</v>
      </c>
      <c r="M3116" s="45">
        <v>2018</v>
      </c>
      <c r="N3116" s="45" t="s">
        <v>632</v>
      </c>
      <c r="O3116" s="45" t="s">
        <v>576</v>
      </c>
      <c r="P3116" s="45" t="s">
        <v>560</v>
      </c>
      <c r="Q3116" s="45" t="s">
        <v>628</v>
      </c>
      <c r="R3116" s="45" t="s">
        <v>629</v>
      </c>
    </row>
    <row r="3117" spans="11:19">
      <c r="K3117" s="45">
        <v>73138</v>
      </c>
      <c r="L3117" s="45" t="s">
        <v>557</v>
      </c>
      <c r="M3117" s="45">
        <v>2018</v>
      </c>
      <c r="N3117" s="45" t="s">
        <v>632</v>
      </c>
      <c r="O3117" s="45" t="s">
        <v>577</v>
      </c>
      <c r="P3117" s="45" t="s">
        <v>560</v>
      </c>
      <c r="Q3117" s="45" t="s">
        <v>628</v>
      </c>
      <c r="R3117" s="45" t="s">
        <v>562</v>
      </c>
      <c r="S3117" s="45">
        <v>35224.918627495703</v>
      </c>
    </row>
    <row r="3118" spans="11:19">
      <c r="K3118" s="45">
        <v>73139</v>
      </c>
      <c r="L3118" s="45" t="s">
        <v>557</v>
      </c>
      <c r="M3118" s="45">
        <v>2018</v>
      </c>
      <c r="N3118" s="45" t="s">
        <v>632</v>
      </c>
      <c r="O3118" s="45" t="s">
        <v>577</v>
      </c>
      <c r="P3118" s="45" t="s">
        <v>560</v>
      </c>
      <c r="Q3118" s="45" t="s">
        <v>628</v>
      </c>
      <c r="R3118" s="45" t="s">
        <v>563</v>
      </c>
      <c r="S3118" s="45">
        <v>17846.0023351727</v>
      </c>
    </row>
    <row r="3119" spans="11:19">
      <c r="K3119" s="45">
        <v>73140</v>
      </c>
      <c r="L3119" s="45" t="s">
        <v>557</v>
      </c>
      <c r="M3119" s="45">
        <v>2018</v>
      </c>
      <c r="N3119" s="45" t="s">
        <v>632</v>
      </c>
      <c r="O3119" s="45" t="s">
        <v>577</v>
      </c>
      <c r="P3119" s="45" t="s">
        <v>560</v>
      </c>
      <c r="Q3119" s="45" t="s">
        <v>628</v>
      </c>
      <c r="R3119" s="45" t="s">
        <v>564</v>
      </c>
    </row>
    <row r="3120" spans="11:19">
      <c r="K3120" s="45">
        <v>73141</v>
      </c>
      <c r="L3120" s="45" t="s">
        <v>557</v>
      </c>
      <c r="M3120" s="45">
        <v>2018</v>
      </c>
      <c r="N3120" s="45" t="s">
        <v>632</v>
      </c>
      <c r="O3120" s="45" t="s">
        <v>577</v>
      </c>
      <c r="P3120" s="45" t="s">
        <v>560</v>
      </c>
      <c r="Q3120" s="45" t="s">
        <v>628</v>
      </c>
      <c r="R3120" s="45" t="s">
        <v>566</v>
      </c>
    </row>
    <row r="3121" spans="11:19">
      <c r="K3121" s="45">
        <v>73142</v>
      </c>
      <c r="L3121" s="45" t="s">
        <v>557</v>
      </c>
      <c r="M3121" s="45">
        <v>2018</v>
      </c>
      <c r="N3121" s="45" t="s">
        <v>632</v>
      </c>
      <c r="O3121" s="45" t="s">
        <v>577</v>
      </c>
      <c r="P3121" s="45" t="s">
        <v>560</v>
      </c>
      <c r="Q3121" s="45" t="s">
        <v>628</v>
      </c>
      <c r="R3121" s="45" t="s">
        <v>629</v>
      </c>
    </row>
    <row r="3122" spans="11:19">
      <c r="K3122" s="45">
        <v>73143</v>
      </c>
      <c r="L3122" s="45" t="s">
        <v>557</v>
      </c>
      <c r="M3122" s="45">
        <v>2018</v>
      </c>
      <c r="N3122" s="45" t="s">
        <v>632</v>
      </c>
      <c r="O3122" s="45" t="s">
        <v>578</v>
      </c>
      <c r="P3122" s="45" t="s">
        <v>560</v>
      </c>
      <c r="Q3122" s="45" t="s">
        <v>628</v>
      </c>
      <c r="R3122" s="45" t="s">
        <v>562</v>
      </c>
      <c r="S3122" s="45">
        <v>49875.438813137698</v>
      </c>
    </row>
    <row r="3123" spans="11:19">
      <c r="K3123" s="45">
        <v>73144</v>
      </c>
      <c r="L3123" s="45" t="s">
        <v>557</v>
      </c>
      <c r="M3123" s="45">
        <v>2018</v>
      </c>
      <c r="N3123" s="45" t="s">
        <v>632</v>
      </c>
      <c r="O3123" s="45" t="s">
        <v>578</v>
      </c>
      <c r="P3123" s="45" t="s">
        <v>560</v>
      </c>
      <c r="Q3123" s="45" t="s">
        <v>628</v>
      </c>
      <c r="R3123" s="45" t="s">
        <v>563</v>
      </c>
      <c r="S3123" s="45">
        <v>25261.329489567801</v>
      </c>
    </row>
    <row r="3124" spans="11:19">
      <c r="K3124" s="45">
        <v>73145</v>
      </c>
      <c r="L3124" s="45" t="s">
        <v>557</v>
      </c>
      <c r="M3124" s="45">
        <v>2018</v>
      </c>
      <c r="N3124" s="45" t="s">
        <v>632</v>
      </c>
      <c r="O3124" s="45" t="s">
        <v>578</v>
      </c>
      <c r="P3124" s="45" t="s">
        <v>560</v>
      </c>
      <c r="Q3124" s="45" t="s">
        <v>628</v>
      </c>
      <c r="R3124" s="45" t="s">
        <v>564</v>
      </c>
    </row>
    <row r="3125" spans="11:19">
      <c r="K3125" s="45">
        <v>73146</v>
      </c>
      <c r="L3125" s="45" t="s">
        <v>557</v>
      </c>
      <c r="M3125" s="45">
        <v>2018</v>
      </c>
      <c r="N3125" s="45" t="s">
        <v>632</v>
      </c>
      <c r="O3125" s="45" t="s">
        <v>578</v>
      </c>
      <c r="P3125" s="45" t="s">
        <v>560</v>
      </c>
      <c r="Q3125" s="45" t="s">
        <v>628</v>
      </c>
      <c r="R3125" s="45" t="s">
        <v>566</v>
      </c>
    </row>
    <row r="3126" spans="11:19">
      <c r="K3126" s="45">
        <v>73147</v>
      </c>
      <c r="L3126" s="45" t="s">
        <v>557</v>
      </c>
      <c r="M3126" s="45">
        <v>2018</v>
      </c>
      <c r="N3126" s="45" t="s">
        <v>632</v>
      </c>
      <c r="O3126" s="45" t="s">
        <v>578</v>
      </c>
      <c r="P3126" s="45" t="s">
        <v>560</v>
      </c>
      <c r="Q3126" s="45" t="s">
        <v>628</v>
      </c>
      <c r="R3126" s="45" t="s">
        <v>629</v>
      </c>
    </row>
    <row r="3127" spans="11:19">
      <c r="K3127" s="45">
        <v>73148</v>
      </c>
      <c r="L3127" s="45" t="s">
        <v>557</v>
      </c>
      <c r="M3127" s="45">
        <v>2018</v>
      </c>
      <c r="N3127" s="45" t="s">
        <v>632</v>
      </c>
      <c r="O3127" s="45" t="s">
        <v>579</v>
      </c>
      <c r="P3127" s="45" t="s">
        <v>560</v>
      </c>
      <c r="Q3127" s="45" t="s">
        <v>628</v>
      </c>
      <c r="R3127" s="45" t="s">
        <v>562</v>
      </c>
      <c r="S3127" s="45">
        <v>317680.26393822202</v>
      </c>
    </row>
    <row r="3128" spans="11:19">
      <c r="K3128" s="45">
        <v>73149</v>
      </c>
      <c r="L3128" s="45" t="s">
        <v>557</v>
      </c>
      <c r="M3128" s="45">
        <v>2018</v>
      </c>
      <c r="N3128" s="45" t="s">
        <v>632</v>
      </c>
      <c r="O3128" s="45" t="s">
        <v>579</v>
      </c>
      <c r="P3128" s="45" t="s">
        <v>560</v>
      </c>
      <c r="Q3128" s="45" t="s">
        <v>628</v>
      </c>
      <c r="R3128" s="45" t="s">
        <v>563</v>
      </c>
      <c r="S3128" s="45">
        <v>160948.93596982301</v>
      </c>
    </row>
    <row r="3129" spans="11:19">
      <c r="K3129" s="45">
        <v>73150</v>
      </c>
      <c r="L3129" s="45" t="s">
        <v>557</v>
      </c>
      <c r="M3129" s="45">
        <v>2018</v>
      </c>
      <c r="N3129" s="45" t="s">
        <v>632</v>
      </c>
      <c r="O3129" s="45" t="s">
        <v>579</v>
      </c>
      <c r="P3129" s="45" t="s">
        <v>560</v>
      </c>
      <c r="Q3129" s="45" t="s">
        <v>628</v>
      </c>
      <c r="R3129" s="45" t="s">
        <v>564</v>
      </c>
    </row>
    <row r="3130" spans="11:19">
      <c r="K3130" s="45">
        <v>73151</v>
      </c>
      <c r="L3130" s="45" t="s">
        <v>557</v>
      </c>
      <c r="M3130" s="45">
        <v>2018</v>
      </c>
      <c r="N3130" s="45" t="s">
        <v>632</v>
      </c>
      <c r="O3130" s="45" t="s">
        <v>579</v>
      </c>
      <c r="P3130" s="45" t="s">
        <v>560</v>
      </c>
      <c r="Q3130" s="45" t="s">
        <v>628</v>
      </c>
      <c r="R3130" s="45" t="s">
        <v>566</v>
      </c>
    </row>
    <row r="3131" spans="11:19">
      <c r="K3131" s="45">
        <v>73152</v>
      </c>
      <c r="L3131" s="45" t="s">
        <v>557</v>
      </c>
      <c r="M3131" s="45">
        <v>2018</v>
      </c>
      <c r="N3131" s="45" t="s">
        <v>632</v>
      </c>
      <c r="O3131" s="45" t="s">
        <v>579</v>
      </c>
      <c r="P3131" s="45" t="s">
        <v>560</v>
      </c>
      <c r="Q3131" s="45" t="s">
        <v>628</v>
      </c>
      <c r="R3131" s="45" t="s">
        <v>629</v>
      </c>
    </row>
    <row r="3132" spans="11:19">
      <c r="K3132" s="45">
        <v>73153</v>
      </c>
      <c r="L3132" s="45" t="s">
        <v>557</v>
      </c>
      <c r="M3132" s="45">
        <v>2018</v>
      </c>
      <c r="N3132" s="45" t="s">
        <v>632</v>
      </c>
      <c r="O3132" s="45" t="s">
        <v>580</v>
      </c>
      <c r="P3132" s="45" t="s">
        <v>560</v>
      </c>
      <c r="Q3132" s="45" t="s">
        <v>628</v>
      </c>
      <c r="R3132" s="45" t="s">
        <v>562</v>
      </c>
      <c r="S3132" s="45">
        <v>239881.01547162799</v>
      </c>
    </row>
    <row r="3133" spans="11:19">
      <c r="K3133" s="45">
        <v>73154</v>
      </c>
      <c r="L3133" s="45" t="s">
        <v>557</v>
      </c>
      <c r="M3133" s="45">
        <v>2018</v>
      </c>
      <c r="N3133" s="45" t="s">
        <v>632</v>
      </c>
      <c r="O3133" s="45" t="s">
        <v>580</v>
      </c>
      <c r="P3133" s="45" t="s">
        <v>560</v>
      </c>
      <c r="Q3133" s="45" t="s">
        <v>628</v>
      </c>
      <c r="R3133" s="45" t="s">
        <v>563</v>
      </c>
      <c r="S3133" s="45">
        <v>121532.869939403</v>
      </c>
    </row>
    <row r="3134" spans="11:19">
      <c r="K3134" s="45">
        <v>73155</v>
      </c>
      <c r="L3134" s="45" t="s">
        <v>557</v>
      </c>
      <c r="M3134" s="45">
        <v>2018</v>
      </c>
      <c r="N3134" s="45" t="s">
        <v>632</v>
      </c>
      <c r="O3134" s="45" t="s">
        <v>580</v>
      </c>
      <c r="P3134" s="45" t="s">
        <v>560</v>
      </c>
      <c r="Q3134" s="45" t="s">
        <v>628</v>
      </c>
      <c r="R3134" s="45" t="s">
        <v>564</v>
      </c>
    </row>
    <row r="3135" spans="11:19">
      <c r="K3135" s="45">
        <v>73156</v>
      </c>
      <c r="L3135" s="45" t="s">
        <v>557</v>
      </c>
      <c r="M3135" s="45">
        <v>2018</v>
      </c>
      <c r="N3135" s="45" t="s">
        <v>632</v>
      </c>
      <c r="O3135" s="45" t="s">
        <v>580</v>
      </c>
      <c r="P3135" s="45" t="s">
        <v>560</v>
      </c>
      <c r="Q3135" s="45" t="s">
        <v>628</v>
      </c>
      <c r="R3135" s="45" t="s">
        <v>566</v>
      </c>
    </row>
    <row r="3136" spans="11:19">
      <c r="K3136" s="45">
        <v>73157</v>
      </c>
      <c r="L3136" s="45" t="s">
        <v>557</v>
      </c>
      <c r="M3136" s="45">
        <v>2018</v>
      </c>
      <c r="N3136" s="45" t="s">
        <v>632</v>
      </c>
      <c r="O3136" s="45" t="s">
        <v>580</v>
      </c>
      <c r="P3136" s="45" t="s">
        <v>560</v>
      </c>
      <c r="Q3136" s="45" t="s">
        <v>628</v>
      </c>
      <c r="R3136" s="45" t="s">
        <v>629</v>
      </c>
    </row>
    <row r="3137" spans="11:19">
      <c r="K3137" s="45">
        <v>73158</v>
      </c>
      <c r="L3137" s="45" t="s">
        <v>557</v>
      </c>
      <c r="M3137" s="45">
        <v>2018</v>
      </c>
      <c r="N3137" s="45" t="s">
        <v>632</v>
      </c>
      <c r="O3137" s="45" t="s">
        <v>581</v>
      </c>
      <c r="P3137" s="45" t="s">
        <v>560</v>
      </c>
      <c r="Q3137" s="45" t="s">
        <v>628</v>
      </c>
      <c r="R3137" s="45" t="s">
        <v>562</v>
      </c>
      <c r="S3137" s="45">
        <v>94437.917127127395</v>
      </c>
    </row>
    <row r="3138" spans="11:19">
      <c r="K3138" s="45">
        <v>73159</v>
      </c>
      <c r="L3138" s="45" t="s">
        <v>557</v>
      </c>
      <c r="M3138" s="45">
        <v>2018</v>
      </c>
      <c r="N3138" s="45" t="s">
        <v>632</v>
      </c>
      <c r="O3138" s="45" t="s">
        <v>581</v>
      </c>
      <c r="P3138" s="45" t="s">
        <v>560</v>
      </c>
      <c r="Q3138" s="45" t="s">
        <v>628</v>
      </c>
      <c r="R3138" s="45" t="s">
        <v>563</v>
      </c>
      <c r="S3138" s="45">
        <v>47863.722456579097</v>
      </c>
    </row>
    <row r="3139" spans="11:19">
      <c r="K3139" s="45">
        <v>73160</v>
      </c>
      <c r="L3139" s="45" t="s">
        <v>557</v>
      </c>
      <c r="M3139" s="45">
        <v>2018</v>
      </c>
      <c r="N3139" s="45" t="s">
        <v>632</v>
      </c>
      <c r="O3139" s="45" t="s">
        <v>581</v>
      </c>
      <c r="P3139" s="45" t="s">
        <v>560</v>
      </c>
      <c r="Q3139" s="45" t="s">
        <v>628</v>
      </c>
      <c r="R3139" s="45" t="s">
        <v>564</v>
      </c>
    </row>
    <row r="3140" spans="11:19">
      <c r="K3140" s="45">
        <v>73161</v>
      </c>
      <c r="L3140" s="45" t="s">
        <v>557</v>
      </c>
      <c r="M3140" s="45">
        <v>2018</v>
      </c>
      <c r="N3140" s="45" t="s">
        <v>632</v>
      </c>
      <c r="O3140" s="45" t="s">
        <v>581</v>
      </c>
      <c r="P3140" s="45" t="s">
        <v>560</v>
      </c>
      <c r="Q3140" s="45" t="s">
        <v>628</v>
      </c>
      <c r="R3140" s="45" t="s">
        <v>566</v>
      </c>
    </row>
    <row r="3141" spans="11:19">
      <c r="K3141" s="45">
        <v>73162</v>
      </c>
      <c r="L3141" s="45" t="s">
        <v>557</v>
      </c>
      <c r="M3141" s="45">
        <v>2018</v>
      </c>
      <c r="N3141" s="45" t="s">
        <v>632</v>
      </c>
      <c r="O3141" s="45" t="s">
        <v>581</v>
      </c>
      <c r="P3141" s="45" t="s">
        <v>560</v>
      </c>
      <c r="Q3141" s="45" t="s">
        <v>628</v>
      </c>
      <c r="R3141" s="45" t="s">
        <v>629</v>
      </c>
    </row>
    <row r="3142" spans="11:19">
      <c r="K3142" s="45">
        <v>73163</v>
      </c>
      <c r="L3142" s="45" t="s">
        <v>557</v>
      </c>
      <c r="M3142" s="45">
        <v>2018</v>
      </c>
      <c r="N3142" s="45" t="s">
        <v>632</v>
      </c>
      <c r="O3142" s="45" t="s">
        <v>582</v>
      </c>
      <c r="P3142" s="45" t="s">
        <v>560</v>
      </c>
      <c r="Q3142" s="45" t="s">
        <v>628</v>
      </c>
      <c r="R3142" s="45" t="s">
        <v>562</v>
      </c>
      <c r="S3142" s="45">
        <v>89897.633068168594</v>
      </c>
    </row>
    <row r="3143" spans="11:19">
      <c r="K3143" s="45">
        <v>73164</v>
      </c>
      <c r="L3143" s="45" t="s">
        <v>557</v>
      </c>
      <c r="M3143" s="45">
        <v>2018</v>
      </c>
      <c r="N3143" s="45" t="s">
        <v>632</v>
      </c>
      <c r="O3143" s="45" t="s">
        <v>582</v>
      </c>
      <c r="P3143" s="45" t="s">
        <v>560</v>
      </c>
      <c r="Q3143" s="45" t="s">
        <v>628</v>
      </c>
      <c r="R3143" s="45" t="s">
        <v>563</v>
      </c>
      <c r="S3143" s="45">
        <v>45562.5821658684</v>
      </c>
    </row>
    <row r="3144" spans="11:19">
      <c r="K3144" s="45">
        <v>73165</v>
      </c>
      <c r="L3144" s="45" t="s">
        <v>557</v>
      </c>
      <c r="M3144" s="45">
        <v>2018</v>
      </c>
      <c r="N3144" s="45" t="s">
        <v>632</v>
      </c>
      <c r="O3144" s="45" t="s">
        <v>582</v>
      </c>
      <c r="P3144" s="45" t="s">
        <v>560</v>
      </c>
      <c r="Q3144" s="45" t="s">
        <v>628</v>
      </c>
      <c r="R3144" s="45" t="s">
        <v>564</v>
      </c>
    </row>
    <row r="3145" spans="11:19">
      <c r="K3145" s="45">
        <v>73166</v>
      </c>
      <c r="L3145" s="45" t="s">
        <v>557</v>
      </c>
      <c r="M3145" s="45">
        <v>2018</v>
      </c>
      <c r="N3145" s="45" t="s">
        <v>632</v>
      </c>
      <c r="O3145" s="45" t="s">
        <v>582</v>
      </c>
      <c r="P3145" s="45" t="s">
        <v>560</v>
      </c>
      <c r="Q3145" s="45" t="s">
        <v>628</v>
      </c>
      <c r="R3145" s="45" t="s">
        <v>566</v>
      </c>
    </row>
    <row r="3146" spans="11:19">
      <c r="K3146" s="45">
        <v>73167</v>
      </c>
      <c r="L3146" s="45" t="s">
        <v>557</v>
      </c>
      <c r="M3146" s="45">
        <v>2018</v>
      </c>
      <c r="N3146" s="45" t="s">
        <v>632</v>
      </c>
      <c r="O3146" s="45" t="s">
        <v>582</v>
      </c>
      <c r="P3146" s="45" t="s">
        <v>560</v>
      </c>
      <c r="Q3146" s="45" t="s">
        <v>628</v>
      </c>
      <c r="R3146" s="45" t="s">
        <v>629</v>
      </c>
    </row>
    <row r="3147" spans="11:19">
      <c r="K3147" s="45">
        <v>73168</v>
      </c>
      <c r="L3147" s="45" t="s">
        <v>557</v>
      </c>
      <c r="M3147" s="45">
        <v>2018</v>
      </c>
      <c r="N3147" s="45" t="s">
        <v>632</v>
      </c>
      <c r="O3147" s="45" t="s">
        <v>583</v>
      </c>
      <c r="P3147" s="45" t="s">
        <v>560</v>
      </c>
      <c r="Q3147" s="45" t="s">
        <v>628</v>
      </c>
      <c r="R3147" s="45" t="s">
        <v>562</v>
      </c>
      <c r="S3147" s="45">
        <v>140749.42088812101</v>
      </c>
    </row>
    <row r="3148" spans="11:19">
      <c r="K3148" s="45">
        <v>73169</v>
      </c>
      <c r="L3148" s="45" t="s">
        <v>557</v>
      </c>
      <c r="M3148" s="45">
        <v>2018</v>
      </c>
      <c r="N3148" s="45" t="s">
        <v>632</v>
      </c>
      <c r="O3148" s="45" t="s">
        <v>583</v>
      </c>
      <c r="P3148" s="45" t="s">
        <v>560</v>
      </c>
      <c r="Q3148" s="45" t="s">
        <v>628</v>
      </c>
      <c r="R3148" s="45" t="s">
        <v>563</v>
      </c>
      <c r="S3148" s="45">
        <v>71388.344823129795</v>
      </c>
    </row>
    <row r="3149" spans="11:19">
      <c r="K3149" s="45">
        <v>73170</v>
      </c>
      <c r="L3149" s="45" t="s">
        <v>557</v>
      </c>
      <c r="M3149" s="45">
        <v>2018</v>
      </c>
      <c r="N3149" s="45" t="s">
        <v>632</v>
      </c>
      <c r="O3149" s="45" t="s">
        <v>583</v>
      </c>
      <c r="P3149" s="45" t="s">
        <v>560</v>
      </c>
      <c r="Q3149" s="45" t="s">
        <v>628</v>
      </c>
      <c r="R3149" s="45" t="s">
        <v>564</v>
      </c>
    </row>
    <row r="3150" spans="11:19">
      <c r="K3150" s="45">
        <v>73171</v>
      </c>
      <c r="L3150" s="45" t="s">
        <v>557</v>
      </c>
      <c r="M3150" s="45">
        <v>2018</v>
      </c>
      <c r="N3150" s="45" t="s">
        <v>632</v>
      </c>
      <c r="O3150" s="45" t="s">
        <v>583</v>
      </c>
      <c r="P3150" s="45" t="s">
        <v>560</v>
      </c>
      <c r="Q3150" s="45" t="s">
        <v>628</v>
      </c>
      <c r="R3150" s="45" t="s">
        <v>566</v>
      </c>
    </row>
    <row r="3151" spans="11:19">
      <c r="K3151" s="45">
        <v>73172</v>
      </c>
      <c r="L3151" s="45" t="s">
        <v>557</v>
      </c>
      <c r="M3151" s="45">
        <v>2018</v>
      </c>
      <c r="N3151" s="45" t="s">
        <v>632</v>
      </c>
      <c r="O3151" s="45" t="s">
        <v>583</v>
      </c>
      <c r="P3151" s="45" t="s">
        <v>560</v>
      </c>
      <c r="Q3151" s="45" t="s">
        <v>628</v>
      </c>
      <c r="R3151" s="45" t="s">
        <v>629</v>
      </c>
    </row>
    <row r="3152" spans="11:19">
      <c r="K3152" s="45">
        <v>73173</v>
      </c>
      <c r="L3152" s="45" t="s">
        <v>557</v>
      </c>
      <c r="M3152" s="45">
        <v>2018</v>
      </c>
      <c r="N3152" s="45" t="s">
        <v>632</v>
      </c>
      <c r="O3152" s="45" t="s">
        <v>584</v>
      </c>
      <c r="P3152" s="45" t="s">
        <v>560</v>
      </c>
      <c r="Q3152" s="45" t="s">
        <v>628</v>
      </c>
      <c r="R3152" s="45" t="s">
        <v>562</v>
      </c>
      <c r="S3152" s="45">
        <v>142494.14568766899</v>
      </c>
    </row>
    <row r="3153" spans="11:19">
      <c r="K3153" s="45">
        <v>73174</v>
      </c>
      <c r="L3153" s="45" t="s">
        <v>557</v>
      </c>
      <c r="M3153" s="45">
        <v>2018</v>
      </c>
      <c r="N3153" s="45" t="s">
        <v>632</v>
      </c>
      <c r="O3153" s="45" t="s">
        <v>584</v>
      </c>
      <c r="P3153" s="45" t="s">
        <v>560</v>
      </c>
      <c r="Q3153" s="45" t="s">
        <v>628</v>
      </c>
      <c r="R3153" s="45" t="s">
        <v>563</v>
      </c>
      <c r="S3153" s="45">
        <v>72185.493020770795</v>
      </c>
    </row>
    <row r="3154" spans="11:19">
      <c r="K3154" s="45">
        <v>73175</v>
      </c>
      <c r="L3154" s="45" t="s">
        <v>557</v>
      </c>
      <c r="M3154" s="45">
        <v>2018</v>
      </c>
      <c r="N3154" s="45" t="s">
        <v>632</v>
      </c>
      <c r="O3154" s="45" t="s">
        <v>584</v>
      </c>
      <c r="P3154" s="45" t="s">
        <v>560</v>
      </c>
      <c r="Q3154" s="45" t="s">
        <v>628</v>
      </c>
      <c r="R3154" s="45" t="s">
        <v>564</v>
      </c>
    </row>
    <row r="3155" spans="11:19">
      <c r="K3155" s="45">
        <v>73176</v>
      </c>
      <c r="L3155" s="45" t="s">
        <v>557</v>
      </c>
      <c r="M3155" s="45">
        <v>2018</v>
      </c>
      <c r="N3155" s="45" t="s">
        <v>632</v>
      </c>
      <c r="O3155" s="45" t="s">
        <v>584</v>
      </c>
      <c r="P3155" s="45" t="s">
        <v>560</v>
      </c>
      <c r="Q3155" s="45" t="s">
        <v>628</v>
      </c>
      <c r="R3155" s="45" t="s">
        <v>566</v>
      </c>
    </row>
    <row r="3156" spans="11:19">
      <c r="K3156" s="45">
        <v>73177</v>
      </c>
      <c r="L3156" s="45" t="s">
        <v>557</v>
      </c>
      <c r="M3156" s="45">
        <v>2018</v>
      </c>
      <c r="N3156" s="45" t="s">
        <v>632</v>
      </c>
      <c r="O3156" s="45" t="s">
        <v>584</v>
      </c>
      <c r="P3156" s="45" t="s">
        <v>560</v>
      </c>
      <c r="Q3156" s="45" t="s">
        <v>628</v>
      </c>
      <c r="R3156" s="45" t="s">
        <v>629</v>
      </c>
    </row>
    <row r="3157" spans="11:19">
      <c r="K3157" s="45">
        <v>73178</v>
      </c>
      <c r="L3157" s="45" t="s">
        <v>557</v>
      </c>
      <c r="M3157" s="45">
        <v>2018</v>
      </c>
      <c r="N3157" s="45" t="s">
        <v>632</v>
      </c>
      <c r="O3157" s="45" t="s">
        <v>585</v>
      </c>
      <c r="P3157" s="45" t="s">
        <v>560</v>
      </c>
      <c r="Q3157" s="45" t="s">
        <v>628</v>
      </c>
      <c r="R3157" s="45" t="s">
        <v>562</v>
      </c>
      <c r="S3157" s="45">
        <v>43234.1783988729</v>
      </c>
    </row>
    <row r="3158" spans="11:19">
      <c r="K3158" s="45">
        <v>73179</v>
      </c>
      <c r="L3158" s="45" t="s">
        <v>557</v>
      </c>
      <c r="M3158" s="45">
        <v>2018</v>
      </c>
      <c r="N3158" s="45" t="s">
        <v>632</v>
      </c>
      <c r="O3158" s="45" t="s">
        <v>585</v>
      </c>
      <c r="P3158" s="45" t="s">
        <v>560</v>
      </c>
      <c r="Q3158" s="45" t="s">
        <v>628</v>
      </c>
      <c r="R3158" s="45" t="s">
        <v>563</v>
      </c>
      <c r="S3158" s="45">
        <v>21942.0199385378</v>
      </c>
    </row>
    <row r="3159" spans="11:19">
      <c r="K3159" s="45">
        <v>73180</v>
      </c>
      <c r="L3159" s="45" t="s">
        <v>557</v>
      </c>
      <c r="M3159" s="45">
        <v>2018</v>
      </c>
      <c r="N3159" s="45" t="s">
        <v>632</v>
      </c>
      <c r="O3159" s="45" t="s">
        <v>585</v>
      </c>
      <c r="P3159" s="45" t="s">
        <v>560</v>
      </c>
      <c r="Q3159" s="45" t="s">
        <v>628</v>
      </c>
      <c r="R3159" s="45" t="s">
        <v>564</v>
      </c>
    </row>
    <row r="3160" spans="11:19">
      <c r="K3160" s="45">
        <v>73181</v>
      </c>
      <c r="L3160" s="45" t="s">
        <v>557</v>
      </c>
      <c r="M3160" s="45">
        <v>2018</v>
      </c>
      <c r="N3160" s="45" t="s">
        <v>632</v>
      </c>
      <c r="O3160" s="45" t="s">
        <v>585</v>
      </c>
      <c r="P3160" s="45" t="s">
        <v>560</v>
      </c>
      <c r="Q3160" s="45" t="s">
        <v>628</v>
      </c>
      <c r="R3160" s="45" t="s">
        <v>566</v>
      </c>
    </row>
    <row r="3161" spans="11:19">
      <c r="K3161" s="45">
        <v>73182</v>
      </c>
      <c r="L3161" s="45" t="s">
        <v>557</v>
      </c>
      <c r="M3161" s="45">
        <v>2018</v>
      </c>
      <c r="N3161" s="45" t="s">
        <v>632</v>
      </c>
      <c r="O3161" s="45" t="s">
        <v>585</v>
      </c>
      <c r="P3161" s="45" t="s">
        <v>560</v>
      </c>
      <c r="Q3161" s="45" t="s">
        <v>628</v>
      </c>
      <c r="R3161" s="45" t="s">
        <v>629</v>
      </c>
    </row>
    <row r="3162" spans="11:19">
      <c r="K3162" s="45">
        <v>73183</v>
      </c>
      <c r="L3162" s="45" t="s">
        <v>557</v>
      </c>
      <c r="M3162" s="45">
        <v>2018</v>
      </c>
      <c r="N3162" s="45" t="s">
        <v>632</v>
      </c>
      <c r="O3162" s="45" t="s">
        <v>586</v>
      </c>
      <c r="P3162" s="45" t="s">
        <v>560</v>
      </c>
      <c r="Q3162" s="45" t="s">
        <v>628</v>
      </c>
      <c r="R3162" s="45" t="s">
        <v>562</v>
      </c>
      <c r="S3162" s="45">
        <v>184431.09091794101</v>
      </c>
    </row>
    <row r="3163" spans="11:19">
      <c r="K3163" s="45">
        <v>73184</v>
      </c>
      <c r="L3163" s="45" t="s">
        <v>557</v>
      </c>
      <c r="M3163" s="45">
        <v>2018</v>
      </c>
      <c r="N3163" s="45" t="s">
        <v>632</v>
      </c>
      <c r="O3163" s="45" t="s">
        <v>586</v>
      </c>
      <c r="P3163" s="45" t="s">
        <v>560</v>
      </c>
      <c r="Q3163" s="45" t="s">
        <v>628</v>
      </c>
      <c r="R3163" s="45" t="s">
        <v>563</v>
      </c>
      <c r="S3163" s="45">
        <v>93456.240012174603</v>
      </c>
    </row>
    <row r="3164" spans="11:19">
      <c r="K3164" s="45">
        <v>73185</v>
      </c>
      <c r="L3164" s="45" t="s">
        <v>557</v>
      </c>
      <c r="M3164" s="45">
        <v>2018</v>
      </c>
      <c r="N3164" s="45" t="s">
        <v>632</v>
      </c>
      <c r="O3164" s="45" t="s">
        <v>586</v>
      </c>
      <c r="P3164" s="45" t="s">
        <v>560</v>
      </c>
      <c r="Q3164" s="45" t="s">
        <v>628</v>
      </c>
      <c r="R3164" s="45" t="s">
        <v>564</v>
      </c>
    </row>
    <row r="3165" spans="11:19">
      <c r="K3165" s="45">
        <v>73186</v>
      </c>
      <c r="L3165" s="45" t="s">
        <v>557</v>
      </c>
      <c r="M3165" s="45">
        <v>2018</v>
      </c>
      <c r="N3165" s="45" t="s">
        <v>632</v>
      </c>
      <c r="O3165" s="45" t="s">
        <v>586</v>
      </c>
      <c r="P3165" s="45" t="s">
        <v>560</v>
      </c>
      <c r="Q3165" s="45" t="s">
        <v>628</v>
      </c>
      <c r="R3165" s="45" t="s">
        <v>566</v>
      </c>
    </row>
    <row r="3166" spans="11:19">
      <c r="K3166" s="45">
        <v>73187</v>
      </c>
      <c r="L3166" s="45" t="s">
        <v>557</v>
      </c>
      <c r="M3166" s="45">
        <v>2018</v>
      </c>
      <c r="N3166" s="45" t="s">
        <v>632</v>
      </c>
      <c r="O3166" s="45" t="s">
        <v>586</v>
      </c>
      <c r="P3166" s="45" t="s">
        <v>560</v>
      </c>
      <c r="Q3166" s="45" t="s">
        <v>628</v>
      </c>
      <c r="R3166" s="45" t="s">
        <v>629</v>
      </c>
    </row>
    <row r="3167" spans="11:19">
      <c r="K3167" s="45">
        <v>73188</v>
      </c>
      <c r="L3167" s="45" t="s">
        <v>557</v>
      </c>
      <c r="M3167" s="45">
        <v>2018</v>
      </c>
      <c r="N3167" s="45" t="s">
        <v>632</v>
      </c>
      <c r="O3167" s="45" t="s">
        <v>587</v>
      </c>
      <c r="P3167" s="45" t="s">
        <v>560</v>
      </c>
      <c r="Q3167" s="45" t="s">
        <v>628</v>
      </c>
      <c r="R3167" s="45" t="s">
        <v>562</v>
      </c>
      <c r="S3167" s="45">
        <v>179718.54569049701</v>
      </c>
    </row>
    <row r="3168" spans="11:19">
      <c r="K3168" s="45">
        <v>73189</v>
      </c>
      <c r="L3168" s="45" t="s">
        <v>557</v>
      </c>
      <c r="M3168" s="45">
        <v>2018</v>
      </c>
      <c r="N3168" s="45" t="s">
        <v>632</v>
      </c>
      <c r="O3168" s="45" t="s">
        <v>587</v>
      </c>
      <c r="P3168" s="45" t="s">
        <v>560</v>
      </c>
      <c r="Q3168" s="45" t="s">
        <v>628</v>
      </c>
      <c r="R3168" s="45" t="s">
        <v>563</v>
      </c>
      <c r="S3168" s="45">
        <v>91209.965330778898</v>
      </c>
    </row>
    <row r="3169" spans="11:19">
      <c r="K3169" s="45">
        <v>73190</v>
      </c>
      <c r="L3169" s="45" t="s">
        <v>557</v>
      </c>
      <c r="M3169" s="45">
        <v>2018</v>
      </c>
      <c r="N3169" s="45" t="s">
        <v>632</v>
      </c>
      <c r="O3169" s="45" t="s">
        <v>587</v>
      </c>
      <c r="P3169" s="45" t="s">
        <v>560</v>
      </c>
      <c r="Q3169" s="45" t="s">
        <v>628</v>
      </c>
      <c r="R3169" s="45" t="s">
        <v>564</v>
      </c>
    </row>
    <row r="3170" spans="11:19">
      <c r="K3170" s="45">
        <v>73191</v>
      </c>
      <c r="L3170" s="45" t="s">
        <v>557</v>
      </c>
      <c r="M3170" s="45">
        <v>2018</v>
      </c>
      <c r="N3170" s="45" t="s">
        <v>632</v>
      </c>
      <c r="O3170" s="45" t="s">
        <v>587</v>
      </c>
      <c r="P3170" s="45" t="s">
        <v>560</v>
      </c>
      <c r="Q3170" s="45" t="s">
        <v>628</v>
      </c>
      <c r="R3170" s="45" t="s">
        <v>566</v>
      </c>
    </row>
    <row r="3171" spans="11:19">
      <c r="K3171" s="45">
        <v>73192</v>
      </c>
      <c r="L3171" s="45" t="s">
        <v>557</v>
      </c>
      <c r="M3171" s="45">
        <v>2018</v>
      </c>
      <c r="N3171" s="45" t="s">
        <v>632</v>
      </c>
      <c r="O3171" s="45" t="s">
        <v>587</v>
      </c>
      <c r="P3171" s="45" t="s">
        <v>560</v>
      </c>
      <c r="Q3171" s="45" t="s">
        <v>628</v>
      </c>
      <c r="R3171" s="45" t="s">
        <v>629</v>
      </c>
    </row>
    <row r="3172" spans="11:19">
      <c r="K3172" s="45">
        <v>73193</v>
      </c>
      <c r="L3172" s="45" t="s">
        <v>557</v>
      </c>
      <c r="M3172" s="45">
        <v>2018</v>
      </c>
      <c r="N3172" s="45" t="s">
        <v>632</v>
      </c>
      <c r="O3172" s="45" t="s">
        <v>588</v>
      </c>
      <c r="P3172" s="45" t="s">
        <v>560</v>
      </c>
      <c r="Q3172" s="45" t="s">
        <v>628</v>
      </c>
      <c r="R3172" s="45" t="s">
        <v>562</v>
      </c>
      <c r="S3172" s="45">
        <v>319532.62673449499</v>
      </c>
    </row>
    <row r="3173" spans="11:19">
      <c r="K3173" s="45">
        <v>73194</v>
      </c>
      <c r="L3173" s="45" t="s">
        <v>557</v>
      </c>
      <c r="M3173" s="45">
        <v>2018</v>
      </c>
      <c r="N3173" s="45" t="s">
        <v>632</v>
      </c>
      <c r="O3173" s="45" t="s">
        <v>588</v>
      </c>
      <c r="P3173" s="45" t="s">
        <v>560</v>
      </c>
      <c r="Q3173" s="45" t="s">
        <v>628</v>
      </c>
      <c r="R3173" s="45" t="s">
        <v>563</v>
      </c>
      <c r="S3173" s="45">
        <v>161887.41359948201</v>
      </c>
    </row>
    <row r="3174" spans="11:19">
      <c r="K3174" s="45">
        <v>73195</v>
      </c>
      <c r="L3174" s="45" t="s">
        <v>557</v>
      </c>
      <c r="M3174" s="45">
        <v>2018</v>
      </c>
      <c r="N3174" s="45" t="s">
        <v>632</v>
      </c>
      <c r="O3174" s="45" t="s">
        <v>588</v>
      </c>
      <c r="P3174" s="45" t="s">
        <v>560</v>
      </c>
      <c r="Q3174" s="45" t="s">
        <v>628</v>
      </c>
      <c r="R3174" s="45" t="s">
        <v>564</v>
      </c>
    </row>
    <row r="3175" spans="11:19">
      <c r="K3175" s="45">
        <v>73196</v>
      </c>
      <c r="L3175" s="45" t="s">
        <v>557</v>
      </c>
      <c r="M3175" s="45">
        <v>2018</v>
      </c>
      <c r="N3175" s="45" t="s">
        <v>632</v>
      </c>
      <c r="O3175" s="45" t="s">
        <v>588</v>
      </c>
      <c r="P3175" s="45" t="s">
        <v>560</v>
      </c>
      <c r="Q3175" s="45" t="s">
        <v>628</v>
      </c>
      <c r="R3175" s="45" t="s">
        <v>566</v>
      </c>
    </row>
    <row r="3176" spans="11:19">
      <c r="K3176" s="45">
        <v>73197</v>
      </c>
      <c r="L3176" s="45" t="s">
        <v>557</v>
      </c>
      <c r="M3176" s="45">
        <v>2018</v>
      </c>
      <c r="N3176" s="45" t="s">
        <v>632</v>
      </c>
      <c r="O3176" s="45" t="s">
        <v>588</v>
      </c>
      <c r="P3176" s="45" t="s">
        <v>560</v>
      </c>
      <c r="Q3176" s="45" t="s">
        <v>628</v>
      </c>
      <c r="R3176" s="45" t="s">
        <v>629</v>
      </c>
    </row>
    <row r="3177" spans="11:19">
      <c r="K3177" s="45">
        <v>73198</v>
      </c>
      <c r="L3177" s="45" t="s">
        <v>557</v>
      </c>
      <c r="M3177" s="45">
        <v>2018</v>
      </c>
      <c r="N3177" s="45" t="s">
        <v>632</v>
      </c>
      <c r="O3177" s="45" t="s">
        <v>589</v>
      </c>
      <c r="P3177" s="45" t="s">
        <v>560</v>
      </c>
      <c r="Q3177" s="45" t="s">
        <v>628</v>
      </c>
      <c r="R3177" s="45" t="s">
        <v>562</v>
      </c>
      <c r="S3177" s="45">
        <v>187967.77869080001</v>
      </c>
    </row>
    <row r="3178" spans="11:19">
      <c r="K3178" s="45">
        <v>73199</v>
      </c>
      <c r="L3178" s="45" t="s">
        <v>557</v>
      </c>
      <c r="M3178" s="45">
        <v>2018</v>
      </c>
      <c r="N3178" s="45" t="s">
        <v>632</v>
      </c>
      <c r="O3178" s="45" t="s">
        <v>589</v>
      </c>
      <c r="P3178" s="45" t="s">
        <v>560</v>
      </c>
      <c r="Q3178" s="45" t="s">
        <v>628</v>
      </c>
      <c r="R3178" s="45" t="s">
        <v>563</v>
      </c>
      <c r="S3178" s="45">
        <v>95267.217487707807</v>
      </c>
    </row>
    <row r="3179" spans="11:19">
      <c r="K3179" s="45">
        <v>73200</v>
      </c>
      <c r="L3179" s="45" t="s">
        <v>557</v>
      </c>
      <c r="M3179" s="45">
        <v>2018</v>
      </c>
      <c r="N3179" s="45" t="s">
        <v>632</v>
      </c>
      <c r="O3179" s="45" t="s">
        <v>589</v>
      </c>
      <c r="P3179" s="45" t="s">
        <v>560</v>
      </c>
      <c r="Q3179" s="45" t="s">
        <v>628</v>
      </c>
      <c r="R3179" s="45" t="s">
        <v>564</v>
      </c>
    </row>
    <row r="3180" spans="11:19">
      <c r="K3180" s="45">
        <v>73201</v>
      </c>
      <c r="L3180" s="45" t="s">
        <v>557</v>
      </c>
      <c r="M3180" s="45">
        <v>2018</v>
      </c>
      <c r="N3180" s="45" t="s">
        <v>632</v>
      </c>
      <c r="O3180" s="45" t="s">
        <v>589</v>
      </c>
      <c r="P3180" s="45" t="s">
        <v>560</v>
      </c>
      <c r="Q3180" s="45" t="s">
        <v>628</v>
      </c>
      <c r="R3180" s="45" t="s">
        <v>566</v>
      </c>
    </row>
    <row r="3181" spans="11:19">
      <c r="K3181" s="45">
        <v>73202</v>
      </c>
      <c r="L3181" s="45" t="s">
        <v>557</v>
      </c>
      <c r="M3181" s="45">
        <v>2018</v>
      </c>
      <c r="N3181" s="45" t="s">
        <v>632</v>
      </c>
      <c r="O3181" s="45" t="s">
        <v>589</v>
      </c>
      <c r="P3181" s="45" t="s">
        <v>560</v>
      </c>
      <c r="Q3181" s="45" t="s">
        <v>628</v>
      </c>
      <c r="R3181" s="45" t="s">
        <v>629</v>
      </c>
    </row>
    <row r="3182" spans="11:19">
      <c r="K3182" s="45">
        <v>73203</v>
      </c>
      <c r="L3182" s="45" t="s">
        <v>557</v>
      </c>
      <c r="M3182" s="45">
        <v>2018</v>
      </c>
      <c r="N3182" s="45" t="s">
        <v>632</v>
      </c>
      <c r="O3182" s="45" t="s">
        <v>590</v>
      </c>
      <c r="P3182" s="45" t="s">
        <v>560</v>
      </c>
      <c r="Q3182" s="45" t="s">
        <v>628</v>
      </c>
      <c r="R3182" s="45" t="s">
        <v>562</v>
      </c>
      <c r="S3182" s="45">
        <v>113648.600839088</v>
      </c>
    </row>
    <row r="3183" spans="11:19">
      <c r="K3183" s="45">
        <v>73204</v>
      </c>
      <c r="L3183" s="45" t="s">
        <v>557</v>
      </c>
      <c r="M3183" s="45">
        <v>2018</v>
      </c>
      <c r="N3183" s="45" t="s">
        <v>632</v>
      </c>
      <c r="O3183" s="45" t="s">
        <v>590</v>
      </c>
      <c r="P3183" s="45" t="s">
        <v>560</v>
      </c>
      <c r="Q3183" s="45" t="s">
        <v>628</v>
      </c>
      <c r="R3183" s="45" t="s">
        <v>563</v>
      </c>
      <c r="S3183" s="45">
        <v>57642.762962527901</v>
      </c>
    </row>
    <row r="3184" spans="11:19">
      <c r="K3184" s="45">
        <v>73205</v>
      </c>
      <c r="L3184" s="45" t="s">
        <v>557</v>
      </c>
      <c r="M3184" s="45">
        <v>2018</v>
      </c>
      <c r="N3184" s="45" t="s">
        <v>632</v>
      </c>
      <c r="O3184" s="45" t="s">
        <v>590</v>
      </c>
      <c r="P3184" s="45" t="s">
        <v>560</v>
      </c>
      <c r="Q3184" s="45" t="s">
        <v>628</v>
      </c>
      <c r="R3184" s="45" t="s">
        <v>564</v>
      </c>
    </row>
    <row r="3185" spans="11:19">
      <c r="K3185" s="45">
        <v>73206</v>
      </c>
      <c r="L3185" s="45" t="s">
        <v>557</v>
      </c>
      <c r="M3185" s="45">
        <v>2018</v>
      </c>
      <c r="N3185" s="45" t="s">
        <v>632</v>
      </c>
      <c r="O3185" s="45" t="s">
        <v>590</v>
      </c>
      <c r="P3185" s="45" t="s">
        <v>560</v>
      </c>
      <c r="Q3185" s="45" t="s">
        <v>628</v>
      </c>
      <c r="R3185" s="45" t="s">
        <v>566</v>
      </c>
    </row>
    <row r="3186" spans="11:19">
      <c r="K3186" s="45">
        <v>73207</v>
      </c>
      <c r="L3186" s="45" t="s">
        <v>557</v>
      </c>
      <c r="M3186" s="45">
        <v>2018</v>
      </c>
      <c r="N3186" s="45" t="s">
        <v>632</v>
      </c>
      <c r="O3186" s="45" t="s">
        <v>590</v>
      </c>
      <c r="P3186" s="45" t="s">
        <v>560</v>
      </c>
      <c r="Q3186" s="45" t="s">
        <v>628</v>
      </c>
      <c r="R3186" s="45" t="s">
        <v>629</v>
      </c>
    </row>
    <row r="3187" spans="11:19">
      <c r="K3187" s="45">
        <v>73208</v>
      </c>
      <c r="L3187" s="45" t="s">
        <v>557</v>
      </c>
      <c r="M3187" s="45">
        <v>2018</v>
      </c>
      <c r="N3187" s="45" t="s">
        <v>632</v>
      </c>
      <c r="O3187" s="45" t="s">
        <v>591</v>
      </c>
      <c r="P3187" s="45" t="s">
        <v>560</v>
      </c>
      <c r="Q3187" s="45" t="s">
        <v>628</v>
      </c>
      <c r="R3187" s="45" t="s">
        <v>562</v>
      </c>
      <c r="S3187" s="45">
        <v>205220.85973576899</v>
      </c>
    </row>
    <row r="3188" spans="11:19">
      <c r="K3188" s="45">
        <v>73209</v>
      </c>
      <c r="L3188" s="45" t="s">
        <v>557</v>
      </c>
      <c r="M3188" s="45">
        <v>2018</v>
      </c>
      <c r="N3188" s="45" t="s">
        <v>632</v>
      </c>
      <c r="O3188" s="45" t="s">
        <v>591</v>
      </c>
      <c r="P3188" s="45" t="s">
        <v>560</v>
      </c>
      <c r="Q3188" s="45" t="s">
        <v>628</v>
      </c>
      <c r="R3188" s="45" t="s">
        <v>563</v>
      </c>
      <c r="S3188" s="45">
        <v>104011.551413938</v>
      </c>
    </row>
    <row r="3189" spans="11:19">
      <c r="K3189" s="45">
        <v>73210</v>
      </c>
      <c r="L3189" s="45" t="s">
        <v>557</v>
      </c>
      <c r="M3189" s="45">
        <v>2018</v>
      </c>
      <c r="N3189" s="45" t="s">
        <v>632</v>
      </c>
      <c r="O3189" s="45" t="s">
        <v>591</v>
      </c>
      <c r="P3189" s="45" t="s">
        <v>560</v>
      </c>
      <c r="Q3189" s="45" t="s">
        <v>628</v>
      </c>
      <c r="R3189" s="45" t="s">
        <v>564</v>
      </c>
    </row>
    <row r="3190" spans="11:19">
      <c r="K3190" s="45">
        <v>73211</v>
      </c>
      <c r="L3190" s="45" t="s">
        <v>557</v>
      </c>
      <c r="M3190" s="45">
        <v>2018</v>
      </c>
      <c r="N3190" s="45" t="s">
        <v>632</v>
      </c>
      <c r="O3190" s="45" t="s">
        <v>591</v>
      </c>
      <c r="P3190" s="45" t="s">
        <v>560</v>
      </c>
      <c r="Q3190" s="45" t="s">
        <v>628</v>
      </c>
      <c r="R3190" s="45" t="s">
        <v>566</v>
      </c>
    </row>
    <row r="3191" spans="11:19">
      <c r="K3191" s="45">
        <v>73212</v>
      </c>
      <c r="L3191" s="45" t="s">
        <v>557</v>
      </c>
      <c r="M3191" s="45">
        <v>2018</v>
      </c>
      <c r="N3191" s="45" t="s">
        <v>632</v>
      </c>
      <c r="O3191" s="45" t="s">
        <v>591</v>
      </c>
      <c r="P3191" s="45" t="s">
        <v>560</v>
      </c>
      <c r="Q3191" s="45" t="s">
        <v>628</v>
      </c>
      <c r="R3191" s="45" t="s">
        <v>629</v>
      </c>
    </row>
    <row r="3192" spans="11:19">
      <c r="K3192" s="45">
        <v>73213</v>
      </c>
      <c r="L3192" s="45" t="s">
        <v>557</v>
      </c>
      <c r="M3192" s="45">
        <v>2018</v>
      </c>
      <c r="N3192" s="45" t="s">
        <v>632</v>
      </c>
      <c r="O3192" s="45" t="s">
        <v>592</v>
      </c>
      <c r="P3192" s="45" t="s">
        <v>560</v>
      </c>
      <c r="Q3192" s="45" t="s">
        <v>628</v>
      </c>
      <c r="R3192" s="45" t="s">
        <v>562</v>
      </c>
      <c r="S3192" s="45">
        <v>38582.886508801203</v>
      </c>
    </row>
    <row r="3193" spans="11:19">
      <c r="K3193" s="45">
        <v>73214</v>
      </c>
      <c r="L3193" s="45" t="s">
        <v>557</v>
      </c>
      <c r="M3193" s="45">
        <v>2018</v>
      </c>
      <c r="N3193" s="45" t="s">
        <v>632</v>
      </c>
      <c r="O3193" s="45" t="s">
        <v>592</v>
      </c>
      <c r="P3193" s="45" t="s">
        <v>560</v>
      </c>
      <c r="Q3193" s="45" t="s">
        <v>628</v>
      </c>
      <c r="R3193" s="45" t="s">
        <v>563</v>
      </c>
      <c r="S3193" s="45">
        <v>19541.783129148</v>
      </c>
    </row>
    <row r="3194" spans="11:19">
      <c r="K3194" s="45">
        <v>73215</v>
      </c>
      <c r="L3194" s="45" t="s">
        <v>557</v>
      </c>
      <c r="M3194" s="45">
        <v>2018</v>
      </c>
      <c r="N3194" s="45" t="s">
        <v>632</v>
      </c>
      <c r="O3194" s="45" t="s">
        <v>592</v>
      </c>
      <c r="P3194" s="45" t="s">
        <v>560</v>
      </c>
      <c r="Q3194" s="45" t="s">
        <v>628</v>
      </c>
      <c r="R3194" s="45" t="s">
        <v>564</v>
      </c>
    </row>
    <row r="3195" spans="11:19">
      <c r="K3195" s="45">
        <v>73216</v>
      </c>
      <c r="L3195" s="45" t="s">
        <v>557</v>
      </c>
      <c r="M3195" s="45">
        <v>2018</v>
      </c>
      <c r="N3195" s="45" t="s">
        <v>632</v>
      </c>
      <c r="O3195" s="45" t="s">
        <v>592</v>
      </c>
      <c r="P3195" s="45" t="s">
        <v>560</v>
      </c>
      <c r="Q3195" s="45" t="s">
        <v>628</v>
      </c>
      <c r="R3195" s="45" t="s">
        <v>566</v>
      </c>
    </row>
    <row r="3196" spans="11:19">
      <c r="K3196" s="45">
        <v>73217</v>
      </c>
      <c r="L3196" s="45" t="s">
        <v>557</v>
      </c>
      <c r="M3196" s="45">
        <v>2018</v>
      </c>
      <c r="N3196" s="45" t="s">
        <v>632</v>
      </c>
      <c r="O3196" s="45" t="s">
        <v>592</v>
      </c>
      <c r="P3196" s="45" t="s">
        <v>560</v>
      </c>
      <c r="Q3196" s="45" t="s">
        <v>628</v>
      </c>
      <c r="R3196" s="45" t="s">
        <v>629</v>
      </c>
    </row>
    <row r="3197" spans="11:19">
      <c r="K3197" s="45">
        <v>73218</v>
      </c>
      <c r="L3197" s="45" t="s">
        <v>557</v>
      </c>
      <c r="M3197" s="45">
        <v>2018</v>
      </c>
      <c r="N3197" s="45" t="s">
        <v>632</v>
      </c>
      <c r="O3197" s="45" t="s">
        <v>593</v>
      </c>
      <c r="P3197" s="45" t="s">
        <v>560</v>
      </c>
      <c r="Q3197" s="45" t="s">
        <v>628</v>
      </c>
      <c r="R3197" s="45" t="s">
        <v>562</v>
      </c>
      <c r="S3197" s="45">
        <v>57207.584434126002</v>
      </c>
    </row>
    <row r="3198" spans="11:19">
      <c r="K3198" s="45">
        <v>73219</v>
      </c>
      <c r="L3198" s="45" t="s">
        <v>557</v>
      </c>
      <c r="M3198" s="45">
        <v>2018</v>
      </c>
      <c r="N3198" s="45" t="s">
        <v>632</v>
      </c>
      <c r="O3198" s="45" t="s">
        <v>593</v>
      </c>
      <c r="P3198" s="45" t="s">
        <v>560</v>
      </c>
      <c r="Q3198" s="45" t="s">
        <v>628</v>
      </c>
      <c r="R3198" s="45" t="s">
        <v>563</v>
      </c>
      <c r="S3198" s="45">
        <v>28994.370344703198</v>
      </c>
    </row>
    <row r="3199" spans="11:19">
      <c r="K3199" s="45">
        <v>73220</v>
      </c>
      <c r="L3199" s="45" t="s">
        <v>557</v>
      </c>
      <c r="M3199" s="45">
        <v>2018</v>
      </c>
      <c r="N3199" s="45" t="s">
        <v>632</v>
      </c>
      <c r="O3199" s="45" t="s">
        <v>593</v>
      </c>
      <c r="P3199" s="45" t="s">
        <v>560</v>
      </c>
      <c r="Q3199" s="45" t="s">
        <v>628</v>
      </c>
      <c r="R3199" s="45" t="s">
        <v>564</v>
      </c>
    </row>
    <row r="3200" spans="11:19">
      <c r="K3200" s="45">
        <v>73221</v>
      </c>
      <c r="L3200" s="45" t="s">
        <v>557</v>
      </c>
      <c r="M3200" s="45">
        <v>2018</v>
      </c>
      <c r="N3200" s="45" t="s">
        <v>632</v>
      </c>
      <c r="O3200" s="45" t="s">
        <v>593</v>
      </c>
      <c r="P3200" s="45" t="s">
        <v>560</v>
      </c>
      <c r="Q3200" s="45" t="s">
        <v>628</v>
      </c>
      <c r="R3200" s="45" t="s">
        <v>566</v>
      </c>
    </row>
    <row r="3201" spans="11:19">
      <c r="K3201" s="45">
        <v>73222</v>
      </c>
      <c r="L3201" s="45" t="s">
        <v>557</v>
      </c>
      <c r="M3201" s="45">
        <v>2018</v>
      </c>
      <c r="N3201" s="45" t="s">
        <v>632</v>
      </c>
      <c r="O3201" s="45" t="s">
        <v>593</v>
      </c>
      <c r="P3201" s="45" t="s">
        <v>560</v>
      </c>
      <c r="Q3201" s="45" t="s">
        <v>628</v>
      </c>
      <c r="R3201" s="45" t="s">
        <v>629</v>
      </c>
    </row>
    <row r="3202" spans="11:19">
      <c r="K3202" s="45">
        <v>73223</v>
      </c>
      <c r="L3202" s="45" t="s">
        <v>557</v>
      </c>
      <c r="M3202" s="45">
        <v>2018</v>
      </c>
      <c r="N3202" s="45" t="s">
        <v>632</v>
      </c>
      <c r="O3202" s="45" t="s">
        <v>594</v>
      </c>
      <c r="P3202" s="45" t="s">
        <v>560</v>
      </c>
      <c r="Q3202" s="45" t="s">
        <v>628</v>
      </c>
      <c r="R3202" s="45" t="s">
        <v>562</v>
      </c>
      <c r="S3202" s="45">
        <v>81871.002903000306</v>
      </c>
    </row>
    <row r="3203" spans="11:19">
      <c r="K3203" s="45">
        <v>73224</v>
      </c>
      <c r="L3203" s="45" t="s">
        <v>557</v>
      </c>
      <c r="M3203" s="45">
        <v>2018</v>
      </c>
      <c r="N3203" s="45" t="s">
        <v>632</v>
      </c>
      <c r="O3203" s="45" t="s">
        <v>594</v>
      </c>
      <c r="P3203" s="45" t="s">
        <v>560</v>
      </c>
      <c r="Q3203" s="45" t="s">
        <v>628</v>
      </c>
      <c r="R3203" s="45" t="s">
        <v>563</v>
      </c>
      <c r="S3203" s="45">
        <v>41466.710452866799</v>
      </c>
    </row>
    <row r="3204" spans="11:19">
      <c r="K3204" s="45">
        <v>73225</v>
      </c>
      <c r="L3204" s="45" t="s">
        <v>557</v>
      </c>
      <c r="M3204" s="45">
        <v>2018</v>
      </c>
      <c r="N3204" s="45" t="s">
        <v>632</v>
      </c>
      <c r="O3204" s="45" t="s">
        <v>594</v>
      </c>
      <c r="P3204" s="45" t="s">
        <v>560</v>
      </c>
      <c r="Q3204" s="45" t="s">
        <v>628</v>
      </c>
      <c r="R3204" s="45" t="s">
        <v>564</v>
      </c>
    </row>
    <row r="3205" spans="11:19">
      <c r="K3205" s="45">
        <v>73226</v>
      </c>
      <c r="L3205" s="45" t="s">
        <v>557</v>
      </c>
      <c r="M3205" s="45">
        <v>2018</v>
      </c>
      <c r="N3205" s="45" t="s">
        <v>632</v>
      </c>
      <c r="O3205" s="45" t="s">
        <v>594</v>
      </c>
      <c r="P3205" s="45" t="s">
        <v>560</v>
      </c>
      <c r="Q3205" s="45" t="s">
        <v>628</v>
      </c>
      <c r="R3205" s="45" t="s">
        <v>566</v>
      </c>
    </row>
    <row r="3206" spans="11:19">
      <c r="K3206" s="45">
        <v>73227</v>
      </c>
      <c r="L3206" s="45" t="s">
        <v>557</v>
      </c>
      <c r="M3206" s="45">
        <v>2018</v>
      </c>
      <c r="N3206" s="45" t="s">
        <v>632</v>
      </c>
      <c r="O3206" s="45" t="s">
        <v>594</v>
      </c>
      <c r="P3206" s="45" t="s">
        <v>560</v>
      </c>
      <c r="Q3206" s="45" t="s">
        <v>628</v>
      </c>
      <c r="R3206" s="45" t="s">
        <v>629</v>
      </c>
    </row>
    <row r="3207" spans="11:19">
      <c r="K3207" s="45">
        <v>73228</v>
      </c>
      <c r="L3207" s="45" t="s">
        <v>557</v>
      </c>
      <c r="M3207" s="45">
        <v>2018</v>
      </c>
      <c r="N3207" s="45" t="s">
        <v>632</v>
      </c>
      <c r="O3207" s="45" t="s">
        <v>595</v>
      </c>
      <c r="P3207" s="45" t="s">
        <v>560</v>
      </c>
      <c r="Q3207" s="45" t="s">
        <v>628</v>
      </c>
      <c r="R3207" s="45" t="s">
        <v>562</v>
      </c>
      <c r="S3207" s="45">
        <v>39843.262394858</v>
      </c>
    </row>
    <row r="3208" spans="11:19">
      <c r="K3208" s="45">
        <v>73229</v>
      </c>
      <c r="L3208" s="45" t="s">
        <v>557</v>
      </c>
      <c r="M3208" s="45">
        <v>2018</v>
      </c>
      <c r="N3208" s="45" t="s">
        <v>632</v>
      </c>
      <c r="O3208" s="45" t="s">
        <v>595</v>
      </c>
      <c r="P3208" s="45" t="s">
        <v>560</v>
      </c>
      <c r="Q3208" s="45" t="s">
        <v>628</v>
      </c>
      <c r="R3208" s="45" t="s">
        <v>563</v>
      </c>
      <c r="S3208" s="45">
        <v>20221.077172294699</v>
      </c>
    </row>
    <row r="3209" spans="11:19">
      <c r="K3209" s="45">
        <v>73230</v>
      </c>
      <c r="L3209" s="45" t="s">
        <v>557</v>
      </c>
      <c r="M3209" s="45">
        <v>2018</v>
      </c>
      <c r="N3209" s="45" t="s">
        <v>632</v>
      </c>
      <c r="O3209" s="45" t="s">
        <v>595</v>
      </c>
      <c r="P3209" s="45" t="s">
        <v>560</v>
      </c>
      <c r="Q3209" s="45" t="s">
        <v>628</v>
      </c>
      <c r="R3209" s="45" t="s">
        <v>564</v>
      </c>
    </row>
    <row r="3210" spans="11:19">
      <c r="K3210" s="45">
        <v>73231</v>
      </c>
      <c r="L3210" s="45" t="s">
        <v>557</v>
      </c>
      <c r="M3210" s="45">
        <v>2018</v>
      </c>
      <c r="N3210" s="45" t="s">
        <v>632</v>
      </c>
      <c r="O3210" s="45" t="s">
        <v>595</v>
      </c>
      <c r="P3210" s="45" t="s">
        <v>560</v>
      </c>
      <c r="Q3210" s="45" t="s">
        <v>628</v>
      </c>
      <c r="R3210" s="45" t="s">
        <v>566</v>
      </c>
    </row>
    <row r="3211" spans="11:19">
      <c r="K3211" s="45">
        <v>73232</v>
      </c>
      <c r="L3211" s="45" t="s">
        <v>557</v>
      </c>
      <c r="M3211" s="45">
        <v>2018</v>
      </c>
      <c r="N3211" s="45" t="s">
        <v>632</v>
      </c>
      <c r="O3211" s="45" t="s">
        <v>595</v>
      </c>
      <c r="P3211" s="45" t="s">
        <v>560</v>
      </c>
      <c r="Q3211" s="45" t="s">
        <v>628</v>
      </c>
      <c r="R3211" s="45" t="s">
        <v>629</v>
      </c>
    </row>
    <row r="3212" spans="11:19">
      <c r="K3212" s="45">
        <v>73233</v>
      </c>
      <c r="L3212" s="45" t="s">
        <v>557</v>
      </c>
      <c r="M3212" s="45">
        <v>2018</v>
      </c>
      <c r="N3212" s="45" t="s">
        <v>632</v>
      </c>
      <c r="O3212" s="45" t="s">
        <v>596</v>
      </c>
      <c r="P3212" s="45" t="s">
        <v>560</v>
      </c>
      <c r="Q3212" s="45" t="s">
        <v>628</v>
      </c>
      <c r="R3212" s="45" t="s">
        <v>562</v>
      </c>
      <c r="S3212" s="45">
        <v>256516.91397336099</v>
      </c>
    </row>
    <row r="3213" spans="11:19">
      <c r="K3213" s="45">
        <v>73234</v>
      </c>
      <c r="L3213" s="45" t="s">
        <v>557</v>
      </c>
      <c r="M3213" s="45">
        <v>2018</v>
      </c>
      <c r="N3213" s="45" t="s">
        <v>632</v>
      </c>
      <c r="O3213" s="45" t="s">
        <v>596</v>
      </c>
      <c r="P3213" s="45" t="s">
        <v>560</v>
      </c>
      <c r="Q3213" s="45" t="s">
        <v>628</v>
      </c>
      <c r="R3213" s="45" t="s">
        <v>563</v>
      </c>
      <c r="S3213" s="45">
        <v>129961.585873409</v>
      </c>
    </row>
    <row r="3214" spans="11:19">
      <c r="K3214" s="45">
        <v>73235</v>
      </c>
      <c r="L3214" s="45" t="s">
        <v>557</v>
      </c>
      <c r="M3214" s="45">
        <v>2018</v>
      </c>
      <c r="N3214" s="45" t="s">
        <v>632</v>
      </c>
      <c r="O3214" s="45" t="s">
        <v>596</v>
      </c>
      <c r="P3214" s="45" t="s">
        <v>560</v>
      </c>
      <c r="Q3214" s="45" t="s">
        <v>628</v>
      </c>
      <c r="R3214" s="45" t="s">
        <v>564</v>
      </c>
    </row>
    <row r="3215" spans="11:19">
      <c r="K3215" s="45">
        <v>73236</v>
      </c>
      <c r="L3215" s="45" t="s">
        <v>557</v>
      </c>
      <c r="M3215" s="45">
        <v>2018</v>
      </c>
      <c r="N3215" s="45" t="s">
        <v>632</v>
      </c>
      <c r="O3215" s="45" t="s">
        <v>596</v>
      </c>
      <c r="P3215" s="45" t="s">
        <v>560</v>
      </c>
      <c r="Q3215" s="45" t="s">
        <v>628</v>
      </c>
      <c r="R3215" s="45" t="s">
        <v>566</v>
      </c>
    </row>
    <row r="3216" spans="11:19">
      <c r="K3216" s="45">
        <v>73237</v>
      </c>
      <c r="L3216" s="45" t="s">
        <v>557</v>
      </c>
      <c r="M3216" s="45">
        <v>2018</v>
      </c>
      <c r="N3216" s="45" t="s">
        <v>632</v>
      </c>
      <c r="O3216" s="45" t="s">
        <v>596</v>
      </c>
      <c r="P3216" s="45" t="s">
        <v>560</v>
      </c>
      <c r="Q3216" s="45" t="s">
        <v>628</v>
      </c>
      <c r="R3216" s="45" t="s">
        <v>629</v>
      </c>
    </row>
    <row r="3217" spans="11:19">
      <c r="K3217" s="45">
        <v>73238</v>
      </c>
      <c r="L3217" s="45" t="s">
        <v>557</v>
      </c>
      <c r="M3217" s="45">
        <v>2018</v>
      </c>
      <c r="N3217" s="45" t="s">
        <v>632</v>
      </c>
      <c r="O3217" s="45" t="s">
        <v>597</v>
      </c>
      <c r="P3217" s="45" t="s">
        <v>560</v>
      </c>
      <c r="Q3217" s="45" t="s">
        <v>628</v>
      </c>
      <c r="R3217" s="45" t="s">
        <v>562</v>
      </c>
      <c r="S3217" s="45">
        <v>70578.450791800395</v>
      </c>
    </row>
    <row r="3218" spans="11:19">
      <c r="K3218" s="45">
        <v>73239</v>
      </c>
      <c r="L3218" s="45" t="s">
        <v>557</v>
      </c>
      <c r="M3218" s="45">
        <v>2018</v>
      </c>
      <c r="N3218" s="45" t="s">
        <v>632</v>
      </c>
      <c r="O3218" s="45" t="s">
        <v>597</v>
      </c>
      <c r="P3218" s="45" t="s">
        <v>560</v>
      </c>
      <c r="Q3218" s="45" t="s">
        <v>628</v>
      </c>
      <c r="R3218" s="45" t="s">
        <v>563</v>
      </c>
      <c r="S3218" s="45">
        <v>35747.164190268399</v>
      </c>
    </row>
    <row r="3219" spans="11:19">
      <c r="K3219" s="45">
        <v>73240</v>
      </c>
      <c r="L3219" s="45" t="s">
        <v>557</v>
      </c>
      <c r="M3219" s="45">
        <v>2018</v>
      </c>
      <c r="N3219" s="45" t="s">
        <v>632</v>
      </c>
      <c r="O3219" s="45" t="s">
        <v>597</v>
      </c>
      <c r="P3219" s="45" t="s">
        <v>560</v>
      </c>
      <c r="Q3219" s="45" t="s">
        <v>628</v>
      </c>
      <c r="R3219" s="45" t="s">
        <v>564</v>
      </c>
    </row>
    <row r="3220" spans="11:19">
      <c r="K3220" s="45">
        <v>73241</v>
      </c>
      <c r="L3220" s="45" t="s">
        <v>557</v>
      </c>
      <c r="M3220" s="45">
        <v>2018</v>
      </c>
      <c r="N3220" s="45" t="s">
        <v>632</v>
      </c>
      <c r="O3220" s="45" t="s">
        <v>597</v>
      </c>
      <c r="P3220" s="45" t="s">
        <v>560</v>
      </c>
      <c r="Q3220" s="45" t="s">
        <v>628</v>
      </c>
      <c r="R3220" s="45" t="s">
        <v>566</v>
      </c>
    </row>
    <row r="3221" spans="11:19">
      <c r="K3221" s="45">
        <v>73242</v>
      </c>
      <c r="L3221" s="45" t="s">
        <v>557</v>
      </c>
      <c r="M3221" s="45">
        <v>2018</v>
      </c>
      <c r="N3221" s="45" t="s">
        <v>632</v>
      </c>
      <c r="O3221" s="45" t="s">
        <v>597</v>
      </c>
      <c r="P3221" s="45" t="s">
        <v>560</v>
      </c>
      <c r="Q3221" s="45" t="s">
        <v>628</v>
      </c>
      <c r="R3221" s="45" t="s">
        <v>629</v>
      </c>
    </row>
    <row r="3222" spans="11:19">
      <c r="K3222" s="45">
        <v>73243</v>
      </c>
      <c r="L3222" s="45" t="s">
        <v>557</v>
      </c>
      <c r="M3222" s="45">
        <v>2018</v>
      </c>
      <c r="N3222" s="45" t="s">
        <v>632</v>
      </c>
      <c r="O3222" s="45" t="s">
        <v>598</v>
      </c>
      <c r="P3222" s="45" t="s">
        <v>560</v>
      </c>
      <c r="Q3222" s="45" t="s">
        <v>628</v>
      </c>
      <c r="R3222" s="45" t="s">
        <v>562</v>
      </c>
      <c r="S3222" s="45">
        <v>411167.90504225099</v>
      </c>
    </row>
    <row r="3223" spans="11:19">
      <c r="K3223" s="45">
        <v>73244</v>
      </c>
      <c r="L3223" s="45" t="s">
        <v>557</v>
      </c>
      <c r="M3223" s="45">
        <v>2018</v>
      </c>
      <c r="N3223" s="45" t="s">
        <v>632</v>
      </c>
      <c r="O3223" s="45" t="s">
        <v>598</v>
      </c>
      <c r="P3223" s="45" t="s">
        <v>560</v>
      </c>
      <c r="Q3223" s="45" t="s">
        <v>628</v>
      </c>
      <c r="R3223" s="45" t="s">
        <v>563</v>
      </c>
      <c r="S3223" s="45">
        <v>208313.87752110499</v>
      </c>
    </row>
    <row r="3224" spans="11:19">
      <c r="K3224" s="45">
        <v>73245</v>
      </c>
      <c r="L3224" s="45" t="s">
        <v>557</v>
      </c>
      <c r="M3224" s="45">
        <v>2018</v>
      </c>
      <c r="N3224" s="45" t="s">
        <v>632</v>
      </c>
      <c r="O3224" s="45" t="s">
        <v>598</v>
      </c>
      <c r="P3224" s="45" t="s">
        <v>560</v>
      </c>
      <c r="Q3224" s="45" t="s">
        <v>628</v>
      </c>
      <c r="R3224" s="45" t="s">
        <v>564</v>
      </c>
    </row>
    <row r="3225" spans="11:19">
      <c r="K3225" s="45">
        <v>73246</v>
      </c>
      <c r="L3225" s="45" t="s">
        <v>557</v>
      </c>
      <c r="M3225" s="45">
        <v>2018</v>
      </c>
      <c r="N3225" s="45" t="s">
        <v>632</v>
      </c>
      <c r="O3225" s="45" t="s">
        <v>598</v>
      </c>
      <c r="P3225" s="45" t="s">
        <v>560</v>
      </c>
      <c r="Q3225" s="45" t="s">
        <v>628</v>
      </c>
      <c r="R3225" s="45" t="s">
        <v>566</v>
      </c>
    </row>
    <row r="3226" spans="11:19">
      <c r="K3226" s="45">
        <v>73247</v>
      </c>
      <c r="L3226" s="45" t="s">
        <v>557</v>
      </c>
      <c r="M3226" s="45">
        <v>2018</v>
      </c>
      <c r="N3226" s="45" t="s">
        <v>632</v>
      </c>
      <c r="O3226" s="45" t="s">
        <v>598</v>
      </c>
      <c r="P3226" s="45" t="s">
        <v>560</v>
      </c>
      <c r="Q3226" s="45" t="s">
        <v>628</v>
      </c>
      <c r="R3226" s="45" t="s">
        <v>629</v>
      </c>
    </row>
    <row r="3227" spans="11:19">
      <c r="K3227" s="45">
        <v>73248</v>
      </c>
      <c r="L3227" s="45" t="s">
        <v>557</v>
      </c>
      <c r="M3227" s="45">
        <v>2018</v>
      </c>
      <c r="N3227" s="45" t="s">
        <v>632</v>
      </c>
      <c r="O3227" s="45" t="s">
        <v>599</v>
      </c>
      <c r="P3227" s="45" t="s">
        <v>560</v>
      </c>
      <c r="Q3227" s="45" t="s">
        <v>628</v>
      </c>
      <c r="R3227" s="45" t="s">
        <v>562</v>
      </c>
      <c r="S3227" s="45">
        <v>353263.53273230302</v>
      </c>
    </row>
    <row r="3228" spans="11:19">
      <c r="K3228" s="45">
        <v>73249</v>
      </c>
      <c r="L3228" s="45" t="s">
        <v>557</v>
      </c>
      <c r="M3228" s="45">
        <v>2018</v>
      </c>
      <c r="N3228" s="45" t="s">
        <v>632</v>
      </c>
      <c r="O3228" s="45" t="s">
        <v>599</v>
      </c>
      <c r="P3228" s="45" t="s">
        <v>560</v>
      </c>
      <c r="Q3228" s="45" t="s">
        <v>628</v>
      </c>
      <c r="R3228" s="45" t="s">
        <v>563</v>
      </c>
      <c r="S3228" s="45">
        <v>179008.22110989899</v>
      </c>
    </row>
    <row r="3229" spans="11:19">
      <c r="K3229" s="45">
        <v>73250</v>
      </c>
      <c r="L3229" s="45" t="s">
        <v>557</v>
      </c>
      <c r="M3229" s="45">
        <v>2018</v>
      </c>
      <c r="N3229" s="45" t="s">
        <v>632</v>
      </c>
      <c r="O3229" s="45" t="s">
        <v>599</v>
      </c>
      <c r="P3229" s="45" t="s">
        <v>560</v>
      </c>
      <c r="Q3229" s="45" t="s">
        <v>628</v>
      </c>
      <c r="R3229" s="45" t="s">
        <v>564</v>
      </c>
    </row>
    <row r="3230" spans="11:19">
      <c r="K3230" s="45">
        <v>73251</v>
      </c>
      <c r="L3230" s="45" t="s">
        <v>557</v>
      </c>
      <c r="M3230" s="45">
        <v>2018</v>
      </c>
      <c r="N3230" s="45" t="s">
        <v>632</v>
      </c>
      <c r="O3230" s="45" t="s">
        <v>599</v>
      </c>
      <c r="P3230" s="45" t="s">
        <v>560</v>
      </c>
      <c r="Q3230" s="45" t="s">
        <v>628</v>
      </c>
      <c r="R3230" s="45" t="s">
        <v>566</v>
      </c>
    </row>
    <row r="3231" spans="11:19">
      <c r="K3231" s="45">
        <v>73252</v>
      </c>
      <c r="L3231" s="45" t="s">
        <v>557</v>
      </c>
      <c r="M3231" s="45">
        <v>2018</v>
      </c>
      <c r="N3231" s="45" t="s">
        <v>632</v>
      </c>
      <c r="O3231" s="45" t="s">
        <v>599</v>
      </c>
      <c r="P3231" s="45" t="s">
        <v>560</v>
      </c>
      <c r="Q3231" s="45" t="s">
        <v>628</v>
      </c>
      <c r="R3231" s="45" t="s">
        <v>629</v>
      </c>
    </row>
    <row r="3232" spans="11:19">
      <c r="K3232" s="45">
        <v>73253</v>
      </c>
      <c r="L3232" s="45" t="s">
        <v>557</v>
      </c>
      <c r="M3232" s="45">
        <v>2018</v>
      </c>
      <c r="N3232" s="45" t="s">
        <v>632</v>
      </c>
      <c r="O3232" s="45" t="s">
        <v>600</v>
      </c>
      <c r="P3232" s="45" t="s">
        <v>560</v>
      </c>
      <c r="Q3232" s="45" t="s">
        <v>628</v>
      </c>
      <c r="R3232" s="45" t="s">
        <v>562</v>
      </c>
      <c r="S3232" s="45">
        <v>26333.649908109099</v>
      </c>
    </row>
    <row r="3233" spans="11:19">
      <c r="K3233" s="45">
        <v>73254</v>
      </c>
      <c r="L3233" s="45" t="s">
        <v>557</v>
      </c>
      <c r="M3233" s="45">
        <v>2018</v>
      </c>
      <c r="N3233" s="45" t="s">
        <v>632</v>
      </c>
      <c r="O3233" s="45" t="s">
        <v>600</v>
      </c>
      <c r="P3233" s="45" t="s">
        <v>560</v>
      </c>
      <c r="Q3233" s="45" t="s">
        <v>628</v>
      </c>
      <c r="R3233" s="45" t="s">
        <v>563</v>
      </c>
      <c r="S3233" s="45">
        <v>13346.6148853509</v>
      </c>
    </row>
    <row r="3234" spans="11:19">
      <c r="K3234" s="45">
        <v>73255</v>
      </c>
      <c r="L3234" s="45" t="s">
        <v>557</v>
      </c>
      <c r="M3234" s="45">
        <v>2018</v>
      </c>
      <c r="N3234" s="45" t="s">
        <v>632</v>
      </c>
      <c r="O3234" s="45" t="s">
        <v>600</v>
      </c>
      <c r="P3234" s="45" t="s">
        <v>560</v>
      </c>
      <c r="Q3234" s="45" t="s">
        <v>628</v>
      </c>
      <c r="R3234" s="45" t="s">
        <v>564</v>
      </c>
    </row>
    <row r="3235" spans="11:19">
      <c r="K3235" s="45">
        <v>73256</v>
      </c>
      <c r="L3235" s="45" t="s">
        <v>557</v>
      </c>
      <c r="M3235" s="45">
        <v>2018</v>
      </c>
      <c r="N3235" s="45" t="s">
        <v>632</v>
      </c>
      <c r="O3235" s="45" t="s">
        <v>600</v>
      </c>
      <c r="P3235" s="45" t="s">
        <v>560</v>
      </c>
      <c r="Q3235" s="45" t="s">
        <v>628</v>
      </c>
      <c r="R3235" s="45" t="s">
        <v>566</v>
      </c>
    </row>
    <row r="3236" spans="11:19">
      <c r="K3236" s="45">
        <v>73257</v>
      </c>
      <c r="L3236" s="45" t="s">
        <v>557</v>
      </c>
      <c r="M3236" s="45">
        <v>2018</v>
      </c>
      <c r="N3236" s="45" t="s">
        <v>632</v>
      </c>
      <c r="O3236" s="45" t="s">
        <v>600</v>
      </c>
      <c r="P3236" s="45" t="s">
        <v>560</v>
      </c>
      <c r="Q3236" s="45" t="s">
        <v>628</v>
      </c>
      <c r="R3236" s="45" t="s">
        <v>629</v>
      </c>
    </row>
    <row r="3237" spans="11:19">
      <c r="K3237" s="45">
        <v>73258</v>
      </c>
      <c r="L3237" s="45" t="s">
        <v>557</v>
      </c>
      <c r="M3237" s="45">
        <v>2018</v>
      </c>
      <c r="N3237" s="45" t="s">
        <v>632</v>
      </c>
      <c r="O3237" s="45" t="s">
        <v>601</v>
      </c>
      <c r="P3237" s="45" t="s">
        <v>560</v>
      </c>
      <c r="Q3237" s="45" t="s">
        <v>628</v>
      </c>
      <c r="R3237" s="45" t="s">
        <v>562</v>
      </c>
      <c r="S3237" s="45">
        <v>343613.34650699102</v>
      </c>
    </row>
    <row r="3238" spans="11:19">
      <c r="K3238" s="45">
        <v>73259</v>
      </c>
      <c r="L3238" s="45" t="s">
        <v>557</v>
      </c>
      <c r="M3238" s="45">
        <v>2018</v>
      </c>
      <c r="N3238" s="45" t="s">
        <v>632</v>
      </c>
      <c r="O3238" s="45" t="s">
        <v>601</v>
      </c>
      <c r="P3238" s="45" t="s">
        <v>560</v>
      </c>
      <c r="Q3238" s="45" t="s">
        <v>628</v>
      </c>
      <c r="R3238" s="45" t="s">
        <v>563</v>
      </c>
      <c r="S3238" s="45">
        <v>174087.624518233</v>
      </c>
    </row>
    <row r="3239" spans="11:19">
      <c r="K3239" s="45">
        <v>73260</v>
      </c>
      <c r="L3239" s="45" t="s">
        <v>557</v>
      </c>
      <c r="M3239" s="45">
        <v>2018</v>
      </c>
      <c r="N3239" s="45" t="s">
        <v>632</v>
      </c>
      <c r="O3239" s="45" t="s">
        <v>601</v>
      </c>
      <c r="P3239" s="45" t="s">
        <v>560</v>
      </c>
      <c r="Q3239" s="45" t="s">
        <v>628</v>
      </c>
      <c r="R3239" s="45" t="s">
        <v>564</v>
      </c>
    </row>
    <row r="3240" spans="11:19">
      <c r="K3240" s="45">
        <v>73261</v>
      </c>
      <c r="L3240" s="45" t="s">
        <v>557</v>
      </c>
      <c r="M3240" s="45">
        <v>2018</v>
      </c>
      <c r="N3240" s="45" t="s">
        <v>632</v>
      </c>
      <c r="O3240" s="45" t="s">
        <v>601</v>
      </c>
      <c r="P3240" s="45" t="s">
        <v>560</v>
      </c>
      <c r="Q3240" s="45" t="s">
        <v>628</v>
      </c>
      <c r="R3240" s="45" t="s">
        <v>566</v>
      </c>
    </row>
    <row r="3241" spans="11:19">
      <c r="K3241" s="45">
        <v>73262</v>
      </c>
      <c r="L3241" s="45" t="s">
        <v>557</v>
      </c>
      <c r="M3241" s="45">
        <v>2018</v>
      </c>
      <c r="N3241" s="45" t="s">
        <v>632</v>
      </c>
      <c r="O3241" s="45" t="s">
        <v>601</v>
      </c>
      <c r="P3241" s="45" t="s">
        <v>560</v>
      </c>
      <c r="Q3241" s="45" t="s">
        <v>628</v>
      </c>
      <c r="R3241" s="45" t="s">
        <v>629</v>
      </c>
    </row>
    <row r="3242" spans="11:19">
      <c r="K3242" s="45">
        <v>73263</v>
      </c>
      <c r="L3242" s="45" t="s">
        <v>557</v>
      </c>
      <c r="M3242" s="45">
        <v>2018</v>
      </c>
      <c r="N3242" s="45" t="s">
        <v>632</v>
      </c>
      <c r="O3242" s="45" t="s">
        <v>602</v>
      </c>
      <c r="P3242" s="45" t="s">
        <v>560</v>
      </c>
      <c r="Q3242" s="45" t="s">
        <v>628</v>
      </c>
      <c r="R3242" s="45" t="s">
        <v>562</v>
      </c>
      <c r="S3242" s="45">
        <v>135043.470923702</v>
      </c>
    </row>
    <row r="3243" spans="11:19">
      <c r="K3243" s="45">
        <v>73264</v>
      </c>
      <c r="L3243" s="45" t="s">
        <v>557</v>
      </c>
      <c r="M3243" s="45">
        <v>2018</v>
      </c>
      <c r="N3243" s="45" t="s">
        <v>632</v>
      </c>
      <c r="O3243" s="45" t="s">
        <v>602</v>
      </c>
      <c r="P3243" s="45" t="s">
        <v>560</v>
      </c>
      <c r="Q3243" s="45" t="s">
        <v>628</v>
      </c>
      <c r="R3243" s="45" t="s">
        <v>563</v>
      </c>
      <c r="S3243" s="45">
        <v>68411.087913958705</v>
      </c>
    </row>
    <row r="3244" spans="11:19">
      <c r="K3244" s="45">
        <v>73265</v>
      </c>
      <c r="L3244" s="45" t="s">
        <v>557</v>
      </c>
      <c r="M3244" s="45">
        <v>2018</v>
      </c>
      <c r="N3244" s="45" t="s">
        <v>632</v>
      </c>
      <c r="O3244" s="45" t="s">
        <v>602</v>
      </c>
      <c r="P3244" s="45" t="s">
        <v>560</v>
      </c>
      <c r="Q3244" s="45" t="s">
        <v>628</v>
      </c>
      <c r="R3244" s="45" t="s">
        <v>564</v>
      </c>
    </row>
    <row r="3245" spans="11:19">
      <c r="K3245" s="45">
        <v>73266</v>
      </c>
      <c r="L3245" s="45" t="s">
        <v>557</v>
      </c>
      <c r="M3245" s="45">
        <v>2018</v>
      </c>
      <c r="N3245" s="45" t="s">
        <v>632</v>
      </c>
      <c r="O3245" s="45" t="s">
        <v>602</v>
      </c>
      <c r="P3245" s="45" t="s">
        <v>560</v>
      </c>
      <c r="Q3245" s="45" t="s">
        <v>628</v>
      </c>
      <c r="R3245" s="45" t="s">
        <v>566</v>
      </c>
    </row>
    <row r="3246" spans="11:19">
      <c r="K3246" s="45">
        <v>73267</v>
      </c>
      <c r="L3246" s="45" t="s">
        <v>557</v>
      </c>
      <c r="M3246" s="45">
        <v>2018</v>
      </c>
      <c r="N3246" s="45" t="s">
        <v>632</v>
      </c>
      <c r="O3246" s="45" t="s">
        <v>602</v>
      </c>
      <c r="P3246" s="45" t="s">
        <v>560</v>
      </c>
      <c r="Q3246" s="45" t="s">
        <v>628</v>
      </c>
      <c r="R3246" s="45" t="s">
        <v>629</v>
      </c>
    </row>
    <row r="3247" spans="11:19">
      <c r="K3247" s="45">
        <v>73268</v>
      </c>
      <c r="L3247" s="45" t="s">
        <v>557</v>
      </c>
      <c r="M3247" s="45">
        <v>2018</v>
      </c>
      <c r="N3247" s="45" t="s">
        <v>632</v>
      </c>
      <c r="O3247" s="45" t="s">
        <v>603</v>
      </c>
      <c r="P3247" s="45" t="s">
        <v>560</v>
      </c>
      <c r="Q3247" s="45" t="s">
        <v>628</v>
      </c>
      <c r="R3247" s="45" t="s">
        <v>562</v>
      </c>
      <c r="S3247" s="45">
        <v>99185.961910294107</v>
      </c>
    </row>
    <row r="3248" spans="11:19">
      <c r="K3248" s="45">
        <v>73269</v>
      </c>
      <c r="L3248" s="45" t="s">
        <v>557</v>
      </c>
      <c r="M3248" s="45">
        <v>2018</v>
      </c>
      <c r="N3248" s="45" t="s">
        <v>632</v>
      </c>
      <c r="O3248" s="45" t="s">
        <v>603</v>
      </c>
      <c r="P3248" s="45" t="s">
        <v>560</v>
      </c>
      <c r="Q3248" s="45" t="s">
        <v>628</v>
      </c>
      <c r="R3248" s="45" t="s">
        <v>563</v>
      </c>
      <c r="S3248" s="45">
        <v>50250.588981794797</v>
      </c>
    </row>
    <row r="3249" spans="11:19">
      <c r="K3249" s="45">
        <v>73270</v>
      </c>
      <c r="L3249" s="45" t="s">
        <v>557</v>
      </c>
      <c r="M3249" s="45">
        <v>2018</v>
      </c>
      <c r="N3249" s="45" t="s">
        <v>632</v>
      </c>
      <c r="O3249" s="45" t="s">
        <v>603</v>
      </c>
      <c r="P3249" s="45" t="s">
        <v>560</v>
      </c>
      <c r="Q3249" s="45" t="s">
        <v>628</v>
      </c>
      <c r="R3249" s="45" t="s">
        <v>564</v>
      </c>
    </row>
    <row r="3250" spans="11:19">
      <c r="K3250" s="45">
        <v>73271</v>
      </c>
      <c r="L3250" s="45" t="s">
        <v>557</v>
      </c>
      <c r="M3250" s="45">
        <v>2018</v>
      </c>
      <c r="N3250" s="45" t="s">
        <v>632</v>
      </c>
      <c r="O3250" s="45" t="s">
        <v>603</v>
      </c>
      <c r="P3250" s="45" t="s">
        <v>560</v>
      </c>
      <c r="Q3250" s="45" t="s">
        <v>628</v>
      </c>
      <c r="R3250" s="45" t="s">
        <v>566</v>
      </c>
    </row>
    <row r="3251" spans="11:19">
      <c r="K3251" s="45">
        <v>73272</v>
      </c>
      <c r="L3251" s="45" t="s">
        <v>557</v>
      </c>
      <c r="M3251" s="45">
        <v>2018</v>
      </c>
      <c r="N3251" s="45" t="s">
        <v>632</v>
      </c>
      <c r="O3251" s="45" t="s">
        <v>603</v>
      </c>
      <c r="P3251" s="45" t="s">
        <v>560</v>
      </c>
      <c r="Q3251" s="45" t="s">
        <v>628</v>
      </c>
      <c r="R3251" s="45" t="s">
        <v>629</v>
      </c>
    </row>
    <row r="3252" spans="11:19">
      <c r="K3252" s="45">
        <v>73273</v>
      </c>
      <c r="L3252" s="45" t="s">
        <v>557</v>
      </c>
      <c r="M3252" s="45">
        <v>2018</v>
      </c>
      <c r="N3252" s="45" t="s">
        <v>632</v>
      </c>
      <c r="O3252" s="45" t="s">
        <v>604</v>
      </c>
      <c r="P3252" s="45" t="s">
        <v>560</v>
      </c>
      <c r="Q3252" s="45" t="s">
        <v>628</v>
      </c>
      <c r="R3252" s="45" t="s">
        <v>562</v>
      </c>
      <c r="S3252" s="45">
        <v>313932.252030125</v>
      </c>
    </row>
    <row r="3253" spans="11:19">
      <c r="K3253" s="45">
        <v>73274</v>
      </c>
      <c r="L3253" s="45" t="s">
        <v>557</v>
      </c>
      <c r="M3253" s="45">
        <v>2018</v>
      </c>
      <c r="N3253" s="45" t="s">
        <v>632</v>
      </c>
      <c r="O3253" s="45" t="s">
        <v>604</v>
      </c>
      <c r="P3253" s="45" t="s">
        <v>560</v>
      </c>
      <c r="Q3253" s="45" t="s">
        <v>628</v>
      </c>
      <c r="R3253" s="45" t="s">
        <v>563</v>
      </c>
      <c r="S3253" s="45">
        <v>159050.460644801</v>
      </c>
    </row>
    <row r="3254" spans="11:19">
      <c r="K3254" s="45">
        <v>73275</v>
      </c>
      <c r="L3254" s="45" t="s">
        <v>557</v>
      </c>
      <c r="M3254" s="45">
        <v>2018</v>
      </c>
      <c r="N3254" s="45" t="s">
        <v>632</v>
      </c>
      <c r="O3254" s="45" t="s">
        <v>604</v>
      </c>
      <c r="P3254" s="45" t="s">
        <v>560</v>
      </c>
      <c r="Q3254" s="45" t="s">
        <v>628</v>
      </c>
      <c r="R3254" s="45" t="s">
        <v>564</v>
      </c>
    </row>
    <row r="3255" spans="11:19">
      <c r="K3255" s="45">
        <v>73276</v>
      </c>
      <c r="L3255" s="45" t="s">
        <v>557</v>
      </c>
      <c r="M3255" s="45">
        <v>2018</v>
      </c>
      <c r="N3255" s="45" t="s">
        <v>632</v>
      </c>
      <c r="O3255" s="45" t="s">
        <v>604</v>
      </c>
      <c r="P3255" s="45" t="s">
        <v>560</v>
      </c>
      <c r="Q3255" s="45" t="s">
        <v>628</v>
      </c>
      <c r="R3255" s="45" t="s">
        <v>566</v>
      </c>
    </row>
    <row r="3256" spans="11:19">
      <c r="K3256" s="45">
        <v>73277</v>
      </c>
      <c r="L3256" s="45" t="s">
        <v>557</v>
      </c>
      <c r="M3256" s="45">
        <v>2018</v>
      </c>
      <c r="N3256" s="45" t="s">
        <v>632</v>
      </c>
      <c r="O3256" s="45" t="s">
        <v>604</v>
      </c>
      <c r="P3256" s="45" t="s">
        <v>560</v>
      </c>
      <c r="Q3256" s="45" t="s">
        <v>628</v>
      </c>
      <c r="R3256" s="45" t="s">
        <v>629</v>
      </c>
    </row>
    <row r="3257" spans="11:19">
      <c r="K3257" s="45">
        <v>73278</v>
      </c>
      <c r="L3257" s="45" t="s">
        <v>557</v>
      </c>
      <c r="M3257" s="45">
        <v>2018</v>
      </c>
      <c r="N3257" s="45" t="s">
        <v>632</v>
      </c>
      <c r="O3257" s="45" t="s">
        <v>605</v>
      </c>
      <c r="P3257" s="45" t="s">
        <v>560</v>
      </c>
      <c r="Q3257" s="45" t="s">
        <v>628</v>
      </c>
      <c r="R3257" s="45" t="s">
        <v>562</v>
      </c>
      <c r="S3257" s="45">
        <v>22888.682635710298</v>
      </c>
    </row>
    <row r="3258" spans="11:19">
      <c r="K3258" s="45">
        <v>73279</v>
      </c>
      <c r="L3258" s="45" t="s">
        <v>557</v>
      </c>
      <c r="M3258" s="45">
        <v>2018</v>
      </c>
      <c r="N3258" s="45" t="s">
        <v>632</v>
      </c>
      <c r="O3258" s="45" t="s">
        <v>605</v>
      </c>
      <c r="P3258" s="45" t="s">
        <v>560</v>
      </c>
      <c r="Q3258" s="45" t="s">
        <v>628</v>
      </c>
      <c r="R3258" s="45" t="s">
        <v>563</v>
      </c>
      <c r="S3258" s="45">
        <v>11616.3634735039</v>
      </c>
    </row>
    <row r="3259" spans="11:19">
      <c r="K3259" s="45">
        <v>73280</v>
      </c>
      <c r="L3259" s="45" t="s">
        <v>557</v>
      </c>
      <c r="M3259" s="45">
        <v>2018</v>
      </c>
      <c r="N3259" s="45" t="s">
        <v>632</v>
      </c>
      <c r="O3259" s="45" t="s">
        <v>605</v>
      </c>
      <c r="P3259" s="45" t="s">
        <v>560</v>
      </c>
      <c r="Q3259" s="45" t="s">
        <v>628</v>
      </c>
      <c r="R3259" s="45" t="s">
        <v>564</v>
      </c>
    </row>
    <row r="3260" spans="11:19">
      <c r="K3260" s="45">
        <v>73281</v>
      </c>
      <c r="L3260" s="45" t="s">
        <v>557</v>
      </c>
      <c r="M3260" s="45">
        <v>2018</v>
      </c>
      <c r="N3260" s="45" t="s">
        <v>632</v>
      </c>
      <c r="O3260" s="45" t="s">
        <v>605</v>
      </c>
      <c r="P3260" s="45" t="s">
        <v>560</v>
      </c>
      <c r="Q3260" s="45" t="s">
        <v>628</v>
      </c>
      <c r="R3260" s="45" t="s">
        <v>566</v>
      </c>
    </row>
    <row r="3261" spans="11:19">
      <c r="K3261" s="45">
        <v>73282</v>
      </c>
      <c r="L3261" s="45" t="s">
        <v>557</v>
      </c>
      <c r="M3261" s="45">
        <v>2018</v>
      </c>
      <c r="N3261" s="45" t="s">
        <v>632</v>
      </c>
      <c r="O3261" s="45" t="s">
        <v>605</v>
      </c>
      <c r="P3261" s="45" t="s">
        <v>560</v>
      </c>
      <c r="Q3261" s="45" t="s">
        <v>628</v>
      </c>
      <c r="R3261" s="45" t="s">
        <v>629</v>
      </c>
    </row>
    <row r="3262" spans="11:19">
      <c r="K3262" s="45">
        <v>73283</v>
      </c>
      <c r="L3262" s="45" t="s">
        <v>557</v>
      </c>
      <c r="M3262" s="45">
        <v>2018</v>
      </c>
      <c r="N3262" s="45" t="s">
        <v>632</v>
      </c>
      <c r="O3262" s="45" t="s">
        <v>606</v>
      </c>
      <c r="P3262" s="45" t="s">
        <v>560</v>
      </c>
      <c r="Q3262" s="45" t="s">
        <v>628</v>
      </c>
      <c r="R3262" s="45" t="s">
        <v>562</v>
      </c>
      <c r="S3262" s="45">
        <v>162409.46826088199</v>
      </c>
    </row>
    <row r="3263" spans="11:19">
      <c r="K3263" s="45">
        <v>73284</v>
      </c>
      <c r="L3263" s="45" t="s">
        <v>557</v>
      </c>
      <c r="M3263" s="45">
        <v>2018</v>
      </c>
      <c r="N3263" s="45" t="s">
        <v>632</v>
      </c>
      <c r="O3263" s="45" t="s">
        <v>606</v>
      </c>
      <c r="P3263" s="45" t="s">
        <v>560</v>
      </c>
      <c r="Q3263" s="45" t="s">
        <v>628</v>
      </c>
      <c r="R3263" s="45" t="s">
        <v>563</v>
      </c>
      <c r="S3263" s="45">
        <v>82297.286051362593</v>
      </c>
    </row>
    <row r="3264" spans="11:19">
      <c r="K3264" s="45">
        <v>73285</v>
      </c>
      <c r="L3264" s="45" t="s">
        <v>557</v>
      </c>
      <c r="M3264" s="45">
        <v>2018</v>
      </c>
      <c r="N3264" s="45" t="s">
        <v>632</v>
      </c>
      <c r="O3264" s="45" t="s">
        <v>606</v>
      </c>
      <c r="P3264" s="45" t="s">
        <v>560</v>
      </c>
      <c r="Q3264" s="45" t="s">
        <v>628</v>
      </c>
      <c r="R3264" s="45" t="s">
        <v>564</v>
      </c>
    </row>
    <row r="3265" spans="11:19">
      <c r="K3265" s="45">
        <v>73286</v>
      </c>
      <c r="L3265" s="45" t="s">
        <v>557</v>
      </c>
      <c r="M3265" s="45">
        <v>2018</v>
      </c>
      <c r="N3265" s="45" t="s">
        <v>632</v>
      </c>
      <c r="O3265" s="45" t="s">
        <v>606</v>
      </c>
      <c r="P3265" s="45" t="s">
        <v>560</v>
      </c>
      <c r="Q3265" s="45" t="s">
        <v>628</v>
      </c>
      <c r="R3265" s="45" t="s">
        <v>566</v>
      </c>
    </row>
    <row r="3266" spans="11:19">
      <c r="K3266" s="45">
        <v>73287</v>
      </c>
      <c r="L3266" s="45" t="s">
        <v>557</v>
      </c>
      <c r="M3266" s="45">
        <v>2018</v>
      </c>
      <c r="N3266" s="45" t="s">
        <v>632</v>
      </c>
      <c r="O3266" s="45" t="s">
        <v>606</v>
      </c>
      <c r="P3266" s="45" t="s">
        <v>560</v>
      </c>
      <c r="Q3266" s="45" t="s">
        <v>628</v>
      </c>
      <c r="R3266" s="45" t="s">
        <v>629</v>
      </c>
    </row>
    <row r="3267" spans="11:19">
      <c r="K3267" s="45">
        <v>73288</v>
      </c>
      <c r="L3267" s="45" t="s">
        <v>557</v>
      </c>
      <c r="M3267" s="45">
        <v>2018</v>
      </c>
      <c r="N3267" s="45" t="s">
        <v>632</v>
      </c>
      <c r="O3267" s="45" t="s">
        <v>607</v>
      </c>
      <c r="P3267" s="45" t="s">
        <v>560</v>
      </c>
      <c r="Q3267" s="45" t="s">
        <v>628</v>
      </c>
      <c r="R3267" s="45" t="s">
        <v>562</v>
      </c>
      <c r="S3267" s="45">
        <v>27241.7071484523</v>
      </c>
    </row>
    <row r="3268" spans="11:19">
      <c r="K3268" s="45">
        <v>73289</v>
      </c>
      <c r="L3268" s="45" t="s">
        <v>557</v>
      </c>
      <c r="M3268" s="45">
        <v>2018</v>
      </c>
      <c r="N3268" s="45" t="s">
        <v>632</v>
      </c>
      <c r="O3268" s="45" t="s">
        <v>607</v>
      </c>
      <c r="P3268" s="45" t="s">
        <v>560</v>
      </c>
      <c r="Q3268" s="45" t="s">
        <v>628</v>
      </c>
      <c r="R3268" s="45" t="s">
        <v>563</v>
      </c>
      <c r="S3268" s="45">
        <v>13806.8431606946</v>
      </c>
    </row>
    <row r="3269" spans="11:19">
      <c r="K3269" s="45">
        <v>73290</v>
      </c>
      <c r="L3269" s="45" t="s">
        <v>557</v>
      </c>
      <c r="M3269" s="45">
        <v>2018</v>
      </c>
      <c r="N3269" s="45" t="s">
        <v>632</v>
      </c>
      <c r="O3269" s="45" t="s">
        <v>607</v>
      </c>
      <c r="P3269" s="45" t="s">
        <v>560</v>
      </c>
      <c r="Q3269" s="45" t="s">
        <v>628</v>
      </c>
      <c r="R3269" s="45" t="s">
        <v>564</v>
      </c>
    </row>
    <row r="3270" spans="11:19">
      <c r="K3270" s="45">
        <v>73291</v>
      </c>
      <c r="L3270" s="45" t="s">
        <v>557</v>
      </c>
      <c r="M3270" s="45">
        <v>2018</v>
      </c>
      <c r="N3270" s="45" t="s">
        <v>632</v>
      </c>
      <c r="O3270" s="45" t="s">
        <v>607</v>
      </c>
      <c r="P3270" s="45" t="s">
        <v>560</v>
      </c>
      <c r="Q3270" s="45" t="s">
        <v>628</v>
      </c>
      <c r="R3270" s="45" t="s">
        <v>566</v>
      </c>
    </row>
    <row r="3271" spans="11:19">
      <c r="K3271" s="45">
        <v>73292</v>
      </c>
      <c r="L3271" s="45" t="s">
        <v>557</v>
      </c>
      <c r="M3271" s="45">
        <v>2018</v>
      </c>
      <c r="N3271" s="45" t="s">
        <v>632</v>
      </c>
      <c r="O3271" s="45" t="s">
        <v>607</v>
      </c>
      <c r="P3271" s="45" t="s">
        <v>560</v>
      </c>
      <c r="Q3271" s="45" t="s">
        <v>628</v>
      </c>
      <c r="R3271" s="45" t="s">
        <v>629</v>
      </c>
    </row>
    <row r="3272" spans="11:19">
      <c r="K3272" s="45">
        <v>73293</v>
      </c>
      <c r="L3272" s="45" t="s">
        <v>557</v>
      </c>
      <c r="M3272" s="45">
        <v>2018</v>
      </c>
      <c r="N3272" s="45" t="s">
        <v>632</v>
      </c>
      <c r="O3272" s="45" t="s">
        <v>608</v>
      </c>
      <c r="P3272" s="45" t="s">
        <v>560</v>
      </c>
      <c r="Q3272" s="45" t="s">
        <v>628</v>
      </c>
      <c r="R3272" s="45" t="s">
        <v>562</v>
      </c>
      <c r="S3272" s="45">
        <v>219429.22075836899</v>
      </c>
    </row>
    <row r="3273" spans="11:19">
      <c r="K3273" s="45">
        <v>73294</v>
      </c>
      <c r="L3273" s="45" t="s">
        <v>557</v>
      </c>
      <c r="M3273" s="45">
        <v>2018</v>
      </c>
      <c r="N3273" s="45" t="s">
        <v>632</v>
      </c>
      <c r="O3273" s="45" t="s">
        <v>608</v>
      </c>
      <c r="P3273" s="45" t="s">
        <v>560</v>
      </c>
      <c r="Q3273" s="45" t="s">
        <v>628</v>
      </c>
      <c r="R3273" s="45" t="s">
        <v>563</v>
      </c>
      <c r="S3273" s="45">
        <v>111294.872667509</v>
      </c>
    </row>
    <row r="3274" spans="11:19">
      <c r="K3274" s="45">
        <v>73295</v>
      </c>
      <c r="L3274" s="45" t="s">
        <v>557</v>
      </c>
      <c r="M3274" s="45">
        <v>2018</v>
      </c>
      <c r="N3274" s="45" t="s">
        <v>632</v>
      </c>
      <c r="O3274" s="45" t="s">
        <v>608</v>
      </c>
      <c r="P3274" s="45" t="s">
        <v>560</v>
      </c>
      <c r="Q3274" s="45" t="s">
        <v>628</v>
      </c>
      <c r="R3274" s="45" t="s">
        <v>564</v>
      </c>
    </row>
    <row r="3275" spans="11:19">
      <c r="K3275" s="45">
        <v>73296</v>
      </c>
      <c r="L3275" s="45" t="s">
        <v>557</v>
      </c>
      <c r="M3275" s="45">
        <v>2018</v>
      </c>
      <c r="N3275" s="45" t="s">
        <v>632</v>
      </c>
      <c r="O3275" s="45" t="s">
        <v>608</v>
      </c>
      <c r="P3275" s="45" t="s">
        <v>560</v>
      </c>
      <c r="Q3275" s="45" t="s">
        <v>628</v>
      </c>
      <c r="R3275" s="45" t="s">
        <v>566</v>
      </c>
    </row>
    <row r="3276" spans="11:19">
      <c r="K3276" s="45">
        <v>73297</v>
      </c>
      <c r="L3276" s="45" t="s">
        <v>557</v>
      </c>
      <c r="M3276" s="45">
        <v>2018</v>
      </c>
      <c r="N3276" s="45" t="s">
        <v>632</v>
      </c>
      <c r="O3276" s="45" t="s">
        <v>608</v>
      </c>
      <c r="P3276" s="45" t="s">
        <v>560</v>
      </c>
      <c r="Q3276" s="45" t="s">
        <v>628</v>
      </c>
      <c r="R3276" s="45" t="s">
        <v>629</v>
      </c>
    </row>
    <row r="3277" spans="11:19">
      <c r="K3277" s="45">
        <v>73298</v>
      </c>
      <c r="L3277" s="45" t="s">
        <v>557</v>
      </c>
      <c r="M3277" s="45">
        <v>2018</v>
      </c>
      <c r="N3277" s="45" t="s">
        <v>632</v>
      </c>
      <c r="O3277" s="45" t="s">
        <v>609</v>
      </c>
      <c r="P3277" s="45" t="s">
        <v>560</v>
      </c>
      <c r="Q3277" s="45" t="s">
        <v>628</v>
      </c>
      <c r="R3277" s="45" t="s">
        <v>562</v>
      </c>
      <c r="S3277" s="45">
        <v>695706.70763914904</v>
      </c>
    </row>
    <row r="3278" spans="11:19">
      <c r="K3278" s="45">
        <v>73299</v>
      </c>
      <c r="L3278" s="45" t="s">
        <v>557</v>
      </c>
      <c r="M3278" s="45">
        <v>2018</v>
      </c>
      <c r="N3278" s="45" t="s">
        <v>632</v>
      </c>
      <c r="O3278" s="45" t="s">
        <v>609</v>
      </c>
      <c r="P3278" s="45" t="s">
        <v>560</v>
      </c>
      <c r="Q3278" s="45" t="s">
        <v>628</v>
      </c>
      <c r="R3278" s="45" t="s">
        <v>563</v>
      </c>
      <c r="S3278" s="45">
        <v>352435.05230639799</v>
      </c>
    </row>
    <row r="3279" spans="11:19">
      <c r="K3279" s="45">
        <v>73300</v>
      </c>
      <c r="L3279" s="45" t="s">
        <v>557</v>
      </c>
      <c r="M3279" s="45">
        <v>2018</v>
      </c>
      <c r="N3279" s="45" t="s">
        <v>632</v>
      </c>
      <c r="O3279" s="45" t="s">
        <v>609</v>
      </c>
      <c r="P3279" s="45" t="s">
        <v>560</v>
      </c>
      <c r="Q3279" s="45" t="s">
        <v>628</v>
      </c>
      <c r="R3279" s="45" t="s">
        <v>564</v>
      </c>
    </row>
    <row r="3280" spans="11:19">
      <c r="K3280" s="45">
        <v>73301</v>
      </c>
      <c r="L3280" s="45" t="s">
        <v>557</v>
      </c>
      <c r="M3280" s="45">
        <v>2018</v>
      </c>
      <c r="N3280" s="45" t="s">
        <v>632</v>
      </c>
      <c r="O3280" s="45" t="s">
        <v>609</v>
      </c>
      <c r="P3280" s="45" t="s">
        <v>560</v>
      </c>
      <c r="Q3280" s="45" t="s">
        <v>628</v>
      </c>
      <c r="R3280" s="45" t="s">
        <v>566</v>
      </c>
    </row>
    <row r="3281" spans="11:19">
      <c r="K3281" s="45">
        <v>73302</v>
      </c>
      <c r="L3281" s="45" t="s">
        <v>557</v>
      </c>
      <c r="M3281" s="45">
        <v>2018</v>
      </c>
      <c r="N3281" s="45" t="s">
        <v>632</v>
      </c>
      <c r="O3281" s="45" t="s">
        <v>609</v>
      </c>
      <c r="P3281" s="45" t="s">
        <v>560</v>
      </c>
      <c r="Q3281" s="45" t="s">
        <v>628</v>
      </c>
      <c r="R3281" s="45" t="s">
        <v>629</v>
      </c>
    </row>
    <row r="3282" spans="11:19">
      <c r="K3282" s="45">
        <v>73303</v>
      </c>
      <c r="L3282" s="45" t="s">
        <v>557</v>
      </c>
      <c r="M3282" s="45">
        <v>2018</v>
      </c>
      <c r="N3282" s="45" t="s">
        <v>632</v>
      </c>
      <c r="O3282" s="45" t="s">
        <v>610</v>
      </c>
      <c r="P3282" s="45" t="s">
        <v>560</v>
      </c>
      <c r="Q3282" s="45" t="s">
        <v>628</v>
      </c>
      <c r="R3282" s="45" t="s">
        <v>562</v>
      </c>
      <c r="S3282" s="45">
        <v>73401.588916162204</v>
      </c>
    </row>
    <row r="3283" spans="11:19">
      <c r="K3283" s="45">
        <v>73304</v>
      </c>
      <c r="L3283" s="45" t="s">
        <v>557</v>
      </c>
      <c r="M3283" s="45">
        <v>2018</v>
      </c>
      <c r="N3283" s="45" t="s">
        <v>632</v>
      </c>
      <c r="O3283" s="45" t="s">
        <v>610</v>
      </c>
      <c r="P3283" s="45" t="s">
        <v>560</v>
      </c>
      <c r="Q3283" s="45" t="s">
        <v>628</v>
      </c>
      <c r="R3283" s="45" t="s">
        <v>563</v>
      </c>
      <c r="S3283" s="45">
        <v>37177.050804825398</v>
      </c>
    </row>
    <row r="3284" spans="11:19">
      <c r="K3284" s="45">
        <v>73305</v>
      </c>
      <c r="L3284" s="45" t="s">
        <v>557</v>
      </c>
      <c r="M3284" s="45">
        <v>2018</v>
      </c>
      <c r="N3284" s="45" t="s">
        <v>632</v>
      </c>
      <c r="O3284" s="45" t="s">
        <v>610</v>
      </c>
      <c r="P3284" s="45" t="s">
        <v>560</v>
      </c>
      <c r="Q3284" s="45" t="s">
        <v>628</v>
      </c>
      <c r="R3284" s="45" t="s">
        <v>564</v>
      </c>
    </row>
    <row r="3285" spans="11:19">
      <c r="K3285" s="45">
        <v>73306</v>
      </c>
      <c r="L3285" s="45" t="s">
        <v>557</v>
      </c>
      <c r="M3285" s="45">
        <v>2018</v>
      </c>
      <c r="N3285" s="45" t="s">
        <v>632</v>
      </c>
      <c r="O3285" s="45" t="s">
        <v>610</v>
      </c>
      <c r="P3285" s="45" t="s">
        <v>560</v>
      </c>
      <c r="Q3285" s="45" t="s">
        <v>628</v>
      </c>
      <c r="R3285" s="45" t="s">
        <v>566</v>
      </c>
    </row>
    <row r="3286" spans="11:19">
      <c r="K3286" s="45">
        <v>73307</v>
      </c>
      <c r="L3286" s="45" t="s">
        <v>557</v>
      </c>
      <c r="M3286" s="45">
        <v>2018</v>
      </c>
      <c r="N3286" s="45" t="s">
        <v>632</v>
      </c>
      <c r="O3286" s="45" t="s">
        <v>610</v>
      </c>
      <c r="P3286" s="45" t="s">
        <v>560</v>
      </c>
      <c r="Q3286" s="45" t="s">
        <v>628</v>
      </c>
      <c r="R3286" s="45" t="s">
        <v>629</v>
      </c>
    </row>
    <row r="3287" spans="11:19">
      <c r="K3287" s="45">
        <v>73308</v>
      </c>
      <c r="L3287" s="45" t="s">
        <v>557</v>
      </c>
      <c r="M3287" s="45">
        <v>2018</v>
      </c>
      <c r="N3287" s="45" t="s">
        <v>632</v>
      </c>
      <c r="O3287" s="45" t="s">
        <v>611</v>
      </c>
      <c r="P3287" s="45" t="s">
        <v>560</v>
      </c>
      <c r="Q3287" s="45" t="s">
        <v>628</v>
      </c>
      <c r="R3287" s="45" t="s">
        <v>562</v>
      </c>
      <c r="S3287" s="45">
        <v>21193.2246336965</v>
      </c>
    </row>
    <row r="3288" spans="11:19">
      <c r="K3288" s="45">
        <v>73309</v>
      </c>
      <c r="L3288" s="45" t="s">
        <v>557</v>
      </c>
      <c r="M3288" s="45">
        <v>2018</v>
      </c>
      <c r="N3288" s="45" t="s">
        <v>632</v>
      </c>
      <c r="O3288" s="45" t="s">
        <v>611</v>
      </c>
      <c r="P3288" s="45" t="s">
        <v>560</v>
      </c>
      <c r="Q3288" s="45" t="s">
        <v>628</v>
      </c>
      <c r="R3288" s="45" t="s">
        <v>563</v>
      </c>
      <c r="S3288" s="45">
        <v>10755.8920903791</v>
      </c>
    </row>
    <row r="3289" spans="11:19">
      <c r="K3289" s="45">
        <v>73310</v>
      </c>
      <c r="L3289" s="45" t="s">
        <v>557</v>
      </c>
      <c r="M3289" s="45">
        <v>2018</v>
      </c>
      <c r="N3289" s="45" t="s">
        <v>632</v>
      </c>
      <c r="O3289" s="45" t="s">
        <v>611</v>
      </c>
      <c r="P3289" s="45" t="s">
        <v>560</v>
      </c>
      <c r="Q3289" s="45" t="s">
        <v>628</v>
      </c>
      <c r="R3289" s="45" t="s">
        <v>564</v>
      </c>
    </row>
    <row r="3290" spans="11:19">
      <c r="K3290" s="45">
        <v>73311</v>
      </c>
      <c r="L3290" s="45" t="s">
        <v>557</v>
      </c>
      <c r="M3290" s="45">
        <v>2018</v>
      </c>
      <c r="N3290" s="45" t="s">
        <v>632</v>
      </c>
      <c r="O3290" s="45" t="s">
        <v>611</v>
      </c>
      <c r="P3290" s="45" t="s">
        <v>560</v>
      </c>
      <c r="Q3290" s="45" t="s">
        <v>628</v>
      </c>
      <c r="R3290" s="45" t="s">
        <v>566</v>
      </c>
    </row>
    <row r="3291" spans="11:19">
      <c r="K3291" s="45">
        <v>73312</v>
      </c>
      <c r="L3291" s="45" t="s">
        <v>557</v>
      </c>
      <c r="M3291" s="45">
        <v>2018</v>
      </c>
      <c r="N3291" s="45" t="s">
        <v>632</v>
      </c>
      <c r="O3291" s="45" t="s">
        <v>611</v>
      </c>
      <c r="P3291" s="45" t="s">
        <v>560</v>
      </c>
      <c r="Q3291" s="45" t="s">
        <v>628</v>
      </c>
      <c r="R3291" s="45" t="s">
        <v>629</v>
      </c>
    </row>
    <row r="3292" spans="11:19">
      <c r="K3292" s="45">
        <v>73313</v>
      </c>
      <c r="L3292" s="45" t="s">
        <v>557</v>
      </c>
      <c r="M3292" s="45">
        <v>2018</v>
      </c>
      <c r="N3292" s="45" t="s">
        <v>632</v>
      </c>
      <c r="O3292" s="45" t="s">
        <v>612</v>
      </c>
      <c r="P3292" s="45" t="s">
        <v>560</v>
      </c>
      <c r="Q3292" s="45" t="s">
        <v>628</v>
      </c>
      <c r="R3292" s="45" t="s">
        <v>562</v>
      </c>
      <c r="S3292" s="45">
        <v>265177.04088019801</v>
      </c>
    </row>
    <row r="3293" spans="11:19">
      <c r="K3293" s="45">
        <v>73314</v>
      </c>
      <c r="L3293" s="45" t="s">
        <v>557</v>
      </c>
      <c r="M3293" s="45">
        <v>2018</v>
      </c>
      <c r="N3293" s="45" t="s">
        <v>632</v>
      </c>
      <c r="O3293" s="45" t="s">
        <v>612</v>
      </c>
      <c r="P3293" s="45" t="s">
        <v>560</v>
      </c>
      <c r="Q3293" s="45" t="s">
        <v>628</v>
      </c>
      <c r="R3293" s="45" t="s">
        <v>563</v>
      </c>
      <c r="S3293" s="45">
        <v>134372.40464648299</v>
      </c>
    </row>
    <row r="3294" spans="11:19">
      <c r="K3294" s="45">
        <v>73315</v>
      </c>
      <c r="L3294" s="45" t="s">
        <v>557</v>
      </c>
      <c r="M3294" s="45">
        <v>2018</v>
      </c>
      <c r="N3294" s="45" t="s">
        <v>632</v>
      </c>
      <c r="O3294" s="45" t="s">
        <v>612</v>
      </c>
      <c r="P3294" s="45" t="s">
        <v>560</v>
      </c>
      <c r="Q3294" s="45" t="s">
        <v>628</v>
      </c>
      <c r="R3294" s="45" t="s">
        <v>564</v>
      </c>
    </row>
    <row r="3295" spans="11:19">
      <c r="K3295" s="45">
        <v>73316</v>
      </c>
      <c r="L3295" s="45" t="s">
        <v>557</v>
      </c>
      <c r="M3295" s="45">
        <v>2018</v>
      </c>
      <c r="N3295" s="45" t="s">
        <v>632</v>
      </c>
      <c r="O3295" s="45" t="s">
        <v>612</v>
      </c>
      <c r="P3295" s="45" t="s">
        <v>560</v>
      </c>
      <c r="Q3295" s="45" t="s">
        <v>628</v>
      </c>
      <c r="R3295" s="45" t="s">
        <v>566</v>
      </c>
    </row>
    <row r="3296" spans="11:19">
      <c r="K3296" s="45">
        <v>73317</v>
      </c>
      <c r="L3296" s="45" t="s">
        <v>557</v>
      </c>
      <c r="M3296" s="45">
        <v>2018</v>
      </c>
      <c r="N3296" s="45" t="s">
        <v>632</v>
      </c>
      <c r="O3296" s="45" t="s">
        <v>612</v>
      </c>
      <c r="P3296" s="45" t="s">
        <v>560</v>
      </c>
      <c r="Q3296" s="45" t="s">
        <v>628</v>
      </c>
      <c r="R3296" s="45" t="s">
        <v>629</v>
      </c>
    </row>
    <row r="3297" spans="11:19">
      <c r="K3297" s="45">
        <v>73318</v>
      </c>
      <c r="L3297" s="45" t="s">
        <v>557</v>
      </c>
      <c r="M3297" s="45">
        <v>2018</v>
      </c>
      <c r="N3297" s="45" t="s">
        <v>632</v>
      </c>
      <c r="O3297" s="45" t="s">
        <v>613</v>
      </c>
      <c r="P3297" s="45" t="s">
        <v>560</v>
      </c>
      <c r="Q3297" s="45" t="s">
        <v>628</v>
      </c>
      <c r="R3297" s="45" t="s">
        <v>562</v>
      </c>
      <c r="S3297" s="45">
        <v>188175.23575824301</v>
      </c>
    </row>
    <row r="3298" spans="11:19">
      <c r="K3298" s="45">
        <v>73319</v>
      </c>
      <c r="L3298" s="45" t="s">
        <v>557</v>
      </c>
      <c r="M3298" s="45">
        <v>2018</v>
      </c>
      <c r="N3298" s="45" t="s">
        <v>632</v>
      </c>
      <c r="O3298" s="45" t="s">
        <v>613</v>
      </c>
      <c r="P3298" s="45" t="s">
        <v>560</v>
      </c>
      <c r="Q3298" s="45" t="s">
        <v>628</v>
      </c>
      <c r="R3298" s="45" t="s">
        <v>563</v>
      </c>
      <c r="S3298" s="45">
        <v>95335.2293663491</v>
      </c>
    </row>
    <row r="3299" spans="11:19">
      <c r="K3299" s="45">
        <v>73320</v>
      </c>
      <c r="L3299" s="45" t="s">
        <v>557</v>
      </c>
      <c r="M3299" s="45">
        <v>2018</v>
      </c>
      <c r="N3299" s="45" t="s">
        <v>632</v>
      </c>
      <c r="O3299" s="45" t="s">
        <v>613</v>
      </c>
      <c r="P3299" s="45" t="s">
        <v>560</v>
      </c>
      <c r="Q3299" s="45" t="s">
        <v>628</v>
      </c>
      <c r="R3299" s="45" t="s">
        <v>564</v>
      </c>
    </row>
    <row r="3300" spans="11:19">
      <c r="K3300" s="45">
        <v>73321</v>
      </c>
      <c r="L3300" s="45" t="s">
        <v>557</v>
      </c>
      <c r="M3300" s="45">
        <v>2018</v>
      </c>
      <c r="N3300" s="45" t="s">
        <v>632</v>
      </c>
      <c r="O3300" s="45" t="s">
        <v>613</v>
      </c>
      <c r="P3300" s="45" t="s">
        <v>560</v>
      </c>
      <c r="Q3300" s="45" t="s">
        <v>628</v>
      </c>
      <c r="R3300" s="45" t="s">
        <v>566</v>
      </c>
    </row>
    <row r="3301" spans="11:19">
      <c r="K3301" s="45">
        <v>73322</v>
      </c>
      <c r="L3301" s="45" t="s">
        <v>557</v>
      </c>
      <c r="M3301" s="45">
        <v>2018</v>
      </c>
      <c r="N3301" s="45" t="s">
        <v>632</v>
      </c>
      <c r="O3301" s="45" t="s">
        <v>613</v>
      </c>
      <c r="P3301" s="45" t="s">
        <v>560</v>
      </c>
      <c r="Q3301" s="45" t="s">
        <v>628</v>
      </c>
      <c r="R3301" s="45" t="s">
        <v>629</v>
      </c>
    </row>
    <row r="3302" spans="11:19">
      <c r="K3302" s="45">
        <v>73323</v>
      </c>
      <c r="L3302" s="45" t="s">
        <v>557</v>
      </c>
      <c r="M3302" s="45">
        <v>2018</v>
      </c>
      <c r="N3302" s="45" t="s">
        <v>632</v>
      </c>
      <c r="O3302" s="45" t="s">
        <v>614</v>
      </c>
      <c r="P3302" s="45" t="s">
        <v>560</v>
      </c>
      <c r="Q3302" s="45" t="s">
        <v>628</v>
      </c>
      <c r="R3302" s="45" t="s">
        <v>562</v>
      </c>
      <c r="S3302" s="45">
        <v>58724.327399321002</v>
      </c>
    </row>
    <row r="3303" spans="11:19">
      <c r="K3303" s="45">
        <v>73324</v>
      </c>
      <c r="L3303" s="45" t="s">
        <v>557</v>
      </c>
      <c r="M3303" s="45">
        <v>2018</v>
      </c>
      <c r="N3303" s="45" t="s">
        <v>632</v>
      </c>
      <c r="O3303" s="45" t="s">
        <v>614</v>
      </c>
      <c r="P3303" s="45" t="s">
        <v>560</v>
      </c>
      <c r="Q3303" s="45" t="s">
        <v>628</v>
      </c>
      <c r="R3303" s="45" t="s">
        <v>563</v>
      </c>
      <c r="S3303" s="45">
        <v>29757.210721191801</v>
      </c>
    </row>
    <row r="3304" spans="11:19">
      <c r="K3304" s="45">
        <v>73325</v>
      </c>
      <c r="L3304" s="45" t="s">
        <v>557</v>
      </c>
      <c r="M3304" s="45">
        <v>2018</v>
      </c>
      <c r="N3304" s="45" t="s">
        <v>632</v>
      </c>
      <c r="O3304" s="45" t="s">
        <v>614</v>
      </c>
      <c r="P3304" s="45" t="s">
        <v>560</v>
      </c>
      <c r="Q3304" s="45" t="s">
        <v>628</v>
      </c>
      <c r="R3304" s="45" t="s">
        <v>564</v>
      </c>
    </row>
    <row r="3305" spans="11:19">
      <c r="K3305" s="45">
        <v>73326</v>
      </c>
      <c r="L3305" s="45" t="s">
        <v>557</v>
      </c>
      <c r="M3305" s="45">
        <v>2018</v>
      </c>
      <c r="N3305" s="45" t="s">
        <v>632</v>
      </c>
      <c r="O3305" s="45" t="s">
        <v>614</v>
      </c>
      <c r="P3305" s="45" t="s">
        <v>560</v>
      </c>
      <c r="Q3305" s="45" t="s">
        <v>628</v>
      </c>
      <c r="R3305" s="45" t="s">
        <v>566</v>
      </c>
    </row>
    <row r="3306" spans="11:19">
      <c r="K3306" s="45">
        <v>73327</v>
      </c>
      <c r="L3306" s="45" t="s">
        <v>557</v>
      </c>
      <c r="M3306" s="45">
        <v>2018</v>
      </c>
      <c r="N3306" s="45" t="s">
        <v>632</v>
      </c>
      <c r="O3306" s="45" t="s">
        <v>614</v>
      </c>
      <c r="P3306" s="45" t="s">
        <v>560</v>
      </c>
      <c r="Q3306" s="45" t="s">
        <v>628</v>
      </c>
      <c r="R3306" s="45" t="s">
        <v>629</v>
      </c>
    </row>
    <row r="3307" spans="11:19">
      <c r="K3307" s="45">
        <v>73328</v>
      </c>
      <c r="L3307" s="45" t="s">
        <v>557</v>
      </c>
      <c r="M3307" s="45">
        <v>2018</v>
      </c>
      <c r="N3307" s="45" t="s">
        <v>632</v>
      </c>
      <c r="O3307" s="45" t="s">
        <v>615</v>
      </c>
      <c r="P3307" s="45" t="s">
        <v>560</v>
      </c>
      <c r="Q3307" s="45" t="s">
        <v>628</v>
      </c>
      <c r="R3307" s="45" t="s">
        <v>562</v>
      </c>
      <c r="S3307" s="45">
        <v>189867.212845342</v>
      </c>
    </row>
    <row r="3308" spans="11:19">
      <c r="K3308" s="45">
        <v>73329</v>
      </c>
      <c r="L3308" s="45" t="s">
        <v>557</v>
      </c>
      <c r="M3308" s="45">
        <v>2018</v>
      </c>
      <c r="N3308" s="45" t="s">
        <v>632</v>
      </c>
      <c r="O3308" s="45" t="s">
        <v>615</v>
      </c>
      <c r="P3308" s="45" t="s">
        <v>560</v>
      </c>
      <c r="Q3308" s="45" t="s">
        <v>628</v>
      </c>
      <c r="R3308" s="45" t="s">
        <v>563</v>
      </c>
      <c r="S3308" s="45">
        <v>96193.970327840303</v>
      </c>
    </row>
    <row r="3309" spans="11:19">
      <c r="K3309" s="45">
        <v>73330</v>
      </c>
      <c r="L3309" s="45" t="s">
        <v>557</v>
      </c>
      <c r="M3309" s="45">
        <v>2018</v>
      </c>
      <c r="N3309" s="45" t="s">
        <v>632</v>
      </c>
      <c r="O3309" s="45" t="s">
        <v>615</v>
      </c>
      <c r="P3309" s="45" t="s">
        <v>560</v>
      </c>
      <c r="Q3309" s="45" t="s">
        <v>628</v>
      </c>
      <c r="R3309" s="45" t="s">
        <v>564</v>
      </c>
    </row>
    <row r="3310" spans="11:19">
      <c r="K3310" s="45">
        <v>73331</v>
      </c>
      <c r="L3310" s="45" t="s">
        <v>557</v>
      </c>
      <c r="M3310" s="45">
        <v>2018</v>
      </c>
      <c r="N3310" s="45" t="s">
        <v>632</v>
      </c>
      <c r="O3310" s="45" t="s">
        <v>615</v>
      </c>
      <c r="P3310" s="45" t="s">
        <v>560</v>
      </c>
      <c r="Q3310" s="45" t="s">
        <v>628</v>
      </c>
      <c r="R3310" s="45" t="s">
        <v>566</v>
      </c>
    </row>
    <row r="3311" spans="11:19">
      <c r="K3311" s="45">
        <v>73332</v>
      </c>
      <c r="L3311" s="45" t="s">
        <v>557</v>
      </c>
      <c r="M3311" s="45">
        <v>2018</v>
      </c>
      <c r="N3311" s="45" t="s">
        <v>632</v>
      </c>
      <c r="O3311" s="45" t="s">
        <v>615</v>
      </c>
      <c r="P3311" s="45" t="s">
        <v>560</v>
      </c>
      <c r="Q3311" s="45" t="s">
        <v>628</v>
      </c>
      <c r="R3311" s="45" t="s">
        <v>629</v>
      </c>
    </row>
    <row r="3312" spans="11:19">
      <c r="K3312" s="45">
        <v>73333</v>
      </c>
      <c r="L3312" s="45" t="s">
        <v>557</v>
      </c>
      <c r="M3312" s="45">
        <v>2018</v>
      </c>
      <c r="N3312" s="45" t="s">
        <v>632</v>
      </c>
      <c r="O3312" s="45" t="s">
        <v>616</v>
      </c>
      <c r="P3312" s="45" t="s">
        <v>560</v>
      </c>
      <c r="Q3312" s="45" t="s">
        <v>628</v>
      </c>
      <c r="R3312" s="45" t="s">
        <v>562</v>
      </c>
      <c r="S3312" s="45">
        <v>28231.380374654898</v>
      </c>
    </row>
    <row r="3313" spans="11:19">
      <c r="K3313" s="45">
        <v>73334</v>
      </c>
      <c r="L3313" s="45" t="s">
        <v>557</v>
      </c>
      <c r="M3313" s="45">
        <v>2018</v>
      </c>
      <c r="N3313" s="45" t="s">
        <v>632</v>
      </c>
      <c r="O3313" s="45" t="s">
        <v>616</v>
      </c>
      <c r="P3313" s="45" t="s">
        <v>560</v>
      </c>
      <c r="Q3313" s="45" t="s">
        <v>628</v>
      </c>
      <c r="R3313" s="45" t="s">
        <v>563</v>
      </c>
      <c r="S3313" s="45">
        <v>14298.8657054506</v>
      </c>
    </row>
    <row r="3314" spans="11:19">
      <c r="K3314" s="45">
        <v>73335</v>
      </c>
      <c r="L3314" s="45" t="s">
        <v>557</v>
      </c>
      <c r="M3314" s="45">
        <v>2018</v>
      </c>
      <c r="N3314" s="45" t="s">
        <v>632</v>
      </c>
      <c r="O3314" s="45" t="s">
        <v>616</v>
      </c>
      <c r="P3314" s="45" t="s">
        <v>560</v>
      </c>
      <c r="Q3314" s="45" t="s">
        <v>628</v>
      </c>
      <c r="R3314" s="45" t="s">
        <v>564</v>
      </c>
    </row>
    <row r="3315" spans="11:19">
      <c r="K3315" s="45">
        <v>73336</v>
      </c>
      <c r="L3315" s="45" t="s">
        <v>557</v>
      </c>
      <c r="M3315" s="45">
        <v>2018</v>
      </c>
      <c r="N3315" s="45" t="s">
        <v>632</v>
      </c>
      <c r="O3315" s="45" t="s">
        <v>616</v>
      </c>
      <c r="P3315" s="45" t="s">
        <v>560</v>
      </c>
      <c r="Q3315" s="45" t="s">
        <v>628</v>
      </c>
      <c r="R3315" s="45" t="s">
        <v>566</v>
      </c>
    </row>
    <row r="3316" spans="11:19">
      <c r="K3316" s="45">
        <v>73337</v>
      </c>
      <c r="L3316" s="45" t="s">
        <v>557</v>
      </c>
      <c r="M3316" s="45">
        <v>2018</v>
      </c>
      <c r="N3316" s="45" t="s">
        <v>632</v>
      </c>
      <c r="O3316" s="45" t="s">
        <v>616</v>
      </c>
      <c r="P3316" s="45" t="s">
        <v>560</v>
      </c>
      <c r="Q3316" s="45" t="s">
        <v>628</v>
      </c>
      <c r="R3316" s="45" t="s">
        <v>629</v>
      </c>
    </row>
    <row r="3317" spans="11:19">
      <c r="K3317" s="45">
        <v>73338</v>
      </c>
      <c r="L3317" s="45" t="s">
        <v>557</v>
      </c>
      <c r="M3317" s="45">
        <v>2018</v>
      </c>
      <c r="N3317" s="45" t="s">
        <v>633</v>
      </c>
      <c r="O3317" s="45" t="s">
        <v>559</v>
      </c>
      <c r="P3317" s="45" t="s">
        <v>560</v>
      </c>
      <c r="Q3317" s="45" t="s">
        <v>628</v>
      </c>
      <c r="R3317" s="45" t="s">
        <v>562</v>
      </c>
    </row>
    <row r="3318" spans="11:19">
      <c r="K3318" s="45">
        <v>73339</v>
      </c>
      <c r="L3318" s="45" t="s">
        <v>557</v>
      </c>
      <c r="M3318" s="45">
        <v>2018</v>
      </c>
      <c r="N3318" s="45" t="s">
        <v>633</v>
      </c>
      <c r="O3318" s="45" t="s">
        <v>559</v>
      </c>
      <c r="P3318" s="45" t="s">
        <v>560</v>
      </c>
      <c r="Q3318" s="45" t="s">
        <v>628</v>
      </c>
      <c r="R3318" s="45" t="s">
        <v>563</v>
      </c>
    </row>
    <row r="3319" spans="11:19">
      <c r="K3319" s="45">
        <v>73340</v>
      </c>
      <c r="L3319" s="45" t="s">
        <v>557</v>
      </c>
      <c r="M3319" s="45">
        <v>2018</v>
      </c>
      <c r="N3319" s="45" t="s">
        <v>633</v>
      </c>
      <c r="O3319" s="45" t="s">
        <v>559</v>
      </c>
      <c r="P3319" s="45" t="s">
        <v>560</v>
      </c>
      <c r="Q3319" s="45" t="s">
        <v>628</v>
      </c>
      <c r="R3319" s="45" t="s">
        <v>564</v>
      </c>
    </row>
    <row r="3320" spans="11:19">
      <c r="K3320" s="45">
        <v>73341</v>
      </c>
      <c r="L3320" s="45" t="s">
        <v>557</v>
      </c>
      <c r="M3320" s="45">
        <v>2018</v>
      </c>
      <c r="N3320" s="45" t="s">
        <v>633</v>
      </c>
      <c r="O3320" s="45" t="s">
        <v>559</v>
      </c>
      <c r="P3320" s="45" t="s">
        <v>560</v>
      </c>
      <c r="Q3320" s="45" t="s">
        <v>628</v>
      </c>
      <c r="R3320" s="45" t="s">
        <v>566</v>
      </c>
      <c r="S3320" s="45">
        <v>51015.523806654302</v>
      </c>
    </row>
    <row r="3321" spans="11:19">
      <c r="K3321" s="45">
        <v>73342</v>
      </c>
      <c r="L3321" s="45" t="s">
        <v>557</v>
      </c>
      <c r="M3321" s="45">
        <v>2018</v>
      </c>
      <c r="N3321" s="45" t="s">
        <v>633</v>
      </c>
      <c r="O3321" s="45" t="s">
        <v>559</v>
      </c>
      <c r="P3321" s="45" t="s">
        <v>560</v>
      </c>
      <c r="Q3321" s="45" t="s">
        <v>628</v>
      </c>
      <c r="R3321" s="45" t="s">
        <v>629</v>
      </c>
    </row>
    <row r="3322" spans="11:19">
      <c r="K3322" s="45">
        <v>73343</v>
      </c>
      <c r="L3322" s="45" t="s">
        <v>557</v>
      </c>
      <c r="M3322" s="45">
        <v>2018</v>
      </c>
      <c r="N3322" s="45" t="s">
        <v>633</v>
      </c>
      <c r="O3322" s="45" t="s">
        <v>567</v>
      </c>
      <c r="P3322" s="45" t="s">
        <v>560</v>
      </c>
      <c r="Q3322" s="45" t="s">
        <v>628</v>
      </c>
      <c r="R3322" s="45" t="s">
        <v>562</v>
      </c>
    </row>
    <row r="3323" spans="11:19">
      <c r="K3323" s="45">
        <v>73344</v>
      </c>
      <c r="L3323" s="45" t="s">
        <v>557</v>
      </c>
      <c r="M3323" s="45">
        <v>2018</v>
      </c>
      <c r="N3323" s="45" t="s">
        <v>633</v>
      </c>
      <c r="O3323" s="45" t="s">
        <v>567</v>
      </c>
      <c r="P3323" s="45" t="s">
        <v>560</v>
      </c>
      <c r="Q3323" s="45" t="s">
        <v>628</v>
      </c>
      <c r="R3323" s="45" t="s">
        <v>563</v>
      </c>
    </row>
    <row r="3324" spans="11:19">
      <c r="K3324" s="45">
        <v>73345</v>
      </c>
      <c r="L3324" s="45" t="s">
        <v>557</v>
      </c>
      <c r="M3324" s="45">
        <v>2018</v>
      </c>
      <c r="N3324" s="45" t="s">
        <v>633</v>
      </c>
      <c r="O3324" s="45" t="s">
        <v>567</v>
      </c>
      <c r="P3324" s="45" t="s">
        <v>560</v>
      </c>
      <c r="Q3324" s="45" t="s">
        <v>628</v>
      </c>
      <c r="R3324" s="45" t="s">
        <v>564</v>
      </c>
    </row>
    <row r="3325" spans="11:19">
      <c r="K3325" s="45">
        <v>73346</v>
      </c>
      <c r="L3325" s="45" t="s">
        <v>557</v>
      </c>
      <c r="M3325" s="45">
        <v>2018</v>
      </c>
      <c r="N3325" s="45" t="s">
        <v>633</v>
      </c>
      <c r="O3325" s="45" t="s">
        <v>567</v>
      </c>
      <c r="P3325" s="45" t="s">
        <v>560</v>
      </c>
      <c r="Q3325" s="45" t="s">
        <v>628</v>
      </c>
      <c r="R3325" s="45" t="s">
        <v>566</v>
      </c>
      <c r="S3325" s="45">
        <v>3344.7677548391398</v>
      </c>
    </row>
    <row r="3326" spans="11:19">
      <c r="K3326" s="45">
        <v>73347</v>
      </c>
      <c r="L3326" s="45" t="s">
        <v>557</v>
      </c>
      <c r="M3326" s="45">
        <v>2018</v>
      </c>
      <c r="N3326" s="45" t="s">
        <v>633</v>
      </c>
      <c r="O3326" s="45" t="s">
        <v>567</v>
      </c>
      <c r="P3326" s="45" t="s">
        <v>560</v>
      </c>
      <c r="Q3326" s="45" t="s">
        <v>628</v>
      </c>
      <c r="R3326" s="45" t="s">
        <v>629</v>
      </c>
    </row>
    <row r="3327" spans="11:19">
      <c r="K3327" s="45">
        <v>73348</v>
      </c>
      <c r="L3327" s="45" t="s">
        <v>557</v>
      </c>
      <c r="M3327" s="45">
        <v>2018</v>
      </c>
      <c r="N3327" s="45" t="s">
        <v>633</v>
      </c>
      <c r="O3327" s="45" t="s">
        <v>568</v>
      </c>
      <c r="P3327" s="45" t="s">
        <v>560</v>
      </c>
      <c r="Q3327" s="45" t="s">
        <v>628</v>
      </c>
      <c r="R3327" s="45" t="s">
        <v>562</v>
      </c>
    </row>
    <row r="3328" spans="11:19">
      <c r="K3328" s="45">
        <v>73349</v>
      </c>
      <c r="L3328" s="45" t="s">
        <v>557</v>
      </c>
      <c r="M3328" s="45">
        <v>2018</v>
      </c>
      <c r="N3328" s="45" t="s">
        <v>633</v>
      </c>
      <c r="O3328" s="45" t="s">
        <v>568</v>
      </c>
      <c r="P3328" s="45" t="s">
        <v>560</v>
      </c>
      <c r="Q3328" s="45" t="s">
        <v>628</v>
      </c>
      <c r="R3328" s="45" t="s">
        <v>563</v>
      </c>
    </row>
    <row r="3329" spans="11:19">
      <c r="K3329" s="45">
        <v>73350</v>
      </c>
      <c r="L3329" s="45" t="s">
        <v>557</v>
      </c>
      <c r="M3329" s="45">
        <v>2018</v>
      </c>
      <c r="N3329" s="45" t="s">
        <v>633</v>
      </c>
      <c r="O3329" s="45" t="s">
        <v>568</v>
      </c>
      <c r="P3329" s="45" t="s">
        <v>560</v>
      </c>
      <c r="Q3329" s="45" t="s">
        <v>628</v>
      </c>
      <c r="R3329" s="45" t="s">
        <v>564</v>
      </c>
    </row>
    <row r="3330" spans="11:19">
      <c r="K3330" s="45">
        <v>73351</v>
      </c>
      <c r="L3330" s="45" t="s">
        <v>557</v>
      </c>
      <c r="M3330" s="45">
        <v>2018</v>
      </c>
      <c r="N3330" s="45" t="s">
        <v>633</v>
      </c>
      <c r="O3330" s="45" t="s">
        <v>568</v>
      </c>
      <c r="P3330" s="45" t="s">
        <v>560</v>
      </c>
      <c r="Q3330" s="45" t="s">
        <v>628</v>
      </c>
      <c r="R3330" s="45" t="s">
        <v>566</v>
      </c>
      <c r="S3330" s="45">
        <v>46662.8338904505</v>
      </c>
    </row>
    <row r="3331" spans="11:19">
      <c r="K3331" s="45">
        <v>73352</v>
      </c>
      <c r="L3331" s="45" t="s">
        <v>557</v>
      </c>
      <c r="M3331" s="45">
        <v>2018</v>
      </c>
      <c r="N3331" s="45" t="s">
        <v>633</v>
      </c>
      <c r="O3331" s="45" t="s">
        <v>568</v>
      </c>
      <c r="P3331" s="45" t="s">
        <v>560</v>
      </c>
      <c r="Q3331" s="45" t="s">
        <v>628</v>
      </c>
      <c r="R3331" s="45" t="s">
        <v>629</v>
      </c>
    </row>
    <row r="3332" spans="11:19">
      <c r="K3332" s="45">
        <v>73353</v>
      </c>
      <c r="L3332" s="45" t="s">
        <v>557</v>
      </c>
      <c r="M3332" s="45">
        <v>2018</v>
      </c>
      <c r="N3332" s="45" t="s">
        <v>633</v>
      </c>
      <c r="O3332" s="45" t="s">
        <v>569</v>
      </c>
      <c r="P3332" s="45" t="s">
        <v>560</v>
      </c>
      <c r="Q3332" s="45" t="s">
        <v>628</v>
      </c>
      <c r="R3332" s="45" t="s">
        <v>562</v>
      </c>
    </row>
    <row r="3333" spans="11:19">
      <c r="K3333" s="45">
        <v>73354</v>
      </c>
      <c r="L3333" s="45" t="s">
        <v>557</v>
      </c>
      <c r="M3333" s="45">
        <v>2018</v>
      </c>
      <c r="N3333" s="45" t="s">
        <v>633</v>
      </c>
      <c r="O3333" s="45" t="s">
        <v>569</v>
      </c>
      <c r="P3333" s="45" t="s">
        <v>560</v>
      </c>
      <c r="Q3333" s="45" t="s">
        <v>628</v>
      </c>
      <c r="R3333" s="45" t="s">
        <v>563</v>
      </c>
    </row>
    <row r="3334" spans="11:19">
      <c r="K3334" s="45">
        <v>73355</v>
      </c>
      <c r="L3334" s="45" t="s">
        <v>557</v>
      </c>
      <c r="M3334" s="45">
        <v>2018</v>
      </c>
      <c r="N3334" s="45" t="s">
        <v>633</v>
      </c>
      <c r="O3334" s="45" t="s">
        <v>569</v>
      </c>
      <c r="P3334" s="45" t="s">
        <v>560</v>
      </c>
      <c r="Q3334" s="45" t="s">
        <v>628</v>
      </c>
      <c r="R3334" s="45" t="s">
        <v>564</v>
      </c>
    </row>
    <row r="3335" spans="11:19">
      <c r="K3335" s="45">
        <v>73356</v>
      </c>
      <c r="L3335" s="45" t="s">
        <v>557</v>
      </c>
      <c r="M3335" s="45">
        <v>2018</v>
      </c>
      <c r="N3335" s="45" t="s">
        <v>633</v>
      </c>
      <c r="O3335" s="45" t="s">
        <v>569</v>
      </c>
      <c r="P3335" s="45" t="s">
        <v>560</v>
      </c>
      <c r="Q3335" s="45" t="s">
        <v>628</v>
      </c>
      <c r="R3335" s="45" t="s">
        <v>566</v>
      </c>
      <c r="S3335" s="45">
        <v>22618.149508581799</v>
      </c>
    </row>
    <row r="3336" spans="11:19">
      <c r="K3336" s="45">
        <v>73357</v>
      </c>
      <c r="L3336" s="45" t="s">
        <v>557</v>
      </c>
      <c r="M3336" s="45">
        <v>2018</v>
      </c>
      <c r="N3336" s="45" t="s">
        <v>633</v>
      </c>
      <c r="O3336" s="45" t="s">
        <v>569</v>
      </c>
      <c r="P3336" s="45" t="s">
        <v>560</v>
      </c>
      <c r="Q3336" s="45" t="s">
        <v>628</v>
      </c>
      <c r="R3336" s="45" t="s">
        <v>629</v>
      </c>
    </row>
    <row r="3337" spans="11:19">
      <c r="K3337" s="45">
        <v>73358</v>
      </c>
      <c r="L3337" s="45" t="s">
        <v>557</v>
      </c>
      <c r="M3337" s="45">
        <v>2018</v>
      </c>
      <c r="N3337" s="45" t="s">
        <v>633</v>
      </c>
      <c r="O3337" s="45" t="s">
        <v>570</v>
      </c>
      <c r="P3337" s="45" t="s">
        <v>560</v>
      </c>
      <c r="Q3337" s="45" t="s">
        <v>628</v>
      </c>
      <c r="R3337" s="45" t="s">
        <v>562</v>
      </c>
    </row>
    <row r="3338" spans="11:19">
      <c r="K3338" s="45">
        <v>73359</v>
      </c>
      <c r="L3338" s="45" t="s">
        <v>557</v>
      </c>
      <c r="M3338" s="45">
        <v>2018</v>
      </c>
      <c r="N3338" s="45" t="s">
        <v>633</v>
      </c>
      <c r="O3338" s="45" t="s">
        <v>570</v>
      </c>
      <c r="P3338" s="45" t="s">
        <v>560</v>
      </c>
      <c r="Q3338" s="45" t="s">
        <v>628</v>
      </c>
      <c r="R3338" s="45" t="s">
        <v>563</v>
      </c>
    </row>
    <row r="3339" spans="11:19">
      <c r="K3339" s="45">
        <v>73360</v>
      </c>
      <c r="L3339" s="45" t="s">
        <v>557</v>
      </c>
      <c r="M3339" s="45">
        <v>2018</v>
      </c>
      <c r="N3339" s="45" t="s">
        <v>633</v>
      </c>
      <c r="O3339" s="45" t="s">
        <v>570</v>
      </c>
      <c r="P3339" s="45" t="s">
        <v>560</v>
      </c>
      <c r="Q3339" s="45" t="s">
        <v>628</v>
      </c>
      <c r="R3339" s="45" t="s">
        <v>564</v>
      </c>
    </row>
    <row r="3340" spans="11:19">
      <c r="K3340" s="45">
        <v>73361</v>
      </c>
      <c r="L3340" s="45" t="s">
        <v>557</v>
      </c>
      <c r="M3340" s="45">
        <v>2018</v>
      </c>
      <c r="N3340" s="45" t="s">
        <v>633</v>
      </c>
      <c r="O3340" s="45" t="s">
        <v>570</v>
      </c>
      <c r="P3340" s="45" t="s">
        <v>560</v>
      </c>
      <c r="Q3340" s="45" t="s">
        <v>628</v>
      </c>
      <c r="R3340" s="45" t="s">
        <v>566</v>
      </c>
      <c r="S3340" s="45">
        <v>236015.174263825</v>
      </c>
    </row>
    <row r="3341" spans="11:19">
      <c r="K3341" s="45">
        <v>73362</v>
      </c>
      <c r="L3341" s="45" t="s">
        <v>557</v>
      </c>
      <c r="M3341" s="45">
        <v>2018</v>
      </c>
      <c r="N3341" s="45" t="s">
        <v>633</v>
      </c>
      <c r="O3341" s="45" t="s">
        <v>570</v>
      </c>
      <c r="P3341" s="45" t="s">
        <v>560</v>
      </c>
      <c r="Q3341" s="45" t="s">
        <v>628</v>
      </c>
      <c r="R3341" s="45" t="s">
        <v>629</v>
      </c>
    </row>
    <row r="3342" spans="11:19">
      <c r="K3342" s="45">
        <v>73363</v>
      </c>
      <c r="L3342" s="45" t="s">
        <v>557</v>
      </c>
      <c r="M3342" s="45">
        <v>2018</v>
      </c>
      <c r="N3342" s="45" t="s">
        <v>633</v>
      </c>
      <c r="O3342" s="45" t="s">
        <v>571</v>
      </c>
      <c r="P3342" s="45" t="s">
        <v>560</v>
      </c>
      <c r="Q3342" s="45" t="s">
        <v>628</v>
      </c>
      <c r="R3342" s="45" t="s">
        <v>562</v>
      </c>
    </row>
    <row r="3343" spans="11:19">
      <c r="K3343" s="45">
        <v>73364</v>
      </c>
      <c r="L3343" s="45" t="s">
        <v>557</v>
      </c>
      <c r="M3343" s="45">
        <v>2018</v>
      </c>
      <c r="N3343" s="45" t="s">
        <v>633</v>
      </c>
      <c r="O3343" s="45" t="s">
        <v>571</v>
      </c>
      <c r="P3343" s="45" t="s">
        <v>560</v>
      </c>
      <c r="Q3343" s="45" t="s">
        <v>628</v>
      </c>
      <c r="R3343" s="45" t="s">
        <v>563</v>
      </c>
    </row>
    <row r="3344" spans="11:19">
      <c r="K3344" s="45">
        <v>73365</v>
      </c>
      <c r="L3344" s="45" t="s">
        <v>557</v>
      </c>
      <c r="M3344" s="45">
        <v>2018</v>
      </c>
      <c r="N3344" s="45" t="s">
        <v>633</v>
      </c>
      <c r="O3344" s="45" t="s">
        <v>571</v>
      </c>
      <c r="P3344" s="45" t="s">
        <v>560</v>
      </c>
      <c r="Q3344" s="45" t="s">
        <v>628</v>
      </c>
      <c r="R3344" s="45" t="s">
        <v>564</v>
      </c>
    </row>
    <row r="3345" spans="11:19">
      <c r="K3345" s="45">
        <v>73366</v>
      </c>
      <c r="L3345" s="45" t="s">
        <v>557</v>
      </c>
      <c r="M3345" s="45">
        <v>2018</v>
      </c>
      <c r="N3345" s="45" t="s">
        <v>633</v>
      </c>
      <c r="O3345" s="45" t="s">
        <v>571</v>
      </c>
      <c r="P3345" s="45" t="s">
        <v>560</v>
      </c>
      <c r="Q3345" s="45" t="s">
        <v>628</v>
      </c>
      <c r="R3345" s="45" t="s">
        <v>566</v>
      </c>
      <c r="S3345" s="45">
        <v>38810.914755784703</v>
      </c>
    </row>
    <row r="3346" spans="11:19">
      <c r="K3346" s="45">
        <v>73367</v>
      </c>
      <c r="L3346" s="45" t="s">
        <v>557</v>
      </c>
      <c r="M3346" s="45">
        <v>2018</v>
      </c>
      <c r="N3346" s="45" t="s">
        <v>633</v>
      </c>
      <c r="O3346" s="45" t="s">
        <v>571</v>
      </c>
      <c r="P3346" s="45" t="s">
        <v>560</v>
      </c>
      <c r="Q3346" s="45" t="s">
        <v>628</v>
      </c>
      <c r="R3346" s="45" t="s">
        <v>629</v>
      </c>
    </row>
    <row r="3347" spans="11:19">
      <c r="K3347" s="45">
        <v>73368</v>
      </c>
      <c r="L3347" s="45" t="s">
        <v>557</v>
      </c>
      <c r="M3347" s="45">
        <v>2018</v>
      </c>
      <c r="N3347" s="45" t="s">
        <v>633</v>
      </c>
      <c r="O3347" s="45" t="s">
        <v>572</v>
      </c>
      <c r="P3347" s="45" t="s">
        <v>560</v>
      </c>
      <c r="Q3347" s="45" t="s">
        <v>628</v>
      </c>
      <c r="R3347" s="45" t="s">
        <v>562</v>
      </c>
    </row>
    <row r="3348" spans="11:19">
      <c r="K3348" s="45">
        <v>73369</v>
      </c>
      <c r="L3348" s="45" t="s">
        <v>557</v>
      </c>
      <c r="M3348" s="45">
        <v>2018</v>
      </c>
      <c r="N3348" s="45" t="s">
        <v>633</v>
      </c>
      <c r="O3348" s="45" t="s">
        <v>572</v>
      </c>
      <c r="P3348" s="45" t="s">
        <v>560</v>
      </c>
      <c r="Q3348" s="45" t="s">
        <v>628</v>
      </c>
      <c r="R3348" s="45" t="s">
        <v>563</v>
      </c>
    </row>
    <row r="3349" spans="11:19">
      <c r="K3349" s="45">
        <v>73370</v>
      </c>
      <c r="L3349" s="45" t="s">
        <v>557</v>
      </c>
      <c r="M3349" s="45">
        <v>2018</v>
      </c>
      <c r="N3349" s="45" t="s">
        <v>633</v>
      </c>
      <c r="O3349" s="45" t="s">
        <v>572</v>
      </c>
      <c r="P3349" s="45" t="s">
        <v>560</v>
      </c>
      <c r="Q3349" s="45" t="s">
        <v>628</v>
      </c>
      <c r="R3349" s="45" t="s">
        <v>564</v>
      </c>
    </row>
    <row r="3350" spans="11:19">
      <c r="K3350" s="45">
        <v>73371</v>
      </c>
      <c r="L3350" s="45" t="s">
        <v>557</v>
      </c>
      <c r="M3350" s="45">
        <v>2018</v>
      </c>
      <c r="N3350" s="45" t="s">
        <v>633</v>
      </c>
      <c r="O3350" s="45" t="s">
        <v>572</v>
      </c>
      <c r="P3350" s="45" t="s">
        <v>560</v>
      </c>
      <c r="Q3350" s="45" t="s">
        <v>628</v>
      </c>
      <c r="R3350" s="45" t="s">
        <v>566</v>
      </c>
      <c r="S3350" s="45">
        <v>22290.172984176901</v>
      </c>
    </row>
    <row r="3351" spans="11:19">
      <c r="K3351" s="45">
        <v>73372</v>
      </c>
      <c r="L3351" s="45" t="s">
        <v>557</v>
      </c>
      <c r="M3351" s="45">
        <v>2018</v>
      </c>
      <c r="N3351" s="45" t="s">
        <v>633</v>
      </c>
      <c r="O3351" s="45" t="s">
        <v>572</v>
      </c>
      <c r="P3351" s="45" t="s">
        <v>560</v>
      </c>
      <c r="Q3351" s="45" t="s">
        <v>628</v>
      </c>
      <c r="R3351" s="45" t="s">
        <v>629</v>
      </c>
    </row>
    <row r="3352" spans="11:19">
      <c r="K3352" s="45">
        <v>73373</v>
      </c>
      <c r="L3352" s="45" t="s">
        <v>557</v>
      </c>
      <c r="M3352" s="45">
        <v>2018</v>
      </c>
      <c r="N3352" s="45" t="s">
        <v>633</v>
      </c>
      <c r="O3352" s="45" t="s">
        <v>573</v>
      </c>
      <c r="P3352" s="45" t="s">
        <v>560</v>
      </c>
      <c r="Q3352" s="45" t="s">
        <v>628</v>
      </c>
      <c r="R3352" s="45" t="s">
        <v>562</v>
      </c>
    </row>
    <row r="3353" spans="11:19">
      <c r="K3353" s="45">
        <v>73374</v>
      </c>
      <c r="L3353" s="45" t="s">
        <v>557</v>
      </c>
      <c r="M3353" s="45">
        <v>2018</v>
      </c>
      <c r="N3353" s="45" t="s">
        <v>633</v>
      </c>
      <c r="O3353" s="45" t="s">
        <v>573</v>
      </c>
      <c r="P3353" s="45" t="s">
        <v>560</v>
      </c>
      <c r="Q3353" s="45" t="s">
        <v>628</v>
      </c>
      <c r="R3353" s="45" t="s">
        <v>563</v>
      </c>
    </row>
    <row r="3354" spans="11:19">
      <c r="K3354" s="45">
        <v>73375</v>
      </c>
      <c r="L3354" s="45" t="s">
        <v>557</v>
      </c>
      <c r="M3354" s="45">
        <v>2018</v>
      </c>
      <c r="N3354" s="45" t="s">
        <v>633</v>
      </c>
      <c r="O3354" s="45" t="s">
        <v>573</v>
      </c>
      <c r="P3354" s="45" t="s">
        <v>560</v>
      </c>
      <c r="Q3354" s="45" t="s">
        <v>628</v>
      </c>
      <c r="R3354" s="45" t="s">
        <v>564</v>
      </c>
    </row>
    <row r="3355" spans="11:19">
      <c r="K3355" s="45">
        <v>73376</v>
      </c>
      <c r="L3355" s="45" t="s">
        <v>557</v>
      </c>
      <c r="M3355" s="45">
        <v>2018</v>
      </c>
      <c r="N3355" s="45" t="s">
        <v>633</v>
      </c>
      <c r="O3355" s="45" t="s">
        <v>573</v>
      </c>
      <c r="P3355" s="45" t="s">
        <v>560</v>
      </c>
      <c r="Q3355" s="45" t="s">
        <v>628</v>
      </c>
      <c r="R3355" s="45" t="s">
        <v>566</v>
      </c>
      <c r="S3355" s="45">
        <v>4267.96481784353</v>
      </c>
    </row>
    <row r="3356" spans="11:19">
      <c r="K3356" s="45">
        <v>73377</v>
      </c>
      <c r="L3356" s="45" t="s">
        <v>557</v>
      </c>
      <c r="M3356" s="45">
        <v>2018</v>
      </c>
      <c r="N3356" s="45" t="s">
        <v>633</v>
      </c>
      <c r="O3356" s="45" t="s">
        <v>573</v>
      </c>
      <c r="P3356" s="45" t="s">
        <v>560</v>
      </c>
      <c r="Q3356" s="45" t="s">
        <v>628</v>
      </c>
      <c r="R3356" s="45" t="s">
        <v>629</v>
      </c>
    </row>
    <row r="3357" spans="11:19">
      <c r="K3357" s="45">
        <v>73378</v>
      </c>
      <c r="L3357" s="45" t="s">
        <v>557</v>
      </c>
      <c r="M3357" s="45">
        <v>2018</v>
      </c>
      <c r="N3357" s="45" t="s">
        <v>633</v>
      </c>
      <c r="O3357" s="45" t="s">
        <v>574</v>
      </c>
      <c r="P3357" s="45" t="s">
        <v>560</v>
      </c>
      <c r="Q3357" s="45" t="s">
        <v>628</v>
      </c>
      <c r="R3357" s="45" t="s">
        <v>562</v>
      </c>
    </row>
    <row r="3358" spans="11:19">
      <c r="K3358" s="45">
        <v>73379</v>
      </c>
      <c r="L3358" s="45" t="s">
        <v>557</v>
      </c>
      <c r="M3358" s="45">
        <v>2018</v>
      </c>
      <c r="N3358" s="45" t="s">
        <v>633</v>
      </c>
      <c r="O3358" s="45" t="s">
        <v>574</v>
      </c>
      <c r="P3358" s="45" t="s">
        <v>560</v>
      </c>
      <c r="Q3358" s="45" t="s">
        <v>628</v>
      </c>
      <c r="R3358" s="45" t="s">
        <v>563</v>
      </c>
    </row>
    <row r="3359" spans="11:19">
      <c r="K3359" s="45">
        <v>73380</v>
      </c>
      <c r="L3359" s="45" t="s">
        <v>557</v>
      </c>
      <c r="M3359" s="45">
        <v>2018</v>
      </c>
      <c r="N3359" s="45" t="s">
        <v>633</v>
      </c>
      <c r="O3359" s="45" t="s">
        <v>574</v>
      </c>
      <c r="P3359" s="45" t="s">
        <v>560</v>
      </c>
      <c r="Q3359" s="45" t="s">
        <v>628</v>
      </c>
      <c r="R3359" s="45" t="s">
        <v>564</v>
      </c>
    </row>
    <row r="3360" spans="11:19">
      <c r="K3360" s="45">
        <v>73381</v>
      </c>
      <c r="L3360" s="45" t="s">
        <v>557</v>
      </c>
      <c r="M3360" s="45">
        <v>2018</v>
      </c>
      <c r="N3360" s="45" t="s">
        <v>633</v>
      </c>
      <c r="O3360" s="45" t="s">
        <v>574</v>
      </c>
      <c r="P3360" s="45" t="s">
        <v>560</v>
      </c>
      <c r="Q3360" s="45" t="s">
        <v>628</v>
      </c>
      <c r="R3360" s="45" t="s">
        <v>566</v>
      </c>
      <c r="S3360" s="45">
        <v>4240.29358794987</v>
      </c>
    </row>
    <row r="3361" spans="11:19">
      <c r="K3361" s="45">
        <v>73382</v>
      </c>
      <c r="L3361" s="45" t="s">
        <v>557</v>
      </c>
      <c r="M3361" s="45">
        <v>2018</v>
      </c>
      <c r="N3361" s="45" t="s">
        <v>633</v>
      </c>
      <c r="O3361" s="45" t="s">
        <v>574</v>
      </c>
      <c r="P3361" s="45" t="s">
        <v>560</v>
      </c>
      <c r="Q3361" s="45" t="s">
        <v>628</v>
      </c>
      <c r="R3361" s="45" t="s">
        <v>629</v>
      </c>
    </row>
    <row r="3362" spans="11:19">
      <c r="K3362" s="45">
        <v>73383</v>
      </c>
      <c r="L3362" s="45" t="s">
        <v>557</v>
      </c>
      <c r="M3362" s="45">
        <v>2018</v>
      </c>
      <c r="N3362" s="45" t="s">
        <v>633</v>
      </c>
      <c r="O3362" s="45" t="s">
        <v>575</v>
      </c>
      <c r="P3362" s="45" t="s">
        <v>560</v>
      </c>
      <c r="Q3362" s="45" t="s">
        <v>628</v>
      </c>
      <c r="R3362" s="45" t="s">
        <v>562</v>
      </c>
    </row>
    <row r="3363" spans="11:19">
      <c r="K3363" s="45">
        <v>73384</v>
      </c>
      <c r="L3363" s="45" t="s">
        <v>557</v>
      </c>
      <c r="M3363" s="45">
        <v>2018</v>
      </c>
      <c r="N3363" s="45" t="s">
        <v>633</v>
      </c>
      <c r="O3363" s="45" t="s">
        <v>575</v>
      </c>
      <c r="P3363" s="45" t="s">
        <v>560</v>
      </c>
      <c r="Q3363" s="45" t="s">
        <v>628</v>
      </c>
      <c r="R3363" s="45" t="s">
        <v>563</v>
      </c>
    </row>
    <row r="3364" spans="11:19">
      <c r="K3364" s="45">
        <v>73385</v>
      </c>
      <c r="L3364" s="45" t="s">
        <v>557</v>
      </c>
      <c r="M3364" s="45">
        <v>2018</v>
      </c>
      <c r="N3364" s="45" t="s">
        <v>633</v>
      </c>
      <c r="O3364" s="45" t="s">
        <v>575</v>
      </c>
      <c r="P3364" s="45" t="s">
        <v>560</v>
      </c>
      <c r="Q3364" s="45" t="s">
        <v>628</v>
      </c>
      <c r="R3364" s="45" t="s">
        <v>564</v>
      </c>
    </row>
    <row r="3365" spans="11:19">
      <c r="K3365" s="45">
        <v>73386</v>
      </c>
      <c r="L3365" s="45" t="s">
        <v>557</v>
      </c>
      <c r="M3365" s="45">
        <v>2018</v>
      </c>
      <c r="N3365" s="45" t="s">
        <v>633</v>
      </c>
      <c r="O3365" s="45" t="s">
        <v>575</v>
      </c>
      <c r="P3365" s="45" t="s">
        <v>560</v>
      </c>
      <c r="Q3365" s="45" t="s">
        <v>628</v>
      </c>
      <c r="R3365" s="45" t="s">
        <v>566</v>
      </c>
      <c r="S3365" s="45">
        <v>127853.38094937299</v>
      </c>
    </row>
    <row r="3366" spans="11:19">
      <c r="K3366" s="45">
        <v>73387</v>
      </c>
      <c r="L3366" s="45" t="s">
        <v>557</v>
      </c>
      <c r="M3366" s="45">
        <v>2018</v>
      </c>
      <c r="N3366" s="45" t="s">
        <v>633</v>
      </c>
      <c r="O3366" s="45" t="s">
        <v>575</v>
      </c>
      <c r="P3366" s="45" t="s">
        <v>560</v>
      </c>
      <c r="Q3366" s="45" t="s">
        <v>628</v>
      </c>
      <c r="R3366" s="45" t="s">
        <v>629</v>
      </c>
    </row>
    <row r="3367" spans="11:19">
      <c r="K3367" s="45">
        <v>73388</v>
      </c>
      <c r="L3367" s="45" t="s">
        <v>557</v>
      </c>
      <c r="M3367" s="45">
        <v>2018</v>
      </c>
      <c r="N3367" s="45" t="s">
        <v>633</v>
      </c>
      <c r="O3367" s="45" t="s">
        <v>576</v>
      </c>
      <c r="P3367" s="45" t="s">
        <v>560</v>
      </c>
      <c r="Q3367" s="45" t="s">
        <v>628</v>
      </c>
      <c r="R3367" s="45" t="s">
        <v>562</v>
      </c>
    </row>
    <row r="3368" spans="11:19">
      <c r="K3368" s="45">
        <v>73389</v>
      </c>
      <c r="L3368" s="45" t="s">
        <v>557</v>
      </c>
      <c r="M3368" s="45">
        <v>2018</v>
      </c>
      <c r="N3368" s="45" t="s">
        <v>633</v>
      </c>
      <c r="O3368" s="45" t="s">
        <v>576</v>
      </c>
      <c r="P3368" s="45" t="s">
        <v>560</v>
      </c>
      <c r="Q3368" s="45" t="s">
        <v>628</v>
      </c>
      <c r="R3368" s="45" t="s">
        <v>563</v>
      </c>
    </row>
    <row r="3369" spans="11:19">
      <c r="K3369" s="45">
        <v>73390</v>
      </c>
      <c r="L3369" s="45" t="s">
        <v>557</v>
      </c>
      <c r="M3369" s="45">
        <v>2018</v>
      </c>
      <c r="N3369" s="45" t="s">
        <v>633</v>
      </c>
      <c r="O3369" s="45" t="s">
        <v>576</v>
      </c>
      <c r="P3369" s="45" t="s">
        <v>560</v>
      </c>
      <c r="Q3369" s="45" t="s">
        <v>628</v>
      </c>
      <c r="R3369" s="45" t="s">
        <v>564</v>
      </c>
    </row>
    <row r="3370" spans="11:19">
      <c r="K3370" s="45">
        <v>73391</v>
      </c>
      <c r="L3370" s="45" t="s">
        <v>557</v>
      </c>
      <c r="M3370" s="45">
        <v>2018</v>
      </c>
      <c r="N3370" s="45" t="s">
        <v>633</v>
      </c>
      <c r="O3370" s="45" t="s">
        <v>576</v>
      </c>
      <c r="P3370" s="45" t="s">
        <v>560</v>
      </c>
      <c r="Q3370" s="45" t="s">
        <v>628</v>
      </c>
      <c r="R3370" s="45" t="s">
        <v>566</v>
      </c>
      <c r="S3370" s="45">
        <v>70885.328849496</v>
      </c>
    </row>
    <row r="3371" spans="11:19">
      <c r="K3371" s="45">
        <v>73392</v>
      </c>
      <c r="L3371" s="45" t="s">
        <v>557</v>
      </c>
      <c r="M3371" s="45">
        <v>2018</v>
      </c>
      <c r="N3371" s="45" t="s">
        <v>633</v>
      </c>
      <c r="O3371" s="45" t="s">
        <v>576</v>
      </c>
      <c r="P3371" s="45" t="s">
        <v>560</v>
      </c>
      <c r="Q3371" s="45" t="s">
        <v>628</v>
      </c>
      <c r="R3371" s="45" t="s">
        <v>629</v>
      </c>
    </row>
    <row r="3372" spans="11:19">
      <c r="K3372" s="45">
        <v>73393</v>
      </c>
      <c r="L3372" s="45" t="s">
        <v>557</v>
      </c>
      <c r="M3372" s="45">
        <v>2018</v>
      </c>
      <c r="N3372" s="45" t="s">
        <v>633</v>
      </c>
      <c r="O3372" s="45" t="s">
        <v>577</v>
      </c>
      <c r="P3372" s="45" t="s">
        <v>560</v>
      </c>
      <c r="Q3372" s="45" t="s">
        <v>628</v>
      </c>
      <c r="R3372" s="45" t="s">
        <v>562</v>
      </c>
    </row>
    <row r="3373" spans="11:19">
      <c r="K3373" s="45">
        <v>73394</v>
      </c>
      <c r="L3373" s="45" t="s">
        <v>557</v>
      </c>
      <c r="M3373" s="45">
        <v>2018</v>
      </c>
      <c r="N3373" s="45" t="s">
        <v>633</v>
      </c>
      <c r="O3373" s="45" t="s">
        <v>577</v>
      </c>
      <c r="P3373" s="45" t="s">
        <v>560</v>
      </c>
      <c r="Q3373" s="45" t="s">
        <v>628</v>
      </c>
      <c r="R3373" s="45" t="s">
        <v>563</v>
      </c>
    </row>
    <row r="3374" spans="11:19">
      <c r="K3374" s="45">
        <v>73395</v>
      </c>
      <c r="L3374" s="45" t="s">
        <v>557</v>
      </c>
      <c r="M3374" s="45">
        <v>2018</v>
      </c>
      <c r="N3374" s="45" t="s">
        <v>633</v>
      </c>
      <c r="O3374" s="45" t="s">
        <v>577</v>
      </c>
      <c r="P3374" s="45" t="s">
        <v>560</v>
      </c>
      <c r="Q3374" s="45" t="s">
        <v>628</v>
      </c>
      <c r="R3374" s="45" t="s">
        <v>564</v>
      </c>
    </row>
    <row r="3375" spans="11:19">
      <c r="K3375" s="45">
        <v>73396</v>
      </c>
      <c r="L3375" s="45" t="s">
        <v>557</v>
      </c>
      <c r="M3375" s="45">
        <v>2018</v>
      </c>
      <c r="N3375" s="45" t="s">
        <v>633</v>
      </c>
      <c r="O3375" s="45" t="s">
        <v>577</v>
      </c>
      <c r="P3375" s="45" t="s">
        <v>560</v>
      </c>
      <c r="Q3375" s="45" t="s">
        <v>628</v>
      </c>
      <c r="R3375" s="45" t="s">
        <v>566</v>
      </c>
      <c r="S3375" s="45">
        <v>7943.8228547325998</v>
      </c>
    </row>
    <row r="3376" spans="11:19">
      <c r="K3376" s="45">
        <v>73397</v>
      </c>
      <c r="L3376" s="45" t="s">
        <v>557</v>
      </c>
      <c r="M3376" s="45">
        <v>2018</v>
      </c>
      <c r="N3376" s="45" t="s">
        <v>633</v>
      </c>
      <c r="O3376" s="45" t="s">
        <v>577</v>
      </c>
      <c r="P3376" s="45" t="s">
        <v>560</v>
      </c>
      <c r="Q3376" s="45" t="s">
        <v>628</v>
      </c>
      <c r="R3376" s="45" t="s">
        <v>629</v>
      </c>
    </row>
    <row r="3377" spans="11:19">
      <c r="K3377" s="45">
        <v>73398</v>
      </c>
      <c r="L3377" s="45" t="s">
        <v>557</v>
      </c>
      <c r="M3377" s="45">
        <v>2018</v>
      </c>
      <c r="N3377" s="45" t="s">
        <v>633</v>
      </c>
      <c r="O3377" s="45" t="s">
        <v>578</v>
      </c>
      <c r="P3377" s="45" t="s">
        <v>560</v>
      </c>
      <c r="Q3377" s="45" t="s">
        <v>628</v>
      </c>
      <c r="R3377" s="45" t="s">
        <v>562</v>
      </c>
    </row>
    <row r="3378" spans="11:19">
      <c r="K3378" s="45">
        <v>73399</v>
      </c>
      <c r="L3378" s="45" t="s">
        <v>557</v>
      </c>
      <c r="M3378" s="45">
        <v>2018</v>
      </c>
      <c r="N3378" s="45" t="s">
        <v>633</v>
      </c>
      <c r="O3378" s="45" t="s">
        <v>578</v>
      </c>
      <c r="P3378" s="45" t="s">
        <v>560</v>
      </c>
      <c r="Q3378" s="45" t="s">
        <v>628</v>
      </c>
      <c r="R3378" s="45" t="s">
        <v>563</v>
      </c>
    </row>
    <row r="3379" spans="11:19">
      <c r="K3379" s="45">
        <v>73400</v>
      </c>
      <c r="L3379" s="45" t="s">
        <v>557</v>
      </c>
      <c r="M3379" s="45">
        <v>2018</v>
      </c>
      <c r="N3379" s="45" t="s">
        <v>633</v>
      </c>
      <c r="O3379" s="45" t="s">
        <v>578</v>
      </c>
      <c r="P3379" s="45" t="s">
        <v>560</v>
      </c>
      <c r="Q3379" s="45" t="s">
        <v>628</v>
      </c>
      <c r="R3379" s="45" t="s">
        <v>564</v>
      </c>
    </row>
    <row r="3380" spans="11:19">
      <c r="K3380" s="45">
        <v>73401</v>
      </c>
      <c r="L3380" s="45" t="s">
        <v>557</v>
      </c>
      <c r="M3380" s="45">
        <v>2018</v>
      </c>
      <c r="N3380" s="45" t="s">
        <v>633</v>
      </c>
      <c r="O3380" s="45" t="s">
        <v>578</v>
      </c>
      <c r="P3380" s="45" t="s">
        <v>560</v>
      </c>
      <c r="Q3380" s="45" t="s">
        <v>628</v>
      </c>
      <c r="R3380" s="45" t="s">
        <v>566</v>
      </c>
      <c r="S3380" s="45">
        <v>11890.0490753954</v>
      </c>
    </row>
    <row r="3381" spans="11:19">
      <c r="K3381" s="45">
        <v>73402</v>
      </c>
      <c r="L3381" s="45" t="s">
        <v>557</v>
      </c>
      <c r="M3381" s="45">
        <v>2018</v>
      </c>
      <c r="N3381" s="45" t="s">
        <v>633</v>
      </c>
      <c r="O3381" s="45" t="s">
        <v>578</v>
      </c>
      <c r="P3381" s="45" t="s">
        <v>560</v>
      </c>
      <c r="Q3381" s="45" t="s">
        <v>628</v>
      </c>
      <c r="R3381" s="45" t="s">
        <v>629</v>
      </c>
    </row>
    <row r="3382" spans="11:19">
      <c r="K3382" s="45">
        <v>73403</v>
      </c>
      <c r="L3382" s="45" t="s">
        <v>557</v>
      </c>
      <c r="M3382" s="45">
        <v>2018</v>
      </c>
      <c r="N3382" s="45" t="s">
        <v>633</v>
      </c>
      <c r="O3382" s="45" t="s">
        <v>579</v>
      </c>
      <c r="P3382" s="45" t="s">
        <v>560</v>
      </c>
      <c r="Q3382" s="45" t="s">
        <v>628</v>
      </c>
      <c r="R3382" s="45" t="s">
        <v>562</v>
      </c>
    </row>
    <row r="3383" spans="11:19">
      <c r="K3383" s="45">
        <v>73404</v>
      </c>
      <c r="L3383" s="45" t="s">
        <v>557</v>
      </c>
      <c r="M3383" s="45">
        <v>2018</v>
      </c>
      <c r="N3383" s="45" t="s">
        <v>633</v>
      </c>
      <c r="O3383" s="45" t="s">
        <v>579</v>
      </c>
      <c r="P3383" s="45" t="s">
        <v>560</v>
      </c>
      <c r="Q3383" s="45" t="s">
        <v>628</v>
      </c>
      <c r="R3383" s="45" t="s">
        <v>563</v>
      </c>
    </row>
    <row r="3384" spans="11:19">
      <c r="K3384" s="45">
        <v>73405</v>
      </c>
      <c r="L3384" s="45" t="s">
        <v>557</v>
      </c>
      <c r="M3384" s="45">
        <v>2018</v>
      </c>
      <c r="N3384" s="45" t="s">
        <v>633</v>
      </c>
      <c r="O3384" s="45" t="s">
        <v>579</v>
      </c>
      <c r="P3384" s="45" t="s">
        <v>560</v>
      </c>
      <c r="Q3384" s="45" t="s">
        <v>628</v>
      </c>
      <c r="R3384" s="45" t="s">
        <v>564</v>
      </c>
    </row>
    <row r="3385" spans="11:19">
      <c r="K3385" s="45">
        <v>73406</v>
      </c>
      <c r="L3385" s="45" t="s">
        <v>557</v>
      </c>
      <c r="M3385" s="45">
        <v>2018</v>
      </c>
      <c r="N3385" s="45" t="s">
        <v>633</v>
      </c>
      <c r="O3385" s="45" t="s">
        <v>579</v>
      </c>
      <c r="P3385" s="45" t="s">
        <v>560</v>
      </c>
      <c r="Q3385" s="45" t="s">
        <v>628</v>
      </c>
      <c r="R3385" s="45" t="s">
        <v>566</v>
      </c>
      <c r="S3385" s="45">
        <v>62381.6337227658</v>
      </c>
    </row>
    <row r="3386" spans="11:19">
      <c r="K3386" s="45">
        <v>73407</v>
      </c>
      <c r="L3386" s="45" t="s">
        <v>557</v>
      </c>
      <c r="M3386" s="45">
        <v>2018</v>
      </c>
      <c r="N3386" s="45" t="s">
        <v>633</v>
      </c>
      <c r="O3386" s="45" t="s">
        <v>579</v>
      </c>
      <c r="P3386" s="45" t="s">
        <v>560</v>
      </c>
      <c r="Q3386" s="45" t="s">
        <v>628</v>
      </c>
      <c r="R3386" s="45" t="s">
        <v>629</v>
      </c>
    </row>
    <row r="3387" spans="11:19">
      <c r="K3387" s="45">
        <v>73408</v>
      </c>
      <c r="L3387" s="45" t="s">
        <v>557</v>
      </c>
      <c r="M3387" s="45">
        <v>2018</v>
      </c>
      <c r="N3387" s="45" t="s">
        <v>633</v>
      </c>
      <c r="O3387" s="45" t="s">
        <v>580</v>
      </c>
      <c r="P3387" s="45" t="s">
        <v>560</v>
      </c>
      <c r="Q3387" s="45" t="s">
        <v>628</v>
      </c>
      <c r="R3387" s="45" t="s">
        <v>562</v>
      </c>
    </row>
    <row r="3388" spans="11:19">
      <c r="K3388" s="45">
        <v>73409</v>
      </c>
      <c r="L3388" s="45" t="s">
        <v>557</v>
      </c>
      <c r="M3388" s="45">
        <v>2018</v>
      </c>
      <c r="N3388" s="45" t="s">
        <v>633</v>
      </c>
      <c r="O3388" s="45" t="s">
        <v>580</v>
      </c>
      <c r="P3388" s="45" t="s">
        <v>560</v>
      </c>
      <c r="Q3388" s="45" t="s">
        <v>628</v>
      </c>
      <c r="R3388" s="45" t="s">
        <v>563</v>
      </c>
    </row>
    <row r="3389" spans="11:19">
      <c r="K3389" s="45">
        <v>73410</v>
      </c>
      <c r="L3389" s="45" t="s">
        <v>557</v>
      </c>
      <c r="M3389" s="45">
        <v>2018</v>
      </c>
      <c r="N3389" s="45" t="s">
        <v>633</v>
      </c>
      <c r="O3389" s="45" t="s">
        <v>580</v>
      </c>
      <c r="P3389" s="45" t="s">
        <v>560</v>
      </c>
      <c r="Q3389" s="45" t="s">
        <v>628</v>
      </c>
      <c r="R3389" s="45" t="s">
        <v>564</v>
      </c>
    </row>
    <row r="3390" spans="11:19">
      <c r="K3390" s="45">
        <v>73411</v>
      </c>
      <c r="L3390" s="45" t="s">
        <v>557</v>
      </c>
      <c r="M3390" s="45">
        <v>2018</v>
      </c>
      <c r="N3390" s="45" t="s">
        <v>633</v>
      </c>
      <c r="O3390" s="45" t="s">
        <v>580</v>
      </c>
      <c r="P3390" s="45" t="s">
        <v>560</v>
      </c>
      <c r="Q3390" s="45" t="s">
        <v>628</v>
      </c>
      <c r="R3390" s="45" t="s">
        <v>566</v>
      </c>
      <c r="S3390" s="45">
        <v>47104.498903042302</v>
      </c>
    </row>
    <row r="3391" spans="11:19">
      <c r="K3391" s="45">
        <v>73412</v>
      </c>
      <c r="L3391" s="45" t="s">
        <v>557</v>
      </c>
      <c r="M3391" s="45">
        <v>2018</v>
      </c>
      <c r="N3391" s="45" t="s">
        <v>633</v>
      </c>
      <c r="O3391" s="45" t="s">
        <v>580</v>
      </c>
      <c r="P3391" s="45" t="s">
        <v>560</v>
      </c>
      <c r="Q3391" s="45" t="s">
        <v>628</v>
      </c>
      <c r="R3391" s="45" t="s">
        <v>629</v>
      </c>
    </row>
    <row r="3392" spans="11:19">
      <c r="K3392" s="45">
        <v>73413</v>
      </c>
      <c r="L3392" s="45" t="s">
        <v>557</v>
      </c>
      <c r="M3392" s="45">
        <v>2018</v>
      </c>
      <c r="N3392" s="45" t="s">
        <v>633</v>
      </c>
      <c r="O3392" s="45" t="s">
        <v>581</v>
      </c>
      <c r="P3392" s="45" t="s">
        <v>560</v>
      </c>
      <c r="Q3392" s="45" t="s">
        <v>628</v>
      </c>
      <c r="R3392" s="45" t="s">
        <v>562</v>
      </c>
    </row>
    <row r="3393" spans="11:19">
      <c r="K3393" s="45">
        <v>73414</v>
      </c>
      <c r="L3393" s="45" t="s">
        <v>557</v>
      </c>
      <c r="M3393" s="45">
        <v>2018</v>
      </c>
      <c r="N3393" s="45" t="s">
        <v>633</v>
      </c>
      <c r="O3393" s="45" t="s">
        <v>581</v>
      </c>
      <c r="P3393" s="45" t="s">
        <v>560</v>
      </c>
      <c r="Q3393" s="45" t="s">
        <v>628</v>
      </c>
      <c r="R3393" s="45" t="s">
        <v>563</v>
      </c>
    </row>
    <row r="3394" spans="11:19">
      <c r="K3394" s="45">
        <v>73415</v>
      </c>
      <c r="L3394" s="45" t="s">
        <v>557</v>
      </c>
      <c r="M3394" s="45">
        <v>2018</v>
      </c>
      <c r="N3394" s="45" t="s">
        <v>633</v>
      </c>
      <c r="O3394" s="45" t="s">
        <v>581</v>
      </c>
      <c r="P3394" s="45" t="s">
        <v>560</v>
      </c>
      <c r="Q3394" s="45" t="s">
        <v>628</v>
      </c>
      <c r="R3394" s="45" t="s">
        <v>564</v>
      </c>
    </row>
    <row r="3395" spans="11:19">
      <c r="K3395" s="45">
        <v>73416</v>
      </c>
      <c r="L3395" s="45" t="s">
        <v>557</v>
      </c>
      <c r="M3395" s="45">
        <v>2018</v>
      </c>
      <c r="N3395" s="45" t="s">
        <v>633</v>
      </c>
      <c r="O3395" s="45" t="s">
        <v>581</v>
      </c>
      <c r="P3395" s="45" t="s">
        <v>560</v>
      </c>
      <c r="Q3395" s="45" t="s">
        <v>628</v>
      </c>
      <c r="R3395" s="45" t="s">
        <v>566</v>
      </c>
      <c r="S3395" s="45">
        <v>22377.700052443601</v>
      </c>
    </row>
    <row r="3396" spans="11:19">
      <c r="K3396" s="45">
        <v>73417</v>
      </c>
      <c r="L3396" s="45" t="s">
        <v>557</v>
      </c>
      <c r="M3396" s="45">
        <v>2018</v>
      </c>
      <c r="N3396" s="45" t="s">
        <v>633</v>
      </c>
      <c r="O3396" s="45" t="s">
        <v>581</v>
      </c>
      <c r="P3396" s="45" t="s">
        <v>560</v>
      </c>
      <c r="Q3396" s="45" t="s">
        <v>628</v>
      </c>
      <c r="R3396" s="45" t="s">
        <v>629</v>
      </c>
    </row>
    <row r="3397" spans="11:19">
      <c r="K3397" s="45">
        <v>73418</v>
      </c>
      <c r="L3397" s="45" t="s">
        <v>557</v>
      </c>
      <c r="M3397" s="45">
        <v>2018</v>
      </c>
      <c r="N3397" s="45" t="s">
        <v>633</v>
      </c>
      <c r="O3397" s="45" t="s">
        <v>582</v>
      </c>
      <c r="P3397" s="45" t="s">
        <v>560</v>
      </c>
      <c r="Q3397" s="45" t="s">
        <v>628</v>
      </c>
      <c r="R3397" s="45" t="s">
        <v>562</v>
      </c>
    </row>
    <row r="3398" spans="11:19">
      <c r="K3398" s="45">
        <v>73419</v>
      </c>
      <c r="L3398" s="45" t="s">
        <v>557</v>
      </c>
      <c r="M3398" s="45">
        <v>2018</v>
      </c>
      <c r="N3398" s="45" t="s">
        <v>633</v>
      </c>
      <c r="O3398" s="45" t="s">
        <v>582</v>
      </c>
      <c r="P3398" s="45" t="s">
        <v>560</v>
      </c>
      <c r="Q3398" s="45" t="s">
        <v>628</v>
      </c>
      <c r="R3398" s="45" t="s">
        <v>563</v>
      </c>
    </row>
    <row r="3399" spans="11:19">
      <c r="K3399" s="45">
        <v>73420</v>
      </c>
      <c r="L3399" s="45" t="s">
        <v>557</v>
      </c>
      <c r="M3399" s="45">
        <v>2018</v>
      </c>
      <c r="N3399" s="45" t="s">
        <v>633</v>
      </c>
      <c r="O3399" s="45" t="s">
        <v>582</v>
      </c>
      <c r="P3399" s="45" t="s">
        <v>560</v>
      </c>
      <c r="Q3399" s="45" t="s">
        <v>628</v>
      </c>
      <c r="R3399" s="45" t="s">
        <v>564</v>
      </c>
    </row>
    <row r="3400" spans="11:19">
      <c r="K3400" s="45">
        <v>73421</v>
      </c>
      <c r="L3400" s="45" t="s">
        <v>557</v>
      </c>
      <c r="M3400" s="45">
        <v>2018</v>
      </c>
      <c r="N3400" s="45" t="s">
        <v>633</v>
      </c>
      <c r="O3400" s="45" t="s">
        <v>582</v>
      </c>
      <c r="P3400" s="45" t="s">
        <v>560</v>
      </c>
      <c r="Q3400" s="45" t="s">
        <v>628</v>
      </c>
      <c r="R3400" s="45" t="s">
        <v>566</v>
      </c>
      <c r="S3400" s="45">
        <v>21301.8491875045</v>
      </c>
    </row>
    <row r="3401" spans="11:19">
      <c r="K3401" s="45">
        <v>73422</v>
      </c>
      <c r="L3401" s="45" t="s">
        <v>557</v>
      </c>
      <c r="M3401" s="45">
        <v>2018</v>
      </c>
      <c r="N3401" s="45" t="s">
        <v>633</v>
      </c>
      <c r="O3401" s="45" t="s">
        <v>582</v>
      </c>
      <c r="P3401" s="45" t="s">
        <v>560</v>
      </c>
      <c r="Q3401" s="45" t="s">
        <v>628</v>
      </c>
      <c r="R3401" s="45" t="s">
        <v>629</v>
      </c>
    </row>
    <row r="3402" spans="11:19">
      <c r="K3402" s="45">
        <v>73423</v>
      </c>
      <c r="L3402" s="45" t="s">
        <v>557</v>
      </c>
      <c r="M3402" s="45">
        <v>2018</v>
      </c>
      <c r="N3402" s="45" t="s">
        <v>633</v>
      </c>
      <c r="O3402" s="45" t="s">
        <v>583</v>
      </c>
      <c r="P3402" s="45" t="s">
        <v>560</v>
      </c>
      <c r="Q3402" s="45" t="s">
        <v>628</v>
      </c>
      <c r="R3402" s="45" t="s">
        <v>562</v>
      </c>
    </row>
    <row r="3403" spans="11:19">
      <c r="K3403" s="45">
        <v>73424</v>
      </c>
      <c r="L3403" s="45" t="s">
        <v>557</v>
      </c>
      <c r="M3403" s="45">
        <v>2018</v>
      </c>
      <c r="N3403" s="45" t="s">
        <v>633</v>
      </c>
      <c r="O3403" s="45" t="s">
        <v>583</v>
      </c>
      <c r="P3403" s="45" t="s">
        <v>560</v>
      </c>
      <c r="Q3403" s="45" t="s">
        <v>628</v>
      </c>
      <c r="R3403" s="45" t="s">
        <v>563</v>
      </c>
    </row>
    <row r="3404" spans="11:19">
      <c r="K3404" s="45">
        <v>73425</v>
      </c>
      <c r="L3404" s="45" t="s">
        <v>557</v>
      </c>
      <c r="M3404" s="45">
        <v>2018</v>
      </c>
      <c r="N3404" s="45" t="s">
        <v>633</v>
      </c>
      <c r="O3404" s="45" t="s">
        <v>583</v>
      </c>
      <c r="P3404" s="45" t="s">
        <v>560</v>
      </c>
      <c r="Q3404" s="45" t="s">
        <v>628</v>
      </c>
      <c r="R3404" s="45" t="s">
        <v>564</v>
      </c>
    </row>
    <row r="3405" spans="11:19">
      <c r="K3405" s="45">
        <v>73426</v>
      </c>
      <c r="L3405" s="45" t="s">
        <v>557</v>
      </c>
      <c r="M3405" s="45">
        <v>2018</v>
      </c>
      <c r="N3405" s="45" t="s">
        <v>633</v>
      </c>
      <c r="O3405" s="45" t="s">
        <v>583</v>
      </c>
      <c r="P3405" s="45" t="s">
        <v>560</v>
      </c>
      <c r="Q3405" s="45" t="s">
        <v>628</v>
      </c>
      <c r="R3405" s="45" t="s">
        <v>566</v>
      </c>
      <c r="S3405" s="45">
        <v>37165.155386655002</v>
      </c>
    </row>
    <row r="3406" spans="11:19">
      <c r="K3406" s="45">
        <v>73427</v>
      </c>
      <c r="L3406" s="45" t="s">
        <v>557</v>
      </c>
      <c r="M3406" s="45">
        <v>2018</v>
      </c>
      <c r="N3406" s="45" t="s">
        <v>633</v>
      </c>
      <c r="O3406" s="45" t="s">
        <v>583</v>
      </c>
      <c r="P3406" s="45" t="s">
        <v>560</v>
      </c>
      <c r="Q3406" s="45" t="s">
        <v>628</v>
      </c>
      <c r="R3406" s="45" t="s">
        <v>629</v>
      </c>
    </row>
    <row r="3407" spans="11:19">
      <c r="K3407" s="45">
        <v>73428</v>
      </c>
      <c r="L3407" s="45" t="s">
        <v>557</v>
      </c>
      <c r="M3407" s="45">
        <v>2018</v>
      </c>
      <c r="N3407" s="45" t="s">
        <v>633</v>
      </c>
      <c r="O3407" s="45" t="s">
        <v>584</v>
      </c>
      <c r="P3407" s="45" t="s">
        <v>560</v>
      </c>
      <c r="Q3407" s="45" t="s">
        <v>628</v>
      </c>
      <c r="R3407" s="45" t="s">
        <v>562</v>
      </c>
    </row>
    <row r="3408" spans="11:19">
      <c r="K3408" s="45">
        <v>73429</v>
      </c>
      <c r="L3408" s="45" t="s">
        <v>557</v>
      </c>
      <c r="M3408" s="45">
        <v>2018</v>
      </c>
      <c r="N3408" s="45" t="s">
        <v>633</v>
      </c>
      <c r="O3408" s="45" t="s">
        <v>584</v>
      </c>
      <c r="P3408" s="45" t="s">
        <v>560</v>
      </c>
      <c r="Q3408" s="45" t="s">
        <v>628</v>
      </c>
      <c r="R3408" s="45" t="s">
        <v>563</v>
      </c>
    </row>
    <row r="3409" spans="11:19">
      <c r="K3409" s="45">
        <v>73430</v>
      </c>
      <c r="L3409" s="45" t="s">
        <v>557</v>
      </c>
      <c r="M3409" s="45">
        <v>2018</v>
      </c>
      <c r="N3409" s="45" t="s">
        <v>633</v>
      </c>
      <c r="O3409" s="45" t="s">
        <v>584</v>
      </c>
      <c r="P3409" s="45" t="s">
        <v>560</v>
      </c>
      <c r="Q3409" s="45" t="s">
        <v>628</v>
      </c>
      <c r="R3409" s="45" t="s">
        <v>564</v>
      </c>
    </row>
    <row r="3410" spans="11:19">
      <c r="K3410" s="45">
        <v>73431</v>
      </c>
      <c r="L3410" s="45" t="s">
        <v>557</v>
      </c>
      <c r="M3410" s="45">
        <v>2018</v>
      </c>
      <c r="N3410" s="45" t="s">
        <v>633</v>
      </c>
      <c r="O3410" s="45" t="s">
        <v>584</v>
      </c>
      <c r="P3410" s="45" t="s">
        <v>560</v>
      </c>
      <c r="Q3410" s="45" t="s">
        <v>628</v>
      </c>
      <c r="R3410" s="45" t="s">
        <v>566</v>
      </c>
      <c r="S3410" s="45">
        <v>32341.840133334801</v>
      </c>
    </row>
    <row r="3411" spans="11:19">
      <c r="K3411" s="45">
        <v>73432</v>
      </c>
      <c r="L3411" s="45" t="s">
        <v>557</v>
      </c>
      <c r="M3411" s="45">
        <v>2018</v>
      </c>
      <c r="N3411" s="45" t="s">
        <v>633</v>
      </c>
      <c r="O3411" s="45" t="s">
        <v>584</v>
      </c>
      <c r="P3411" s="45" t="s">
        <v>560</v>
      </c>
      <c r="Q3411" s="45" t="s">
        <v>628</v>
      </c>
      <c r="R3411" s="45" t="s">
        <v>629</v>
      </c>
    </row>
    <row r="3412" spans="11:19">
      <c r="K3412" s="45">
        <v>73433</v>
      </c>
      <c r="L3412" s="45" t="s">
        <v>557</v>
      </c>
      <c r="M3412" s="45">
        <v>2018</v>
      </c>
      <c r="N3412" s="45" t="s">
        <v>633</v>
      </c>
      <c r="O3412" s="45" t="s">
        <v>585</v>
      </c>
      <c r="P3412" s="45" t="s">
        <v>560</v>
      </c>
      <c r="Q3412" s="45" t="s">
        <v>628</v>
      </c>
      <c r="R3412" s="45" t="s">
        <v>562</v>
      </c>
    </row>
    <row r="3413" spans="11:19">
      <c r="K3413" s="45">
        <v>73434</v>
      </c>
      <c r="L3413" s="45" t="s">
        <v>557</v>
      </c>
      <c r="M3413" s="45">
        <v>2018</v>
      </c>
      <c r="N3413" s="45" t="s">
        <v>633</v>
      </c>
      <c r="O3413" s="45" t="s">
        <v>585</v>
      </c>
      <c r="P3413" s="45" t="s">
        <v>560</v>
      </c>
      <c r="Q3413" s="45" t="s">
        <v>628</v>
      </c>
      <c r="R3413" s="45" t="s">
        <v>563</v>
      </c>
    </row>
    <row r="3414" spans="11:19">
      <c r="K3414" s="45">
        <v>73435</v>
      </c>
      <c r="L3414" s="45" t="s">
        <v>557</v>
      </c>
      <c r="M3414" s="45">
        <v>2018</v>
      </c>
      <c r="N3414" s="45" t="s">
        <v>633</v>
      </c>
      <c r="O3414" s="45" t="s">
        <v>585</v>
      </c>
      <c r="P3414" s="45" t="s">
        <v>560</v>
      </c>
      <c r="Q3414" s="45" t="s">
        <v>628</v>
      </c>
      <c r="R3414" s="45" t="s">
        <v>564</v>
      </c>
    </row>
    <row r="3415" spans="11:19">
      <c r="K3415" s="45">
        <v>73436</v>
      </c>
      <c r="L3415" s="45" t="s">
        <v>557</v>
      </c>
      <c r="M3415" s="45">
        <v>2018</v>
      </c>
      <c r="N3415" s="45" t="s">
        <v>633</v>
      </c>
      <c r="O3415" s="45" t="s">
        <v>585</v>
      </c>
      <c r="P3415" s="45" t="s">
        <v>560</v>
      </c>
      <c r="Q3415" s="45" t="s">
        <v>628</v>
      </c>
      <c r="R3415" s="45" t="s">
        <v>566</v>
      </c>
      <c r="S3415" s="45">
        <v>9799.9898546513705</v>
      </c>
    </row>
    <row r="3416" spans="11:19">
      <c r="K3416" s="45">
        <v>73437</v>
      </c>
      <c r="L3416" s="45" t="s">
        <v>557</v>
      </c>
      <c r="M3416" s="45">
        <v>2018</v>
      </c>
      <c r="N3416" s="45" t="s">
        <v>633</v>
      </c>
      <c r="O3416" s="45" t="s">
        <v>585</v>
      </c>
      <c r="P3416" s="45" t="s">
        <v>560</v>
      </c>
      <c r="Q3416" s="45" t="s">
        <v>628</v>
      </c>
      <c r="R3416" s="45" t="s">
        <v>629</v>
      </c>
    </row>
    <row r="3417" spans="11:19">
      <c r="K3417" s="45">
        <v>73438</v>
      </c>
      <c r="L3417" s="45" t="s">
        <v>557</v>
      </c>
      <c r="M3417" s="45">
        <v>2018</v>
      </c>
      <c r="N3417" s="45" t="s">
        <v>633</v>
      </c>
      <c r="O3417" s="45" t="s">
        <v>586</v>
      </c>
      <c r="P3417" s="45" t="s">
        <v>560</v>
      </c>
      <c r="Q3417" s="45" t="s">
        <v>628</v>
      </c>
      <c r="R3417" s="45" t="s">
        <v>562</v>
      </c>
    </row>
    <row r="3418" spans="11:19">
      <c r="K3418" s="45">
        <v>73439</v>
      </c>
      <c r="L3418" s="45" t="s">
        <v>557</v>
      </c>
      <c r="M3418" s="45">
        <v>2018</v>
      </c>
      <c r="N3418" s="45" t="s">
        <v>633</v>
      </c>
      <c r="O3418" s="45" t="s">
        <v>586</v>
      </c>
      <c r="P3418" s="45" t="s">
        <v>560</v>
      </c>
      <c r="Q3418" s="45" t="s">
        <v>628</v>
      </c>
      <c r="R3418" s="45" t="s">
        <v>563</v>
      </c>
    </row>
    <row r="3419" spans="11:19">
      <c r="K3419" s="45">
        <v>73440</v>
      </c>
      <c r="L3419" s="45" t="s">
        <v>557</v>
      </c>
      <c r="M3419" s="45">
        <v>2018</v>
      </c>
      <c r="N3419" s="45" t="s">
        <v>633</v>
      </c>
      <c r="O3419" s="45" t="s">
        <v>586</v>
      </c>
      <c r="P3419" s="45" t="s">
        <v>560</v>
      </c>
      <c r="Q3419" s="45" t="s">
        <v>628</v>
      </c>
      <c r="R3419" s="45" t="s">
        <v>564</v>
      </c>
    </row>
    <row r="3420" spans="11:19">
      <c r="K3420" s="45">
        <v>73441</v>
      </c>
      <c r="L3420" s="45" t="s">
        <v>557</v>
      </c>
      <c r="M3420" s="45">
        <v>2018</v>
      </c>
      <c r="N3420" s="45" t="s">
        <v>633</v>
      </c>
      <c r="O3420" s="45" t="s">
        <v>586</v>
      </c>
      <c r="P3420" s="45" t="s">
        <v>560</v>
      </c>
      <c r="Q3420" s="45" t="s">
        <v>628</v>
      </c>
      <c r="R3420" s="45" t="s">
        <v>566</v>
      </c>
      <c r="S3420" s="45">
        <v>37298.301254888</v>
      </c>
    </row>
    <row r="3421" spans="11:19">
      <c r="K3421" s="45">
        <v>73442</v>
      </c>
      <c r="L3421" s="45" t="s">
        <v>557</v>
      </c>
      <c r="M3421" s="45">
        <v>2018</v>
      </c>
      <c r="N3421" s="45" t="s">
        <v>633</v>
      </c>
      <c r="O3421" s="45" t="s">
        <v>586</v>
      </c>
      <c r="P3421" s="45" t="s">
        <v>560</v>
      </c>
      <c r="Q3421" s="45" t="s">
        <v>628</v>
      </c>
      <c r="R3421" s="45" t="s">
        <v>629</v>
      </c>
    </row>
    <row r="3422" spans="11:19">
      <c r="K3422" s="45">
        <v>73443</v>
      </c>
      <c r="L3422" s="45" t="s">
        <v>557</v>
      </c>
      <c r="M3422" s="45">
        <v>2018</v>
      </c>
      <c r="N3422" s="45" t="s">
        <v>633</v>
      </c>
      <c r="O3422" s="45" t="s">
        <v>587</v>
      </c>
      <c r="P3422" s="45" t="s">
        <v>560</v>
      </c>
      <c r="Q3422" s="45" t="s">
        <v>628</v>
      </c>
      <c r="R3422" s="45" t="s">
        <v>562</v>
      </c>
    </row>
    <row r="3423" spans="11:19">
      <c r="K3423" s="45">
        <v>73444</v>
      </c>
      <c r="L3423" s="45" t="s">
        <v>557</v>
      </c>
      <c r="M3423" s="45">
        <v>2018</v>
      </c>
      <c r="N3423" s="45" t="s">
        <v>633</v>
      </c>
      <c r="O3423" s="45" t="s">
        <v>587</v>
      </c>
      <c r="P3423" s="45" t="s">
        <v>560</v>
      </c>
      <c r="Q3423" s="45" t="s">
        <v>628</v>
      </c>
      <c r="R3423" s="45" t="s">
        <v>563</v>
      </c>
    </row>
    <row r="3424" spans="11:19">
      <c r="K3424" s="45">
        <v>73445</v>
      </c>
      <c r="L3424" s="45" t="s">
        <v>557</v>
      </c>
      <c r="M3424" s="45">
        <v>2018</v>
      </c>
      <c r="N3424" s="45" t="s">
        <v>633</v>
      </c>
      <c r="O3424" s="45" t="s">
        <v>587</v>
      </c>
      <c r="P3424" s="45" t="s">
        <v>560</v>
      </c>
      <c r="Q3424" s="45" t="s">
        <v>628</v>
      </c>
      <c r="R3424" s="45" t="s">
        <v>564</v>
      </c>
    </row>
    <row r="3425" spans="11:19">
      <c r="K3425" s="45">
        <v>73446</v>
      </c>
      <c r="L3425" s="45" t="s">
        <v>557</v>
      </c>
      <c r="M3425" s="45">
        <v>2018</v>
      </c>
      <c r="N3425" s="45" t="s">
        <v>633</v>
      </c>
      <c r="O3425" s="45" t="s">
        <v>587</v>
      </c>
      <c r="P3425" s="45" t="s">
        <v>560</v>
      </c>
      <c r="Q3425" s="45" t="s">
        <v>628</v>
      </c>
      <c r="R3425" s="45" t="s">
        <v>566</v>
      </c>
      <c r="S3425" s="45">
        <v>40737.2127720481</v>
      </c>
    </row>
    <row r="3426" spans="11:19">
      <c r="K3426" s="45">
        <v>73447</v>
      </c>
      <c r="L3426" s="45" t="s">
        <v>557</v>
      </c>
      <c r="M3426" s="45">
        <v>2018</v>
      </c>
      <c r="N3426" s="45" t="s">
        <v>633</v>
      </c>
      <c r="O3426" s="45" t="s">
        <v>587</v>
      </c>
      <c r="P3426" s="45" t="s">
        <v>560</v>
      </c>
      <c r="Q3426" s="45" t="s">
        <v>628</v>
      </c>
      <c r="R3426" s="45" t="s">
        <v>629</v>
      </c>
    </row>
    <row r="3427" spans="11:19">
      <c r="K3427" s="45">
        <v>73448</v>
      </c>
      <c r="L3427" s="45" t="s">
        <v>557</v>
      </c>
      <c r="M3427" s="45">
        <v>2018</v>
      </c>
      <c r="N3427" s="45" t="s">
        <v>633</v>
      </c>
      <c r="O3427" s="45" t="s">
        <v>588</v>
      </c>
      <c r="P3427" s="45" t="s">
        <v>560</v>
      </c>
      <c r="Q3427" s="45" t="s">
        <v>628</v>
      </c>
      <c r="R3427" s="45" t="s">
        <v>562</v>
      </c>
    </row>
    <row r="3428" spans="11:19">
      <c r="K3428" s="45">
        <v>73449</v>
      </c>
      <c r="L3428" s="45" t="s">
        <v>557</v>
      </c>
      <c r="M3428" s="45">
        <v>2018</v>
      </c>
      <c r="N3428" s="45" t="s">
        <v>633</v>
      </c>
      <c r="O3428" s="45" t="s">
        <v>588</v>
      </c>
      <c r="P3428" s="45" t="s">
        <v>560</v>
      </c>
      <c r="Q3428" s="45" t="s">
        <v>628</v>
      </c>
      <c r="R3428" s="45" t="s">
        <v>563</v>
      </c>
    </row>
    <row r="3429" spans="11:19">
      <c r="K3429" s="45">
        <v>73450</v>
      </c>
      <c r="L3429" s="45" t="s">
        <v>557</v>
      </c>
      <c r="M3429" s="45">
        <v>2018</v>
      </c>
      <c r="N3429" s="45" t="s">
        <v>633</v>
      </c>
      <c r="O3429" s="45" t="s">
        <v>588</v>
      </c>
      <c r="P3429" s="45" t="s">
        <v>560</v>
      </c>
      <c r="Q3429" s="45" t="s">
        <v>628</v>
      </c>
      <c r="R3429" s="45" t="s">
        <v>564</v>
      </c>
    </row>
    <row r="3430" spans="11:19">
      <c r="K3430" s="45">
        <v>73451</v>
      </c>
      <c r="L3430" s="45" t="s">
        <v>557</v>
      </c>
      <c r="M3430" s="45">
        <v>2018</v>
      </c>
      <c r="N3430" s="45" t="s">
        <v>633</v>
      </c>
      <c r="O3430" s="45" t="s">
        <v>588</v>
      </c>
      <c r="P3430" s="45" t="s">
        <v>560</v>
      </c>
      <c r="Q3430" s="45" t="s">
        <v>628</v>
      </c>
      <c r="R3430" s="45" t="s">
        <v>566</v>
      </c>
      <c r="S3430" s="45">
        <v>62745.374976459803</v>
      </c>
    </row>
    <row r="3431" spans="11:19">
      <c r="K3431" s="45">
        <v>73452</v>
      </c>
      <c r="L3431" s="45" t="s">
        <v>557</v>
      </c>
      <c r="M3431" s="45">
        <v>2018</v>
      </c>
      <c r="N3431" s="45" t="s">
        <v>633</v>
      </c>
      <c r="O3431" s="45" t="s">
        <v>588</v>
      </c>
      <c r="P3431" s="45" t="s">
        <v>560</v>
      </c>
      <c r="Q3431" s="45" t="s">
        <v>628</v>
      </c>
      <c r="R3431" s="45" t="s">
        <v>629</v>
      </c>
    </row>
    <row r="3432" spans="11:19">
      <c r="K3432" s="45">
        <v>73453</v>
      </c>
      <c r="L3432" s="45" t="s">
        <v>557</v>
      </c>
      <c r="M3432" s="45">
        <v>2018</v>
      </c>
      <c r="N3432" s="45" t="s">
        <v>633</v>
      </c>
      <c r="O3432" s="45" t="s">
        <v>589</v>
      </c>
      <c r="P3432" s="45" t="s">
        <v>560</v>
      </c>
      <c r="Q3432" s="45" t="s">
        <v>628</v>
      </c>
      <c r="R3432" s="45" t="s">
        <v>562</v>
      </c>
    </row>
    <row r="3433" spans="11:19">
      <c r="K3433" s="45">
        <v>73454</v>
      </c>
      <c r="L3433" s="45" t="s">
        <v>557</v>
      </c>
      <c r="M3433" s="45">
        <v>2018</v>
      </c>
      <c r="N3433" s="45" t="s">
        <v>633</v>
      </c>
      <c r="O3433" s="45" t="s">
        <v>589</v>
      </c>
      <c r="P3433" s="45" t="s">
        <v>560</v>
      </c>
      <c r="Q3433" s="45" t="s">
        <v>628</v>
      </c>
      <c r="R3433" s="45" t="s">
        <v>563</v>
      </c>
    </row>
    <row r="3434" spans="11:19">
      <c r="K3434" s="45">
        <v>73455</v>
      </c>
      <c r="L3434" s="45" t="s">
        <v>557</v>
      </c>
      <c r="M3434" s="45">
        <v>2018</v>
      </c>
      <c r="N3434" s="45" t="s">
        <v>633</v>
      </c>
      <c r="O3434" s="45" t="s">
        <v>589</v>
      </c>
      <c r="P3434" s="45" t="s">
        <v>560</v>
      </c>
      <c r="Q3434" s="45" t="s">
        <v>628</v>
      </c>
      <c r="R3434" s="45" t="s">
        <v>564</v>
      </c>
    </row>
    <row r="3435" spans="11:19">
      <c r="K3435" s="45">
        <v>73456</v>
      </c>
      <c r="L3435" s="45" t="s">
        <v>557</v>
      </c>
      <c r="M3435" s="45">
        <v>2018</v>
      </c>
      <c r="N3435" s="45" t="s">
        <v>633</v>
      </c>
      <c r="O3435" s="45" t="s">
        <v>589</v>
      </c>
      <c r="P3435" s="45" t="s">
        <v>560</v>
      </c>
      <c r="Q3435" s="45" t="s">
        <v>628</v>
      </c>
      <c r="R3435" s="45" t="s">
        <v>566</v>
      </c>
      <c r="S3435" s="45">
        <v>44540.230227701402</v>
      </c>
    </row>
    <row r="3436" spans="11:19">
      <c r="K3436" s="45">
        <v>73457</v>
      </c>
      <c r="L3436" s="45" t="s">
        <v>557</v>
      </c>
      <c r="M3436" s="45">
        <v>2018</v>
      </c>
      <c r="N3436" s="45" t="s">
        <v>633</v>
      </c>
      <c r="O3436" s="45" t="s">
        <v>589</v>
      </c>
      <c r="P3436" s="45" t="s">
        <v>560</v>
      </c>
      <c r="Q3436" s="45" t="s">
        <v>628</v>
      </c>
      <c r="R3436" s="45" t="s">
        <v>629</v>
      </c>
    </row>
    <row r="3437" spans="11:19">
      <c r="K3437" s="45">
        <v>73458</v>
      </c>
      <c r="L3437" s="45" t="s">
        <v>557</v>
      </c>
      <c r="M3437" s="45">
        <v>2018</v>
      </c>
      <c r="N3437" s="45" t="s">
        <v>633</v>
      </c>
      <c r="O3437" s="45" t="s">
        <v>590</v>
      </c>
      <c r="P3437" s="45" t="s">
        <v>560</v>
      </c>
      <c r="Q3437" s="45" t="s">
        <v>628</v>
      </c>
      <c r="R3437" s="45" t="s">
        <v>562</v>
      </c>
    </row>
    <row r="3438" spans="11:19">
      <c r="K3438" s="45">
        <v>73459</v>
      </c>
      <c r="L3438" s="45" t="s">
        <v>557</v>
      </c>
      <c r="M3438" s="45">
        <v>2018</v>
      </c>
      <c r="N3438" s="45" t="s">
        <v>633</v>
      </c>
      <c r="O3438" s="45" t="s">
        <v>590</v>
      </c>
      <c r="P3438" s="45" t="s">
        <v>560</v>
      </c>
      <c r="Q3438" s="45" t="s">
        <v>628</v>
      </c>
      <c r="R3438" s="45" t="s">
        <v>563</v>
      </c>
    </row>
    <row r="3439" spans="11:19">
      <c r="K3439" s="45">
        <v>73460</v>
      </c>
      <c r="L3439" s="45" t="s">
        <v>557</v>
      </c>
      <c r="M3439" s="45">
        <v>2018</v>
      </c>
      <c r="N3439" s="45" t="s">
        <v>633</v>
      </c>
      <c r="O3439" s="45" t="s">
        <v>590</v>
      </c>
      <c r="P3439" s="45" t="s">
        <v>560</v>
      </c>
      <c r="Q3439" s="45" t="s">
        <v>628</v>
      </c>
      <c r="R3439" s="45" t="s">
        <v>564</v>
      </c>
    </row>
    <row r="3440" spans="11:19">
      <c r="K3440" s="45">
        <v>73461</v>
      </c>
      <c r="L3440" s="45" t="s">
        <v>557</v>
      </c>
      <c r="M3440" s="45">
        <v>2018</v>
      </c>
      <c r="N3440" s="45" t="s">
        <v>633</v>
      </c>
      <c r="O3440" s="45" t="s">
        <v>590</v>
      </c>
      <c r="P3440" s="45" t="s">
        <v>560</v>
      </c>
      <c r="Q3440" s="45" t="s">
        <v>628</v>
      </c>
      <c r="R3440" s="45" t="s">
        <v>566</v>
      </c>
      <c r="S3440" s="45">
        <v>30009.131710872301</v>
      </c>
    </row>
    <row r="3441" spans="11:19">
      <c r="K3441" s="45">
        <v>73462</v>
      </c>
      <c r="L3441" s="45" t="s">
        <v>557</v>
      </c>
      <c r="M3441" s="45">
        <v>2018</v>
      </c>
      <c r="N3441" s="45" t="s">
        <v>633</v>
      </c>
      <c r="O3441" s="45" t="s">
        <v>590</v>
      </c>
      <c r="P3441" s="45" t="s">
        <v>560</v>
      </c>
      <c r="Q3441" s="45" t="s">
        <v>628</v>
      </c>
      <c r="R3441" s="45" t="s">
        <v>629</v>
      </c>
    </row>
    <row r="3442" spans="11:19">
      <c r="K3442" s="45">
        <v>73463</v>
      </c>
      <c r="L3442" s="45" t="s">
        <v>557</v>
      </c>
      <c r="M3442" s="45">
        <v>2018</v>
      </c>
      <c r="N3442" s="45" t="s">
        <v>633</v>
      </c>
      <c r="O3442" s="45" t="s">
        <v>591</v>
      </c>
      <c r="P3442" s="45" t="s">
        <v>560</v>
      </c>
      <c r="Q3442" s="45" t="s">
        <v>628</v>
      </c>
      <c r="R3442" s="45" t="s">
        <v>562</v>
      </c>
    </row>
    <row r="3443" spans="11:19">
      <c r="K3443" s="45">
        <v>73464</v>
      </c>
      <c r="L3443" s="45" t="s">
        <v>557</v>
      </c>
      <c r="M3443" s="45">
        <v>2018</v>
      </c>
      <c r="N3443" s="45" t="s">
        <v>633</v>
      </c>
      <c r="O3443" s="45" t="s">
        <v>591</v>
      </c>
      <c r="P3443" s="45" t="s">
        <v>560</v>
      </c>
      <c r="Q3443" s="45" t="s">
        <v>628</v>
      </c>
      <c r="R3443" s="45" t="s">
        <v>563</v>
      </c>
    </row>
    <row r="3444" spans="11:19">
      <c r="K3444" s="45">
        <v>73465</v>
      </c>
      <c r="L3444" s="45" t="s">
        <v>557</v>
      </c>
      <c r="M3444" s="45">
        <v>2018</v>
      </c>
      <c r="N3444" s="45" t="s">
        <v>633</v>
      </c>
      <c r="O3444" s="45" t="s">
        <v>591</v>
      </c>
      <c r="P3444" s="45" t="s">
        <v>560</v>
      </c>
      <c r="Q3444" s="45" t="s">
        <v>628</v>
      </c>
      <c r="R3444" s="45" t="s">
        <v>564</v>
      </c>
    </row>
    <row r="3445" spans="11:19">
      <c r="K3445" s="45">
        <v>73466</v>
      </c>
      <c r="L3445" s="45" t="s">
        <v>557</v>
      </c>
      <c r="M3445" s="45">
        <v>2018</v>
      </c>
      <c r="N3445" s="45" t="s">
        <v>633</v>
      </c>
      <c r="O3445" s="45" t="s">
        <v>591</v>
      </c>
      <c r="P3445" s="45" t="s">
        <v>560</v>
      </c>
      <c r="Q3445" s="45" t="s">
        <v>628</v>
      </c>
      <c r="R3445" s="45" t="s">
        <v>566</v>
      </c>
      <c r="S3445" s="45">
        <v>48628.463898559501</v>
      </c>
    </row>
    <row r="3446" spans="11:19">
      <c r="K3446" s="45">
        <v>73467</v>
      </c>
      <c r="L3446" s="45" t="s">
        <v>557</v>
      </c>
      <c r="M3446" s="45">
        <v>2018</v>
      </c>
      <c r="N3446" s="45" t="s">
        <v>633</v>
      </c>
      <c r="O3446" s="45" t="s">
        <v>591</v>
      </c>
      <c r="P3446" s="45" t="s">
        <v>560</v>
      </c>
      <c r="Q3446" s="45" t="s">
        <v>628</v>
      </c>
      <c r="R3446" s="45" t="s">
        <v>629</v>
      </c>
    </row>
    <row r="3447" spans="11:19">
      <c r="K3447" s="45">
        <v>73468</v>
      </c>
      <c r="L3447" s="45" t="s">
        <v>557</v>
      </c>
      <c r="M3447" s="45">
        <v>2018</v>
      </c>
      <c r="N3447" s="45" t="s">
        <v>633</v>
      </c>
      <c r="O3447" s="45" t="s">
        <v>592</v>
      </c>
      <c r="P3447" s="45" t="s">
        <v>560</v>
      </c>
      <c r="Q3447" s="45" t="s">
        <v>628</v>
      </c>
      <c r="R3447" s="45" t="s">
        <v>562</v>
      </c>
    </row>
    <row r="3448" spans="11:19">
      <c r="K3448" s="45">
        <v>73469</v>
      </c>
      <c r="L3448" s="45" t="s">
        <v>557</v>
      </c>
      <c r="M3448" s="45">
        <v>2018</v>
      </c>
      <c r="N3448" s="45" t="s">
        <v>633</v>
      </c>
      <c r="O3448" s="45" t="s">
        <v>592</v>
      </c>
      <c r="P3448" s="45" t="s">
        <v>560</v>
      </c>
      <c r="Q3448" s="45" t="s">
        <v>628</v>
      </c>
      <c r="R3448" s="45" t="s">
        <v>563</v>
      </c>
    </row>
    <row r="3449" spans="11:19">
      <c r="K3449" s="45">
        <v>73470</v>
      </c>
      <c r="L3449" s="45" t="s">
        <v>557</v>
      </c>
      <c r="M3449" s="45">
        <v>2018</v>
      </c>
      <c r="N3449" s="45" t="s">
        <v>633</v>
      </c>
      <c r="O3449" s="45" t="s">
        <v>592</v>
      </c>
      <c r="P3449" s="45" t="s">
        <v>560</v>
      </c>
      <c r="Q3449" s="45" t="s">
        <v>628</v>
      </c>
      <c r="R3449" s="45" t="s">
        <v>564</v>
      </c>
    </row>
    <row r="3450" spans="11:19">
      <c r="K3450" s="45">
        <v>73471</v>
      </c>
      <c r="L3450" s="45" t="s">
        <v>557</v>
      </c>
      <c r="M3450" s="45">
        <v>2018</v>
      </c>
      <c r="N3450" s="45" t="s">
        <v>633</v>
      </c>
      <c r="O3450" s="45" t="s">
        <v>592</v>
      </c>
      <c r="P3450" s="45" t="s">
        <v>560</v>
      </c>
      <c r="Q3450" s="45" t="s">
        <v>628</v>
      </c>
      <c r="R3450" s="45" t="s">
        <v>566</v>
      </c>
      <c r="S3450" s="45">
        <v>9197.9624636248991</v>
      </c>
    </row>
    <row r="3451" spans="11:19">
      <c r="K3451" s="45">
        <v>73472</v>
      </c>
      <c r="L3451" s="45" t="s">
        <v>557</v>
      </c>
      <c r="M3451" s="45">
        <v>2018</v>
      </c>
      <c r="N3451" s="45" t="s">
        <v>633</v>
      </c>
      <c r="O3451" s="45" t="s">
        <v>592</v>
      </c>
      <c r="P3451" s="45" t="s">
        <v>560</v>
      </c>
      <c r="Q3451" s="45" t="s">
        <v>628</v>
      </c>
      <c r="R3451" s="45" t="s">
        <v>629</v>
      </c>
    </row>
    <row r="3452" spans="11:19">
      <c r="K3452" s="45">
        <v>73473</v>
      </c>
      <c r="L3452" s="45" t="s">
        <v>557</v>
      </c>
      <c r="M3452" s="45">
        <v>2018</v>
      </c>
      <c r="N3452" s="45" t="s">
        <v>633</v>
      </c>
      <c r="O3452" s="45" t="s">
        <v>593</v>
      </c>
      <c r="P3452" s="45" t="s">
        <v>560</v>
      </c>
      <c r="Q3452" s="45" t="s">
        <v>628</v>
      </c>
      <c r="R3452" s="45" t="s">
        <v>562</v>
      </c>
    </row>
    <row r="3453" spans="11:19">
      <c r="K3453" s="45">
        <v>73474</v>
      </c>
      <c r="L3453" s="45" t="s">
        <v>557</v>
      </c>
      <c r="M3453" s="45">
        <v>2018</v>
      </c>
      <c r="N3453" s="45" t="s">
        <v>633</v>
      </c>
      <c r="O3453" s="45" t="s">
        <v>593</v>
      </c>
      <c r="P3453" s="45" t="s">
        <v>560</v>
      </c>
      <c r="Q3453" s="45" t="s">
        <v>628</v>
      </c>
      <c r="R3453" s="45" t="s">
        <v>563</v>
      </c>
    </row>
    <row r="3454" spans="11:19">
      <c r="K3454" s="45">
        <v>73475</v>
      </c>
      <c r="L3454" s="45" t="s">
        <v>557</v>
      </c>
      <c r="M3454" s="45">
        <v>2018</v>
      </c>
      <c r="N3454" s="45" t="s">
        <v>633</v>
      </c>
      <c r="O3454" s="45" t="s">
        <v>593</v>
      </c>
      <c r="P3454" s="45" t="s">
        <v>560</v>
      </c>
      <c r="Q3454" s="45" t="s">
        <v>628</v>
      </c>
      <c r="R3454" s="45" t="s">
        <v>564</v>
      </c>
    </row>
    <row r="3455" spans="11:19">
      <c r="K3455" s="45">
        <v>73476</v>
      </c>
      <c r="L3455" s="45" t="s">
        <v>557</v>
      </c>
      <c r="M3455" s="45">
        <v>2018</v>
      </c>
      <c r="N3455" s="45" t="s">
        <v>633</v>
      </c>
      <c r="O3455" s="45" t="s">
        <v>593</v>
      </c>
      <c r="P3455" s="45" t="s">
        <v>560</v>
      </c>
      <c r="Q3455" s="45" t="s">
        <v>628</v>
      </c>
      <c r="R3455" s="45" t="s">
        <v>566</v>
      </c>
      <c r="S3455" s="45">
        <v>13555.722152029401</v>
      </c>
    </row>
    <row r="3456" spans="11:19">
      <c r="K3456" s="45">
        <v>73477</v>
      </c>
      <c r="L3456" s="45" t="s">
        <v>557</v>
      </c>
      <c r="M3456" s="45">
        <v>2018</v>
      </c>
      <c r="N3456" s="45" t="s">
        <v>633</v>
      </c>
      <c r="O3456" s="45" t="s">
        <v>593</v>
      </c>
      <c r="P3456" s="45" t="s">
        <v>560</v>
      </c>
      <c r="Q3456" s="45" t="s">
        <v>628</v>
      </c>
      <c r="R3456" s="45" t="s">
        <v>629</v>
      </c>
    </row>
    <row r="3457" spans="11:19">
      <c r="K3457" s="45">
        <v>73478</v>
      </c>
      <c r="L3457" s="45" t="s">
        <v>557</v>
      </c>
      <c r="M3457" s="45">
        <v>2018</v>
      </c>
      <c r="N3457" s="45" t="s">
        <v>633</v>
      </c>
      <c r="O3457" s="45" t="s">
        <v>594</v>
      </c>
      <c r="P3457" s="45" t="s">
        <v>560</v>
      </c>
      <c r="Q3457" s="45" t="s">
        <v>628</v>
      </c>
      <c r="R3457" s="45" t="s">
        <v>562</v>
      </c>
    </row>
    <row r="3458" spans="11:19">
      <c r="K3458" s="45">
        <v>73479</v>
      </c>
      <c r="L3458" s="45" t="s">
        <v>557</v>
      </c>
      <c r="M3458" s="45">
        <v>2018</v>
      </c>
      <c r="N3458" s="45" t="s">
        <v>633</v>
      </c>
      <c r="O3458" s="45" t="s">
        <v>594</v>
      </c>
      <c r="P3458" s="45" t="s">
        <v>560</v>
      </c>
      <c r="Q3458" s="45" t="s">
        <v>628</v>
      </c>
      <c r="R3458" s="45" t="s">
        <v>563</v>
      </c>
    </row>
    <row r="3459" spans="11:19">
      <c r="K3459" s="45">
        <v>73480</v>
      </c>
      <c r="L3459" s="45" t="s">
        <v>557</v>
      </c>
      <c r="M3459" s="45">
        <v>2018</v>
      </c>
      <c r="N3459" s="45" t="s">
        <v>633</v>
      </c>
      <c r="O3459" s="45" t="s">
        <v>594</v>
      </c>
      <c r="P3459" s="45" t="s">
        <v>560</v>
      </c>
      <c r="Q3459" s="45" t="s">
        <v>628</v>
      </c>
      <c r="R3459" s="45" t="s">
        <v>564</v>
      </c>
    </row>
    <row r="3460" spans="11:19">
      <c r="K3460" s="45">
        <v>73481</v>
      </c>
      <c r="L3460" s="45" t="s">
        <v>557</v>
      </c>
      <c r="M3460" s="45">
        <v>2018</v>
      </c>
      <c r="N3460" s="45" t="s">
        <v>633</v>
      </c>
      <c r="O3460" s="45" t="s">
        <v>594</v>
      </c>
      <c r="P3460" s="45" t="s">
        <v>560</v>
      </c>
      <c r="Q3460" s="45" t="s">
        <v>628</v>
      </c>
      <c r="R3460" s="45" t="s">
        <v>566</v>
      </c>
      <c r="S3460" s="45">
        <v>19517.627624603501</v>
      </c>
    </row>
    <row r="3461" spans="11:19">
      <c r="K3461" s="45">
        <v>73482</v>
      </c>
      <c r="L3461" s="45" t="s">
        <v>557</v>
      </c>
      <c r="M3461" s="45">
        <v>2018</v>
      </c>
      <c r="N3461" s="45" t="s">
        <v>633</v>
      </c>
      <c r="O3461" s="45" t="s">
        <v>594</v>
      </c>
      <c r="P3461" s="45" t="s">
        <v>560</v>
      </c>
      <c r="Q3461" s="45" t="s">
        <v>628</v>
      </c>
      <c r="R3461" s="45" t="s">
        <v>629</v>
      </c>
    </row>
    <row r="3462" spans="11:19">
      <c r="K3462" s="45">
        <v>73483</v>
      </c>
      <c r="L3462" s="45" t="s">
        <v>557</v>
      </c>
      <c r="M3462" s="45">
        <v>2018</v>
      </c>
      <c r="N3462" s="45" t="s">
        <v>633</v>
      </c>
      <c r="O3462" s="45" t="s">
        <v>595</v>
      </c>
      <c r="P3462" s="45" t="s">
        <v>560</v>
      </c>
      <c r="Q3462" s="45" t="s">
        <v>628</v>
      </c>
      <c r="R3462" s="45" t="s">
        <v>562</v>
      </c>
    </row>
    <row r="3463" spans="11:19">
      <c r="K3463" s="45">
        <v>73484</v>
      </c>
      <c r="L3463" s="45" t="s">
        <v>557</v>
      </c>
      <c r="M3463" s="45">
        <v>2018</v>
      </c>
      <c r="N3463" s="45" t="s">
        <v>633</v>
      </c>
      <c r="O3463" s="45" t="s">
        <v>595</v>
      </c>
      <c r="P3463" s="45" t="s">
        <v>560</v>
      </c>
      <c r="Q3463" s="45" t="s">
        <v>628</v>
      </c>
      <c r="R3463" s="45" t="s">
        <v>563</v>
      </c>
    </row>
    <row r="3464" spans="11:19">
      <c r="K3464" s="45">
        <v>73485</v>
      </c>
      <c r="L3464" s="45" t="s">
        <v>557</v>
      </c>
      <c r="M3464" s="45">
        <v>2018</v>
      </c>
      <c r="N3464" s="45" t="s">
        <v>633</v>
      </c>
      <c r="O3464" s="45" t="s">
        <v>595</v>
      </c>
      <c r="P3464" s="45" t="s">
        <v>560</v>
      </c>
      <c r="Q3464" s="45" t="s">
        <v>628</v>
      </c>
      <c r="R3464" s="45" t="s">
        <v>564</v>
      </c>
    </row>
    <row r="3465" spans="11:19">
      <c r="K3465" s="45">
        <v>73486</v>
      </c>
      <c r="L3465" s="45" t="s">
        <v>557</v>
      </c>
      <c r="M3465" s="45">
        <v>2018</v>
      </c>
      <c r="N3465" s="45" t="s">
        <v>633</v>
      </c>
      <c r="O3465" s="45" t="s">
        <v>595</v>
      </c>
      <c r="P3465" s="45" t="s">
        <v>560</v>
      </c>
      <c r="Q3465" s="45" t="s">
        <v>628</v>
      </c>
      <c r="R3465" s="45" t="s">
        <v>566</v>
      </c>
      <c r="S3465" s="45">
        <v>9031.3631877875505</v>
      </c>
    </row>
    <row r="3466" spans="11:19">
      <c r="K3466" s="45">
        <v>73487</v>
      </c>
      <c r="L3466" s="45" t="s">
        <v>557</v>
      </c>
      <c r="M3466" s="45">
        <v>2018</v>
      </c>
      <c r="N3466" s="45" t="s">
        <v>633</v>
      </c>
      <c r="O3466" s="45" t="s">
        <v>595</v>
      </c>
      <c r="P3466" s="45" t="s">
        <v>560</v>
      </c>
      <c r="Q3466" s="45" t="s">
        <v>628</v>
      </c>
      <c r="R3466" s="45" t="s">
        <v>629</v>
      </c>
    </row>
    <row r="3467" spans="11:19">
      <c r="K3467" s="45">
        <v>73488</v>
      </c>
      <c r="L3467" s="45" t="s">
        <v>557</v>
      </c>
      <c r="M3467" s="45">
        <v>2018</v>
      </c>
      <c r="N3467" s="45" t="s">
        <v>633</v>
      </c>
      <c r="O3467" s="45" t="s">
        <v>596</v>
      </c>
      <c r="P3467" s="45" t="s">
        <v>560</v>
      </c>
      <c r="Q3467" s="45" t="s">
        <v>628</v>
      </c>
      <c r="R3467" s="45" t="s">
        <v>562</v>
      </c>
    </row>
    <row r="3468" spans="11:19">
      <c r="K3468" s="45">
        <v>73489</v>
      </c>
      <c r="L3468" s="45" t="s">
        <v>557</v>
      </c>
      <c r="M3468" s="45">
        <v>2018</v>
      </c>
      <c r="N3468" s="45" t="s">
        <v>633</v>
      </c>
      <c r="O3468" s="45" t="s">
        <v>596</v>
      </c>
      <c r="P3468" s="45" t="s">
        <v>560</v>
      </c>
      <c r="Q3468" s="45" t="s">
        <v>628</v>
      </c>
      <c r="R3468" s="45" t="s">
        <v>563</v>
      </c>
    </row>
    <row r="3469" spans="11:19">
      <c r="K3469" s="45">
        <v>73490</v>
      </c>
      <c r="L3469" s="45" t="s">
        <v>557</v>
      </c>
      <c r="M3469" s="45">
        <v>2018</v>
      </c>
      <c r="N3469" s="45" t="s">
        <v>633</v>
      </c>
      <c r="O3469" s="45" t="s">
        <v>596</v>
      </c>
      <c r="P3469" s="45" t="s">
        <v>560</v>
      </c>
      <c r="Q3469" s="45" t="s">
        <v>628</v>
      </c>
      <c r="R3469" s="45" t="s">
        <v>564</v>
      </c>
    </row>
    <row r="3470" spans="11:19">
      <c r="K3470" s="45">
        <v>73491</v>
      </c>
      <c r="L3470" s="45" t="s">
        <v>557</v>
      </c>
      <c r="M3470" s="45">
        <v>2018</v>
      </c>
      <c r="N3470" s="45" t="s">
        <v>633</v>
      </c>
      <c r="O3470" s="45" t="s">
        <v>596</v>
      </c>
      <c r="P3470" s="45" t="s">
        <v>560</v>
      </c>
      <c r="Q3470" s="45" t="s">
        <v>628</v>
      </c>
      <c r="R3470" s="45" t="s">
        <v>566</v>
      </c>
      <c r="S3470" s="45">
        <v>48125.937173781102</v>
      </c>
    </row>
    <row r="3471" spans="11:19">
      <c r="K3471" s="45">
        <v>73492</v>
      </c>
      <c r="L3471" s="45" t="s">
        <v>557</v>
      </c>
      <c r="M3471" s="45">
        <v>2018</v>
      </c>
      <c r="N3471" s="45" t="s">
        <v>633</v>
      </c>
      <c r="O3471" s="45" t="s">
        <v>596</v>
      </c>
      <c r="P3471" s="45" t="s">
        <v>560</v>
      </c>
      <c r="Q3471" s="45" t="s">
        <v>628</v>
      </c>
      <c r="R3471" s="45" t="s">
        <v>629</v>
      </c>
    </row>
    <row r="3472" spans="11:19">
      <c r="K3472" s="45">
        <v>73493</v>
      </c>
      <c r="L3472" s="45" t="s">
        <v>557</v>
      </c>
      <c r="M3472" s="45">
        <v>2018</v>
      </c>
      <c r="N3472" s="45" t="s">
        <v>633</v>
      </c>
      <c r="O3472" s="45" t="s">
        <v>597</v>
      </c>
      <c r="P3472" s="45" t="s">
        <v>560</v>
      </c>
      <c r="Q3472" s="45" t="s">
        <v>628</v>
      </c>
      <c r="R3472" s="45" t="s">
        <v>562</v>
      </c>
    </row>
    <row r="3473" spans="11:19">
      <c r="K3473" s="45">
        <v>73494</v>
      </c>
      <c r="L3473" s="45" t="s">
        <v>557</v>
      </c>
      <c r="M3473" s="45">
        <v>2018</v>
      </c>
      <c r="N3473" s="45" t="s">
        <v>633</v>
      </c>
      <c r="O3473" s="45" t="s">
        <v>597</v>
      </c>
      <c r="P3473" s="45" t="s">
        <v>560</v>
      </c>
      <c r="Q3473" s="45" t="s">
        <v>628</v>
      </c>
      <c r="R3473" s="45" t="s">
        <v>563</v>
      </c>
    </row>
    <row r="3474" spans="11:19">
      <c r="K3474" s="45">
        <v>73495</v>
      </c>
      <c r="L3474" s="45" t="s">
        <v>557</v>
      </c>
      <c r="M3474" s="45">
        <v>2018</v>
      </c>
      <c r="N3474" s="45" t="s">
        <v>633</v>
      </c>
      <c r="O3474" s="45" t="s">
        <v>597</v>
      </c>
      <c r="P3474" s="45" t="s">
        <v>560</v>
      </c>
      <c r="Q3474" s="45" t="s">
        <v>628</v>
      </c>
      <c r="R3474" s="45" t="s">
        <v>564</v>
      </c>
    </row>
    <row r="3475" spans="11:19">
      <c r="K3475" s="45">
        <v>73496</v>
      </c>
      <c r="L3475" s="45" t="s">
        <v>557</v>
      </c>
      <c r="M3475" s="45">
        <v>2018</v>
      </c>
      <c r="N3475" s="45" t="s">
        <v>633</v>
      </c>
      <c r="O3475" s="45" t="s">
        <v>597</v>
      </c>
      <c r="P3475" s="45" t="s">
        <v>560</v>
      </c>
      <c r="Q3475" s="45" t="s">
        <v>628</v>
      </c>
      <c r="R3475" s="45" t="s">
        <v>566</v>
      </c>
      <c r="S3475" s="45">
        <v>16825.5410588757</v>
      </c>
    </row>
    <row r="3476" spans="11:19">
      <c r="K3476" s="45">
        <v>73497</v>
      </c>
      <c r="L3476" s="45" t="s">
        <v>557</v>
      </c>
      <c r="M3476" s="45">
        <v>2018</v>
      </c>
      <c r="N3476" s="45" t="s">
        <v>633</v>
      </c>
      <c r="O3476" s="45" t="s">
        <v>597</v>
      </c>
      <c r="P3476" s="45" t="s">
        <v>560</v>
      </c>
      <c r="Q3476" s="45" t="s">
        <v>628</v>
      </c>
      <c r="R3476" s="45" t="s">
        <v>629</v>
      </c>
    </row>
    <row r="3477" spans="11:19">
      <c r="K3477" s="45">
        <v>73498</v>
      </c>
      <c r="L3477" s="45" t="s">
        <v>557</v>
      </c>
      <c r="M3477" s="45">
        <v>2018</v>
      </c>
      <c r="N3477" s="45" t="s">
        <v>633</v>
      </c>
      <c r="O3477" s="45" t="s">
        <v>598</v>
      </c>
      <c r="P3477" s="45" t="s">
        <v>560</v>
      </c>
      <c r="Q3477" s="45" t="s">
        <v>628</v>
      </c>
      <c r="R3477" s="45" t="s">
        <v>562</v>
      </c>
    </row>
    <row r="3478" spans="11:19">
      <c r="K3478" s="45">
        <v>73499</v>
      </c>
      <c r="L3478" s="45" t="s">
        <v>557</v>
      </c>
      <c r="M3478" s="45">
        <v>2018</v>
      </c>
      <c r="N3478" s="45" t="s">
        <v>633</v>
      </c>
      <c r="O3478" s="45" t="s">
        <v>598</v>
      </c>
      <c r="P3478" s="45" t="s">
        <v>560</v>
      </c>
      <c r="Q3478" s="45" t="s">
        <v>628</v>
      </c>
      <c r="R3478" s="45" t="s">
        <v>563</v>
      </c>
    </row>
    <row r="3479" spans="11:19">
      <c r="K3479" s="45">
        <v>73500</v>
      </c>
      <c r="L3479" s="45" t="s">
        <v>557</v>
      </c>
      <c r="M3479" s="45">
        <v>2018</v>
      </c>
      <c r="N3479" s="45" t="s">
        <v>633</v>
      </c>
      <c r="O3479" s="45" t="s">
        <v>598</v>
      </c>
      <c r="P3479" s="45" t="s">
        <v>560</v>
      </c>
      <c r="Q3479" s="45" t="s">
        <v>628</v>
      </c>
      <c r="R3479" s="45" t="s">
        <v>564</v>
      </c>
    </row>
    <row r="3480" spans="11:19">
      <c r="K3480" s="45">
        <v>73501</v>
      </c>
      <c r="L3480" s="45" t="s">
        <v>557</v>
      </c>
      <c r="M3480" s="45">
        <v>2018</v>
      </c>
      <c r="N3480" s="45" t="s">
        <v>633</v>
      </c>
      <c r="O3480" s="45" t="s">
        <v>598</v>
      </c>
      <c r="P3480" s="45" t="s">
        <v>560</v>
      </c>
      <c r="Q3480" s="45" t="s">
        <v>628</v>
      </c>
      <c r="R3480" s="45" t="s">
        <v>566</v>
      </c>
      <c r="S3480" s="45">
        <v>77140.491281574999</v>
      </c>
    </row>
    <row r="3481" spans="11:19">
      <c r="K3481" s="45">
        <v>73502</v>
      </c>
      <c r="L3481" s="45" t="s">
        <v>557</v>
      </c>
      <c r="M3481" s="45">
        <v>2018</v>
      </c>
      <c r="N3481" s="45" t="s">
        <v>633</v>
      </c>
      <c r="O3481" s="45" t="s">
        <v>598</v>
      </c>
      <c r="P3481" s="45" t="s">
        <v>560</v>
      </c>
      <c r="Q3481" s="45" t="s">
        <v>628</v>
      </c>
      <c r="R3481" s="45" t="s">
        <v>629</v>
      </c>
    </row>
    <row r="3482" spans="11:19">
      <c r="K3482" s="45">
        <v>73503</v>
      </c>
      <c r="L3482" s="45" t="s">
        <v>557</v>
      </c>
      <c r="M3482" s="45">
        <v>2018</v>
      </c>
      <c r="N3482" s="45" t="s">
        <v>633</v>
      </c>
      <c r="O3482" s="45" t="s">
        <v>599</v>
      </c>
      <c r="P3482" s="45" t="s">
        <v>560</v>
      </c>
      <c r="Q3482" s="45" t="s">
        <v>628</v>
      </c>
      <c r="R3482" s="45" t="s">
        <v>562</v>
      </c>
    </row>
    <row r="3483" spans="11:19">
      <c r="K3483" s="45">
        <v>73504</v>
      </c>
      <c r="L3483" s="45" t="s">
        <v>557</v>
      </c>
      <c r="M3483" s="45">
        <v>2018</v>
      </c>
      <c r="N3483" s="45" t="s">
        <v>633</v>
      </c>
      <c r="O3483" s="45" t="s">
        <v>599</v>
      </c>
      <c r="P3483" s="45" t="s">
        <v>560</v>
      </c>
      <c r="Q3483" s="45" t="s">
        <v>628</v>
      </c>
      <c r="R3483" s="45" t="s">
        <v>563</v>
      </c>
    </row>
    <row r="3484" spans="11:19">
      <c r="K3484" s="45">
        <v>73505</v>
      </c>
      <c r="L3484" s="45" t="s">
        <v>557</v>
      </c>
      <c r="M3484" s="45">
        <v>2018</v>
      </c>
      <c r="N3484" s="45" t="s">
        <v>633</v>
      </c>
      <c r="O3484" s="45" t="s">
        <v>599</v>
      </c>
      <c r="P3484" s="45" t="s">
        <v>560</v>
      </c>
      <c r="Q3484" s="45" t="s">
        <v>628</v>
      </c>
      <c r="R3484" s="45" t="s">
        <v>564</v>
      </c>
    </row>
    <row r="3485" spans="11:19">
      <c r="K3485" s="45">
        <v>73506</v>
      </c>
      <c r="L3485" s="45" t="s">
        <v>557</v>
      </c>
      <c r="M3485" s="45">
        <v>2018</v>
      </c>
      <c r="N3485" s="45" t="s">
        <v>633</v>
      </c>
      <c r="O3485" s="45" t="s">
        <v>599</v>
      </c>
      <c r="P3485" s="45" t="s">
        <v>560</v>
      </c>
      <c r="Q3485" s="45" t="s">
        <v>628</v>
      </c>
      <c r="R3485" s="45" t="s">
        <v>566</v>
      </c>
      <c r="S3485" s="45">
        <v>71442.019892827593</v>
      </c>
    </row>
    <row r="3486" spans="11:19">
      <c r="K3486" s="45">
        <v>73507</v>
      </c>
      <c r="L3486" s="45" t="s">
        <v>557</v>
      </c>
      <c r="M3486" s="45">
        <v>2018</v>
      </c>
      <c r="N3486" s="45" t="s">
        <v>633</v>
      </c>
      <c r="O3486" s="45" t="s">
        <v>599</v>
      </c>
      <c r="P3486" s="45" t="s">
        <v>560</v>
      </c>
      <c r="Q3486" s="45" t="s">
        <v>628</v>
      </c>
      <c r="R3486" s="45" t="s">
        <v>629</v>
      </c>
    </row>
    <row r="3487" spans="11:19">
      <c r="K3487" s="45">
        <v>73508</v>
      </c>
      <c r="L3487" s="45" t="s">
        <v>557</v>
      </c>
      <c r="M3487" s="45">
        <v>2018</v>
      </c>
      <c r="N3487" s="45" t="s">
        <v>633</v>
      </c>
      <c r="O3487" s="45" t="s">
        <v>600</v>
      </c>
      <c r="P3487" s="45" t="s">
        <v>560</v>
      </c>
      <c r="Q3487" s="45" t="s">
        <v>628</v>
      </c>
      <c r="R3487" s="45" t="s">
        <v>562</v>
      </c>
    </row>
    <row r="3488" spans="11:19">
      <c r="K3488" s="45">
        <v>73509</v>
      </c>
      <c r="L3488" s="45" t="s">
        <v>557</v>
      </c>
      <c r="M3488" s="45">
        <v>2018</v>
      </c>
      <c r="N3488" s="45" t="s">
        <v>633</v>
      </c>
      <c r="O3488" s="45" t="s">
        <v>600</v>
      </c>
      <c r="P3488" s="45" t="s">
        <v>560</v>
      </c>
      <c r="Q3488" s="45" t="s">
        <v>628</v>
      </c>
      <c r="R3488" s="45" t="s">
        <v>563</v>
      </c>
    </row>
    <row r="3489" spans="11:19">
      <c r="K3489" s="45">
        <v>73510</v>
      </c>
      <c r="L3489" s="45" t="s">
        <v>557</v>
      </c>
      <c r="M3489" s="45">
        <v>2018</v>
      </c>
      <c r="N3489" s="45" t="s">
        <v>633</v>
      </c>
      <c r="O3489" s="45" t="s">
        <v>600</v>
      </c>
      <c r="P3489" s="45" t="s">
        <v>560</v>
      </c>
      <c r="Q3489" s="45" t="s">
        <v>628</v>
      </c>
      <c r="R3489" s="45" t="s">
        <v>564</v>
      </c>
    </row>
    <row r="3490" spans="11:19">
      <c r="K3490" s="45">
        <v>73511</v>
      </c>
      <c r="L3490" s="45" t="s">
        <v>557</v>
      </c>
      <c r="M3490" s="45">
        <v>2018</v>
      </c>
      <c r="N3490" s="45" t="s">
        <v>633</v>
      </c>
      <c r="O3490" s="45" t="s">
        <v>600</v>
      </c>
      <c r="P3490" s="45" t="s">
        <v>560</v>
      </c>
      <c r="Q3490" s="45" t="s">
        <v>628</v>
      </c>
      <c r="R3490" s="45" t="s">
        <v>566</v>
      </c>
      <c r="S3490" s="45">
        <v>6239.9355773217703</v>
      </c>
    </row>
    <row r="3491" spans="11:19">
      <c r="K3491" s="45">
        <v>73512</v>
      </c>
      <c r="L3491" s="45" t="s">
        <v>557</v>
      </c>
      <c r="M3491" s="45">
        <v>2018</v>
      </c>
      <c r="N3491" s="45" t="s">
        <v>633</v>
      </c>
      <c r="O3491" s="45" t="s">
        <v>600</v>
      </c>
      <c r="P3491" s="45" t="s">
        <v>560</v>
      </c>
      <c r="Q3491" s="45" t="s">
        <v>628</v>
      </c>
      <c r="R3491" s="45" t="s">
        <v>629</v>
      </c>
    </row>
    <row r="3492" spans="11:19">
      <c r="K3492" s="45">
        <v>73513</v>
      </c>
      <c r="L3492" s="45" t="s">
        <v>557</v>
      </c>
      <c r="M3492" s="45">
        <v>2018</v>
      </c>
      <c r="N3492" s="45" t="s">
        <v>633</v>
      </c>
      <c r="O3492" s="45" t="s">
        <v>601</v>
      </c>
      <c r="P3492" s="45" t="s">
        <v>560</v>
      </c>
      <c r="Q3492" s="45" t="s">
        <v>628</v>
      </c>
      <c r="R3492" s="45" t="s">
        <v>562</v>
      </c>
    </row>
    <row r="3493" spans="11:19">
      <c r="K3493" s="45">
        <v>73514</v>
      </c>
      <c r="L3493" s="45" t="s">
        <v>557</v>
      </c>
      <c r="M3493" s="45">
        <v>2018</v>
      </c>
      <c r="N3493" s="45" t="s">
        <v>633</v>
      </c>
      <c r="O3493" s="45" t="s">
        <v>601</v>
      </c>
      <c r="P3493" s="45" t="s">
        <v>560</v>
      </c>
      <c r="Q3493" s="45" t="s">
        <v>628</v>
      </c>
      <c r="R3493" s="45" t="s">
        <v>563</v>
      </c>
    </row>
    <row r="3494" spans="11:19">
      <c r="K3494" s="45">
        <v>73515</v>
      </c>
      <c r="L3494" s="45" t="s">
        <v>557</v>
      </c>
      <c r="M3494" s="45">
        <v>2018</v>
      </c>
      <c r="N3494" s="45" t="s">
        <v>633</v>
      </c>
      <c r="O3494" s="45" t="s">
        <v>601</v>
      </c>
      <c r="P3494" s="45" t="s">
        <v>560</v>
      </c>
      <c r="Q3494" s="45" t="s">
        <v>628</v>
      </c>
      <c r="R3494" s="45" t="s">
        <v>564</v>
      </c>
    </row>
    <row r="3495" spans="11:19">
      <c r="K3495" s="45">
        <v>73516</v>
      </c>
      <c r="L3495" s="45" t="s">
        <v>557</v>
      </c>
      <c r="M3495" s="45">
        <v>2018</v>
      </c>
      <c r="N3495" s="45" t="s">
        <v>633</v>
      </c>
      <c r="O3495" s="45" t="s">
        <v>601</v>
      </c>
      <c r="P3495" s="45" t="s">
        <v>560</v>
      </c>
      <c r="Q3495" s="45" t="s">
        <v>628</v>
      </c>
      <c r="R3495" s="45" t="s">
        <v>566</v>
      </c>
      <c r="S3495" s="45">
        <v>67474.011946241793</v>
      </c>
    </row>
    <row r="3496" spans="11:19">
      <c r="K3496" s="45">
        <v>73517</v>
      </c>
      <c r="L3496" s="45" t="s">
        <v>557</v>
      </c>
      <c r="M3496" s="45">
        <v>2018</v>
      </c>
      <c r="N3496" s="45" t="s">
        <v>633</v>
      </c>
      <c r="O3496" s="45" t="s">
        <v>601</v>
      </c>
      <c r="P3496" s="45" t="s">
        <v>560</v>
      </c>
      <c r="Q3496" s="45" t="s">
        <v>628</v>
      </c>
      <c r="R3496" s="45" t="s">
        <v>629</v>
      </c>
    </row>
    <row r="3497" spans="11:19">
      <c r="K3497" s="45">
        <v>73518</v>
      </c>
      <c r="L3497" s="45" t="s">
        <v>557</v>
      </c>
      <c r="M3497" s="45">
        <v>2018</v>
      </c>
      <c r="N3497" s="45" t="s">
        <v>633</v>
      </c>
      <c r="O3497" s="45" t="s">
        <v>602</v>
      </c>
      <c r="P3497" s="45" t="s">
        <v>560</v>
      </c>
      <c r="Q3497" s="45" t="s">
        <v>628</v>
      </c>
      <c r="R3497" s="45" t="s">
        <v>562</v>
      </c>
    </row>
    <row r="3498" spans="11:19">
      <c r="K3498" s="45">
        <v>73519</v>
      </c>
      <c r="L3498" s="45" t="s">
        <v>557</v>
      </c>
      <c r="M3498" s="45">
        <v>2018</v>
      </c>
      <c r="N3498" s="45" t="s">
        <v>633</v>
      </c>
      <c r="O3498" s="45" t="s">
        <v>602</v>
      </c>
      <c r="P3498" s="45" t="s">
        <v>560</v>
      </c>
      <c r="Q3498" s="45" t="s">
        <v>628</v>
      </c>
      <c r="R3498" s="45" t="s">
        <v>563</v>
      </c>
    </row>
    <row r="3499" spans="11:19">
      <c r="K3499" s="45">
        <v>73520</v>
      </c>
      <c r="L3499" s="45" t="s">
        <v>557</v>
      </c>
      <c r="M3499" s="45">
        <v>2018</v>
      </c>
      <c r="N3499" s="45" t="s">
        <v>633</v>
      </c>
      <c r="O3499" s="45" t="s">
        <v>602</v>
      </c>
      <c r="P3499" s="45" t="s">
        <v>560</v>
      </c>
      <c r="Q3499" s="45" t="s">
        <v>628</v>
      </c>
      <c r="R3499" s="45" t="s">
        <v>564</v>
      </c>
    </row>
    <row r="3500" spans="11:19">
      <c r="K3500" s="45">
        <v>73521</v>
      </c>
      <c r="L3500" s="45" t="s">
        <v>557</v>
      </c>
      <c r="M3500" s="45">
        <v>2018</v>
      </c>
      <c r="N3500" s="45" t="s">
        <v>633</v>
      </c>
      <c r="O3500" s="45" t="s">
        <v>602</v>
      </c>
      <c r="P3500" s="45" t="s">
        <v>560</v>
      </c>
      <c r="Q3500" s="45" t="s">
        <v>628</v>
      </c>
      <c r="R3500" s="45" t="s">
        <v>566</v>
      </c>
      <c r="S3500" s="45">
        <v>30650.763416191199</v>
      </c>
    </row>
    <row r="3501" spans="11:19">
      <c r="K3501" s="45">
        <v>73522</v>
      </c>
      <c r="L3501" s="45" t="s">
        <v>557</v>
      </c>
      <c r="M3501" s="45">
        <v>2018</v>
      </c>
      <c r="N3501" s="45" t="s">
        <v>633</v>
      </c>
      <c r="O3501" s="45" t="s">
        <v>602</v>
      </c>
      <c r="P3501" s="45" t="s">
        <v>560</v>
      </c>
      <c r="Q3501" s="45" t="s">
        <v>628</v>
      </c>
      <c r="R3501" s="45" t="s">
        <v>629</v>
      </c>
    </row>
    <row r="3502" spans="11:19">
      <c r="K3502" s="45">
        <v>73523</v>
      </c>
      <c r="L3502" s="45" t="s">
        <v>557</v>
      </c>
      <c r="M3502" s="45">
        <v>2018</v>
      </c>
      <c r="N3502" s="45" t="s">
        <v>633</v>
      </c>
      <c r="O3502" s="45" t="s">
        <v>603</v>
      </c>
      <c r="P3502" s="45" t="s">
        <v>560</v>
      </c>
      <c r="Q3502" s="45" t="s">
        <v>628</v>
      </c>
      <c r="R3502" s="45" t="s">
        <v>562</v>
      </c>
    </row>
    <row r="3503" spans="11:19">
      <c r="K3503" s="45">
        <v>73524</v>
      </c>
      <c r="L3503" s="45" t="s">
        <v>557</v>
      </c>
      <c r="M3503" s="45">
        <v>2018</v>
      </c>
      <c r="N3503" s="45" t="s">
        <v>633</v>
      </c>
      <c r="O3503" s="45" t="s">
        <v>603</v>
      </c>
      <c r="P3503" s="45" t="s">
        <v>560</v>
      </c>
      <c r="Q3503" s="45" t="s">
        <v>628</v>
      </c>
      <c r="R3503" s="45" t="s">
        <v>563</v>
      </c>
    </row>
    <row r="3504" spans="11:19">
      <c r="K3504" s="45">
        <v>73525</v>
      </c>
      <c r="L3504" s="45" t="s">
        <v>557</v>
      </c>
      <c r="M3504" s="45">
        <v>2018</v>
      </c>
      <c r="N3504" s="45" t="s">
        <v>633</v>
      </c>
      <c r="O3504" s="45" t="s">
        <v>603</v>
      </c>
      <c r="P3504" s="45" t="s">
        <v>560</v>
      </c>
      <c r="Q3504" s="45" t="s">
        <v>628</v>
      </c>
      <c r="R3504" s="45" t="s">
        <v>564</v>
      </c>
    </row>
    <row r="3505" spans="11:19">
      <c r="K3505" s="45">
        <v>73526</v>
      </c>
      <c r="L3505" s="45" t="s">
        <v>557</v>
      </c>
      <c r="M3505" s="45">
        <v>2018</v>
      </c>
      <c r="N3505" s="45" t="s">
        <v>633</v>
      </c>
      <c r="O3505" s="45" t="s">
        <v>603</v>
      </c>
      <c r="P3505" s="45" t="s">
        <v>560</v>
      </c>
      <c r="Q3505" s="45" t="s">
        <v>628</v>
      </c>
      <c r="R3505" s="45" t="s">
        <v>566</v>
      </c>
      <c r="S3505" s="45">
        <v>22368.1343149108</v>
      </c>
    </row>
    <row r="3506" spans="11:19">
      <c r="K3506" s="45">
        <v>73527</v>
      </c>
      <c r="L3506" s="45" t="s">
        <v>557</v>
      </c>
      <c r="M3506" s="45">
        <v>2018</v>
      </c>
      <c r="N3506" s="45" t="s">
        <v>633</v>
      </c>
      <c r="O3506" s="45" t="s">
        <v>603</v>
      </c>
      <c r="P3506" s="45" t="s">
        <v>560</v>
      </c>
      <c r="Q3506" s="45" t="s">
        <v>628</v>
      </c>
      <c r="R3506" s="45" t="s">
        <v>629</v>
      </c>
    </row>
    <row r="3507" spans="11:19">
      <c r="K3507" s="45">
        <v>73528</v>
      </c>
      <c r="L3507" s="45" t="s">
        <v>557</v>
      </c>
      <c r="M3507" s="45">
        <v>2018</v>
      </c>
      <c r="N3507" s="45" t="s">
        <v>633</v>
      </c>
      <c r="O3507" s="45" t="s">
        <v>604</v>
      </c>
      <c r="P3507" s="45" t="s">
        <v>560</v>
      </c>
      <c r="Q3507" s="45" t="s">
        <v>628</v>
      </c>
      <c r="R3507" s="45" t="s">
        <v>562</v>
      </c>
    </row>
    <row r="3508" spans="11:19">
      <c r="K3508" s="45">
        <v>73529</v>
      </c>
      <c r="L3508" s="45" t="s">
        <v>557</v>
      </c>
      <c r="M3508" s="45">
        <v>2018</v>
      </c>
      <c r="N3508" s="45" t="s">
        <v>633</v>
      </c>
      <c r="O3508" s="45" t="s">
        <v>604</v>
      </c>
      <c r="P3508" s="45" t="s">
        <v>560</v>
      </c>
      <c r="Q3508" s="45" t="s">
        <v>628</v>
      </c>
      <c r="R3508" s="45" t="s">
        <v>563</v>
      </c>
    </row>
    <row r="3509" spans="11:19">
      <c r="K3509" s="45">
        <v>73530</v>
      </c>
      <c r="L3509" s="45" t="s">
        <v>557</v>
      </c>
      <c r="M3509" s="45">
        <v>2018</v>
      </c>
      <c r="N3509" s="45" t="s">
        <v>633</v>
      </c>
      <c r="O3509" s="45" t="s">
        <v>604</v>
      </c>
      <c r="P3509" s="45" t="s">
        <v>560</v>
      </c>
      <c r="Q3509" s="45" t="s">
        <v>628</v>
      </c>
      <c r="R3509" s="45" t="s">
        <v>564</v>
      </c>
    </row>
    <row r="3510" spans="11:19">
      <c r="K3510" s="45">
        <v>73531</v>
      </c>
      <c r="L3510" s="45" t="s">
        <v>557</v>
      </c>
      <c r="M3510" s="45">
        <v>2018</v>
      </c>
      <c r="N3510" s="45" t="s">
        <v>633</v>
      </c>
      <c r="O3510" s="45" t="s">
        <v>604</v>
      </c>
      <c r="P3510" s="45" t="s">
        <v>560</v>
      </c>
      <c r="Q3510" s="45" t="s">
        <v>628</v>
      </c>
      <c r="R3510" s="45" t="s">
        <v>566</v>
      </c>
      <c r="S3510" s="45">
        <v>58897.807571450801</v>
      </c>
    </row>
    <row r="3511" spans="11:19">
      <c r="K3511" s="45">
        <v>73532</v>
      </c>
      <c r="L3511" s="45" t="s">
        <v>557</v>
      </c>
      <c r="M3511" s="45">
        <v>2018</v>
      </c>
      <c r="N3511" s="45" t="s">
        <v>633</v>
      </c>
      <c r="O3511" s="45" t="s">
        <v>604</v>
      </c>
      <c r="P3511" s="45" t="s">
        <v>560</v>
      </c>
      <c r="Q3511" s="45" t="s">
        <v>628</v>
      </c>
      <c r="R3511" s="45" t="s">
        <v>629</v>
      </c>
    </row>
    <row r="3512" spans="11:19">
      <c r="K3512" s="45">
        <v>73533</v>
      </c>
      <c r="L3512" s="45" t="s">
        <v>557</v>
      </c>
      <c r="M3512" s="45">
        <v>2018</v>
      </c>
      <c r="N3512" s="45" t="s">
        <v>633</v>
      </c>
      <c r="O3512" s="45" t="s">
        <v>605</v>
      </c>
      <c r="P3512" s="45" t="s">
        <v>560</v>
      </c>
      <c r="Q3512" s="45" t="s">
        <v>628</v>
      </c>
      <c r="R3512" s="45" t="s">
        <v>562</v>
      </c>
    </row>
    <row r="3513" spans="11:19">
      <c r="K3513" s="45">
        <v>73534</v>
      </c>
      <c r="L3513" s="45" t="s">
        <v>557</v>
      </c>
      <c r="M3513" s="45">
        <v>2018</v>
      </c>
      <c r="N3513" s="45" t="s">
        <v>633</v>
      </c>
      <c r="O3513" s="45" t="s">
        <v>605</v>
      </c>
      <c r="P3513" s="45" t="s">
        <v>560</v>
      </c>
      <c r="Q3513" s="45" t="s">
        <v>628</v>
      </c>
      <c r="R3513" s="45" t="s">
        <v>563</v>
      </c>
    </row>
    <row r="3514" spans="11:19">
      <c r="K3514" s="45">
        <v>73535</v>
      </c>
      <c r="L3514" s="45" t="s">
        <v>557</v>
      </c>
      <c r="M3514" s="45">
        <v>2018</v>
      </c>
      <c r="N3514" s="45" t="s">
        <v>633</v>
      </c>
      <c r="O3514" s="45" t="s">
        <v>605</v>
      </c>
      <c r="P3514" s="45" t="s">
        <v>560</v>
      </c>
      <c r="Q3514" s="45" t="s">
        <v>628</v>
      </c>
      <c r="R3514" s="45" t="s">
        <v>564</v>
      </c>
    </row>
    <row r="3515" spans="11:19">
      <c r="K3515" s="45">
        <v>73536</v>
      </c>
      <c r="L3515" s="45" t="s">
        <v>557</v>
      </c>
      <c r="M3515" s="45">
        <v>2018</v>
      </c>
      <c r="N3515" s="45" t="s">
        <v>633</v>
      </c>
      <c r="O3515" s="45" t="s">
        <v>605</v>
      </c>
      <c r="P3515" s="45" t="s">
        <v>560</v>
      </c>
      <c r="Q3515" s="45" t="s">
        <v>628</v>
      </c>
      <c r="R3515" s="45" t="s">
        <v>566</v>
      </c>
      <c r="S3515" s="45">
        <v>5188.2299126133703</v>
      </c>
    </row>
    <row r="3516" spans="11:19">
      <c r="K3516" s="45">
        <v>73537</v>
      </c>
      <c r="L3516" s="45" t="s">
        <v>557</v>
      </c>
      <c r="M3516" s="45">
        <v>2018</v>
      </c>
      <c r="N3516" s="45" t="s">
        <v>633</v>
      </c>
      <c r="O3516" s="45" t="s">
        <v>605</v>
      </c>
      <c r="P3516" s="45" t="s">
        <v>560</v>
      </c>
      <c r="Q3516" s="45" t="s">
        <v>628</v>
      </c>
      <c r="R3516" s="45" t="s">
        <v>629</v>
      </c>
    </row>
    <row r="3517" spans="11:19">
      <c r="K3517" s="45">
        <v>73538</v>
      </c>
      <c r="L3517" s="45" t="s">
        <v>557</v>
      </c>
      <c r="M3517" s="45">
        <v>2018</v>
      </c>
      <c r="N3517" s="45" t="s">
        <v>633</v>
      </c>
      <c r="O3517" s="45" t="s">
        <v>606</v>
      </c>
      <c r="P3517" s="45" t="s">
        <v>560</v>
      </c>
      <c r="Q3517" s="45" t="s">
        <v>628</v>
      </c>
      <c r="R3517" s="45" t="s">
        <v>562</v>
      </c>
    </row>
    <row r="3518" spans="11:19">
      <c r="K3518" s="45">
        <v>73539</v>
      </c>
      <c r="L3518" s="45" t="s">
        <v>557</v>
      </c>
      <c r="M3518" s="45">
        <v>2018</v>
      </c>
      <c r="N3518" s="45" t="s">
        <v>633</v>
      </c>
      <c r="O3518" s="45" t="s">
        <v>606</v>
      </c>
      <c r="P3518" s="45" t="s">
        <v>560</v>
      </c>
      <c r="Q3518" s="45" t="s">
        <v>628</v>
      </c>
      <c r="R3518" s="45" t="s">
        <v>563</v>
      </c>
    </row>
    <row r="3519" spans="11:19">
      <c r="K3519" s="45">
        <v>73540</v>
      </c>
      <c r="L3519" s="45" t="s">
        <v>557</v>
      </c>
      <c r="M3519" s="45">
        <v>2018</v>
      </c>
      <c r="N3519" s="45" t="s">
        <v>633</v>
      </c>
      <c r="O3519" s="45" t="s">
        <v>606</v>
      </c>
      <c r="P3519" s="45" t="s">
        <v>560</v>
      </c>
      <c r="Q3519" s="45" t="s">
        <v>628</v>
      </c>
      <c r="R3519" s="45" t="s">
        <v>564</v>
      </c>
    </row>
    <row r="3520" spans="11:19">
      <c r="K3520" s="45">
        <v>73541</v>
      </c>
      <c r="L3520" s="45" t="s">
        <v>557</v>
      </c>
      <c r="M3520" s="45">
        <v>2018</v>
      </c>
      <c r="N3520" s="45" t="s">
        <v>633</v>
      </c>
      <c r="O3520" s="45" t="s">
        <v>606</v>
      </c>
      <c r="P3520" s="45" t="s">
        <v>560</v>
      </c>
      <c r="Q3520" s="45" t="s">
        <v>628</v>
      </c>
      <c r="R3520" s="45" t="s">
        <v>566</v>
      </c>
      <c r="S3520" s="45">
        <v>32844.772774975099</v>
      </c>
    </row>
    <row r="3521" spans="11:19">
      <c r="K3521" s="45">
        <v>73542</v>
      </c>
      <c r="L3521" s="45" t="s">
        <v>557</v>
      </c>
      <c r="M3521" s="45">
        <v>2018</v>
      </c>
      <c r="N3521" s="45" t="s">
        <v>633</v>
      </c>
      <c r="O3521" s="45" t="s">
        <v>606</v>
      </c>
      <c r="P3521" s="45" t="s">
        <v>560</v>
      </c>
      <c r="Q3521" s="45" t="s">
        <v>628</v>
      </c>
      <c r="R3521" s="45" t="s">
        <v>629</v>
      </c>
    </row>
    <row r="3522" spans="11:19">
      <c r="K3522" s="45">
        <v>73543</v>
      </c>
      <c r="L3522" s="45" t="s">
        <v>557</v>
      </c>
      <c r="M3522" s="45">
        <v>2018</v>
      </c>
      <c r="N3522" s="45" t="s">
        <v>633</v>
      </c>
      <c r="O3522" s="45" t="s">
        <v>607</v>
      </c>
      <c r="P3522" s="45" t="s">
        <v>560</v>
      </c>
      <c r="Q3522" s="45" t="s">
        <v>628</v>
      </c>
      <c r="R3522" s="45" t="s">
        <v>562</v>
      </c>
    </row>
    <row r="3523" spans="11:19">
      <c r="K3523" s="45">
        <v>73544</v>
      </c>
      <c r="L3523" s="45" t="s">
        <v>557</v>
      </c>
      <c r="M3523" s="45">
        <v>2018</v>
      </c>
      <c r="N3523" s="45" t="s">
        <v>633</v>
      </c>
      <c r="O3523" s="45" t="s">
        <v>607</v>
      </c>
      <c r="P3523" s="45" t="s">
        <v>560</v>
      </c>
      <c r="Q3523" s="45" t="s">
        <v>628</v>
      </c>
      <c r="R3523" s="45" t="s">
        <v>563</v>
      </c>
    </row>
    <row r="3524" spans="11:19">
      <c r="K3524" s="45">
        <v>73545</v>
      </c>
      <c r="L3524" s="45" t="s">
        <v>557</v>
      </c>
      <c r="M3524" s="45">
        <v>2018</v>
      </c>
      <c r="N3524" s="45" t="s">
        <v>633</v>
      </c>
      <c r="O3524" s="45" t="s">
        <v>607</v>
      </c>
      <c r="P3524" s="45" t="s">
        <v>560</v>
      </c>
      <c r="Q3524" s="45" t="s">
        <v>628</v>
      </c>
      <c r="R3524" s="45" t="s">
        <v>564</v>
      </c>
    </row>
    <row r="3525" spans="11:19">
      <c r="K3525" s="45">
        <v>73546</v>
      </c>
      <c r="L3525" s="45" t="s">
        <v>557</v>
      </c>
      <c r="M3525" s="45">
        <v>2018</v>
      </c>
      <c r="N3525" s="45" t="s">
        <v>633</v>
      </c>
      <c r="O3525" s="45" t="s">
        <v>607</v>
      </c>
      <c r="P3525" s="45" t="s">
        <v>560</v>
      </c>
      <c r="Q3525" s="45" t="s">
        <v>628</v>
      </c>
      <c r="R3525" s="45" t="s">
        <v>566</v>
      </c>
      <c r="S3525" s="45">
        <v>6455.1058518577302</v>
      </c>
    </row>
    <row r="3526" spans="11:19">
      <c r="K3526" s="45">
        <v>73547</v>
      </c>
      <c r="L3526" s="45" t="s">
        <v>557</v>
      </c>
      <c r="M3526" s="45">
        <v>2018</v>
      </c>
      <c r="N3526" s="45" t="s">
        <v>633</v>
      </c>
      <c r="O3526" s="45" t="s">
        <v>607</v>
      </c>
      <c r="P3526" s="45" t="s">
        <v>560</v>
      </c>
      <c r="Q3526" s="45" t="s">
        <v>628</v>
      </c>
      <c r="R3526" s="45" t="s">
        <v>629</v>
      </c>
    </row>
    <row r="3527" spans="11:19">
      <c r="K3527" s="45">
        <v>73548</v>
      </c>
      <c r="L3527" s="45" t="s">
        <v>557</v>
      </c>
      <c r="M3527" s="45">
        <v>2018</v>
      </c>
      <c r="N3527" s="45" t="s">
        <v>633</v>
      </c>
      <c r="O3527" s="45" t="s">
        <v>608</v>
      </c>
      <c r="P3527" s="45" t="s">
        <v>560</v>
      </c>
      <c r="Q3527" s="45" t="s">
        <v>628</v>
      </c>
      <c r="R3527" s="45" t="s">
        <v>562</v>
      </c>
    </row>
    <row r="3528" spans="11:19">
      <c r="K3528" s="45">
        <v>73549</v>
      </c>
      <c r="L3528" s="45" t="s">
        <v>557</v>
      </c>
      <c r="M3528" s="45">
        <v>2018</v>
      </c>
      <c r="N3528" s="45" t="s">
        <v>633</v>
      </c>
      <c r="O3528" s="45" t="s">
        <v>608</v>
      </c>
      <c r="P3528" s="45" t="s">
        <v>560</v>
      </c>
      <c r="Q3528" s="45" t="s">
        <v>628</v>
      </c>
      <c r="R3528" s="45" t="s">
        <v>563</v>
      </c>
    </row>
    <row r="3529" spans="11:19">
      <c r="K3529" s="45">
        <v>73550</v>
      </c>
      <c r="L3529" s="45" t="s">
        <v>557</v>
      </c>
      <c r="M3529" s="45">
        <v>2018</v>
      </c>
      <c r="N3529" s="45" t="s">
        <v>633</v>
      </c>
      <c r="O3529" s="45" t="s">
        <v>608</v>
      </c>
      <c r="P3529" s="45" t="s">
        <v>560</v>
      </c>
      <c r="Q3529" s="45" t="s">
        <v>628</v>
      </c>
      <c r="R3529" s="45" t="s">
        <v>564</v>
      </c>
    </row>
    <row r="3530" spans="11:19">
      <c r="K3530" s="45">
        <v>73551</v>
      </c>
      <c r="L3530" s="45" t="s">
        <v>557</v>
      </c>
      <c r="M3530" s="45">
        <v>2018</v>
      </c>
      <c r="N3530" s="45" t="s">
        <v>633</v>
      </c>
      <c r="O3530" s="45" t="s">
        <v>608</v>
      </c>
      <c r="P3530" s="45" t="s">
        <v>560</v>
      </c>
      <c r="Q3530" s="45" t="s">
        <v>628</v>
      </c>
      <c r="R3530" s="45" t="s">
        <v>566</v>
      </c>
      <c r="S3530" s="45">
        <v>57940.707921915702</v>
      </c>
    </row>
    <row r="3531" spans="11:19">
      <c r="K3531" s="45">
        <v>73552</v>
      </c>
      <c r="L3531" s="45" t="s">
        <v>557</v>
      </c>
      <c r="M3531" s="45">
        <v>2018</v>
      </c>
      <c r="N3531" s="45" t="s">
        <v>633</v>
      </c>
      <c r="O3531" s="45" t="s">
        <v>608</v>
      </c>
      <c r="P3531" s="45" t="s">
        <v>560</v>
      </c>
      <c r="Q3531" s="45" t="s">
        <v>628</v>
      </c>
      <c r="R3531" s="45" t="s">
        <v>629</v>
      </c>
    </row>
    <row r="3532" spans="11:19">
      <c r="K3532" s="45">
        <v>73553</v>
      </c>
      <c r="L3532" s="45" t="s">
        <v>557</v>
      </c>
      <c r="M3532" s="45">
        <v>2018</v>
      </c>
      <c r="N3532" s="45" t="s">
        <v>633</v>
      </c>
      <c r="O3532" s="45" t="s">
        <v>609</v>
      </c>
      <c r="P3532" s="45" t="s">
        <v>560</v>
      </c>
      <c r="Q3532" s="45" t="s">
        <v>628</v>
      </c>
      <c r="R3532" s="45" t="s">
        <v>562</v>
      </c>
    </row>
    <row r="3533" spans="11:19">
      <c r="K3533" s="45">
        <v>73554</v>
      </c>
      <c r="L3533" s="45" t="s">
        <v>557</v>
      </c>
      <c r="M3533" s="45">
        <v>2018</v>
      </c>
      <c r="N3533" s="45" t="s">
        <v>633</v>
      </c>
      <c r="O3533" s="45" t="s">
        <v>609</v>
      </c>
      <c r="P3533" s="45" t="s">
        <v>560</v>
      </c>
      <c r="Q3533" s="45" t="s">
        <v>628</v>
      </c>
      <c r="R3533" s="45" t="s">
        <v>563</v>
      </c>
    </row>
    <row r="3534" spans="11:19">
      <c r="K3534" s="45">
        <v>73555</v>
      </c>
      <c r="L3534" s="45" t="s">
        <v>557</v>
      </c>
      <c r="M3534" s="45">
        <v>2018</v>
      </c>
      <c r="N3534" s="45" t="s">
        <v>633</v>
      </c>
      <c r="O3534" s="45" t="s">
        <v>609</v>
      </c>
      <c r="P3534" s="45" t="s">
        <v>560</v>
      </c>
      <c r="Q3534" s="45" t="s">
        <v>628</v>
      </c>
      <c r="R3534" s="45" t="s">
        <v>564</v>
      </c>
    </row>
    <row r="3535" spans="11:19">
      <c r="K3535" s="45">
        <v>73556</v>
      </c>
      <c r="L3535" s="45" t="s">
        <v>557</v>
      </c>
      <c r="M3535" s="45">
        <v>2018</v>
      </c>
      <c r="N3535" s="45" t="s">
        <v>633</v>
      </c>
      <c r="O3535" s="45" t="s">
        <v>609</v>
      </c>
      <c r="P3535" s="45" t="s">
        <v>560</v>
      </c>
      <c r="Q3535" s="45" t="s">
        <v>628</v>
      </c>
      <c r="R3535" s="45" t="s">
        <v>566</v>
      </c>
      <c r="S3535" s="45">
        <v>157904.277467457</v>
      </c>
    </row>
    <row r="3536" spans="11:19">
      <c r="K3536" s="45">
        <v>73557</v>
      </c>
      <c r="L3536" s="45" t="s">
        <v>557</v>
      </c>
      <c r="M3536" s="45">
        <v>2018</v>
      </c>
      <c r="N3536" s="45" t="s">
        <v>633</v>
      </c>
      <c r="O3536" s="45" t="s">
        <v>609</v>
      </c>
      <c r="P3536" s="45" t="s">
        <v>560</v>
      </c>
      <c r="Q3536" s="45" t="s">
        <v>628</v>
      </c>
      <c r="R3536" s="45" t="s">
        <v>629</v>
      </c>
    </row>
    <row r="3537" spans="11:19">
      <c r="K3537" s="45">
        <v>73558</v>
      </c>
      <c r="L3537" s="45" t="s">
        <v>557</v>
      </c>
      <c r="M3537" s="45">
        <v>2018</v>
      </c>
      <c r="N3537" s="45" t="s">
        <v>633</v>
      </c>
      <c r="O3537" s="45" t="s">
        <v>610</v>
      </c>
      <c r="P3537" s="45" t="s">
        <v>560</v>
      </c>
      <c r="Q3537" s="45" t="s">
        <v>628</v>
      </c>
      <c r="R3537" s="45" t="s">
        <v>562</v>
      </c>
    </row>
    <row r="3538" spans="11:19">
      <c r="K3538" s="45">
        <v>73559</v>
      </c>
      <c r="L3538" s="45" t="s">
        <v>557</v>
      </c>
      <c r="M3538" s="45">
        <v>2018</v>
      </c>
      <c r="N3538" s="45" t="s">
        <v>633</v>
      </c>
      <c r="O3538" s="45" t="s">
        <v>610</v>
      </c>
      <c r="P3538" s="45" t="s">
        <v>560</v>
      </c>
      <c r="Q3538" s="45" t="s">
        <v>628</v>
      </c>
      <c r="R3538" s="45" t="s">
        <v>563</v>
      </c>
    </row>
    <row r="3539" spans="11:19">
      <c r="K3539" s="45">
        <v>73560</v>
      </c>
      <c r="L3539" s="45" t="s">
        <v>557</v>
      </c>
      <c r="M3539" s="45">
        <v>2018</v>
      </c>
      <c r="N3539" s="45" t="s">
        <v>633</v>
      </c>
      <c r="O3539" s="45" t="s">
        <v>610</v>
      </c>
      <c r="P3539" s="45" t="s">
        <v>560</v>
      </c>
      <c r="Q3539" s="45" t="s">
        <v>628</v>
      </c>
      <c r="R3539" s="45" t="s">
        <v>564</v>
      </c>
    </row>
    <row r="3540" spans="11:19">
      <c r="K3540" s="45">
        <v>73561</v>
      </c>
      <c r="L3540" s="45" t="s">
        <v>557</v>
      </c>
      <c r="M3540" s="45">
        <v>2018</v>
      </c>
      <c r="N3540" s="45" t="s">
        <v>633</v>
      </c>
      <c r="O3540" s="45" t="s">
        <v>610</v>
      </c>
      <c r="P3540" s="45" t="s">
        <v>560</v>
      </c>
      <c r="Q3540" s="45" t="s">
        <v>628</v>
      </c>
      <c r="R3540" s="45" t="s">
        <v>566</v>
      </c>
      <c r="S3540" s="45">
        <v>17498.562723327501</v>
      </c>
    </row>
    <row r="3541" spans="11:19">
      <c r="K3541" s="45">
        <v>73562</v>
      </c>
      <c r="L3541" s="45" t="s">
        <v>557</v>
      </c>
      <c r="M3541" s="45">
        <v>2018</v>
      </c>
      <c r="N3541" s="45" t="s">
        <v>633</v>
      </c>
      <c r="O3541" s="45" t="s">
        <v>610</v>
      </c>
      <c r="P3541" s="45" t="s">
        <v>560</v>
      </c>
      <c r="Q3541" s="45" t="s">
        <v>628</v>
      </c>
      <c r="R3541" s="45" t="s">
        <v>629</v>
      </c>
    </row>
    <row r="3542" spans="11:19">
      <c r="K3542" s="45">
        <v>73563</v>
      </c>
      <c r="L3542" s="45" t="s">
        <v>557</v>
      </c>
      <c r="M3542" s="45">
        <v>2018</v>
      </c>
      <c r="N3542" s="45" t="s">
        <v>633</v>
      </c>
      <c r="O3542" s="45" t="s">
        <v>611</v>
      </c>
      <c r="P3542" s="45" t="s">
        <v>560</v>
      </c>
      <c r="Q3542" s="45" t="s">
        <v>628</v>
      </c>
      <c r="R3542" s="45" t="s">
        <v>562</v>
      </c>
    </row>
    <row r="3543" spans="11:19">
      <c r="K3543" s="45">
        <v>73564</v>
      </c>
      <c r="L3543" s="45" t="s">
        <v>557</v>
      </c>
      <c r="M3543" s="45">
        <v>2018</v>
      </c>
      <c r="N3543" s="45" t="s">
        <v>633</v>
      </c>
      <c r="O3543" s="45" t="s">
        <v>611</v>
      </c>
      <c r="P3543" s="45" t="s">
        <v>560</v>
      </c>
      <c r="Q3543" s="45" t="s">
        <v>628</v>
      </c>
      <c r="R3543" s="45" t="s">
        <v>563</v>
      </c>
    </row>
    <row r="3544" spans="11:19">
      <c r="K3544" s="45">
        <v>73565</v>
      </c>
      <c r="L3544" s="45" t="s">
        <v>557</v>
      </c>
      <c r="M3544" s="45">
        <v>2018</v>
      </c>
      <c r="N3544" s="45" t="s">
        <v>633</v>
      </c>
      <c r="O3544" s="45" t="s">
        <v>611</v>
      </c>
      <c r="P3544" s="45" t="s">
        <v>560</v>
      </c>
      <c r="Q3544" s="45" t="s">
        <v>628</v>
      </c>
      <c r="R3544" s="45" t="s">
        <v>564</v>
      </c>
    </row>
    <row r="3545" spans="11:19">
      <c r="K3545" s="45">
        <v>73566</v>
      </c>
      <c r="L3545" s="45" t="s">
        <v>557</v>
      </c>
      <c r="M3545" s="45">
        <v>2018</v>
      </c>
      <c r="N3545" s="45" t="s">
        <v>633</v>
      </c>
      <c r="O3545" s="45" t="s">
        <v>611</v>
      </c>
      <c r="P3545" s="45" t="s">
        <v>560</v>
      </c>
      <c r="Q3545" s="45" t="s">
        <v>628</v>
      </c>
      <c r="R3545" s="45" t="s">
        <v>566</v>
      </c>
      <c r="S3545" s="45">
        <v>4803.9165791800297</v>
      </c>
    </row>
    <row r="3546" spans="11:19">
      <c r="K3546" s="45">
        <v>73567</v>
      </c>
      <c r="L3546" s="45" t="s">
        <v>557</v>
      </c>
      <c r="M3546" s="45">
        <v>2018</v>
      </c>
      <c r="N3546" s="45" t="s">
        <v>633</v>
      </c>
      <c r="O3546" s="45" t="s">
        <v>611</v>
      </c>
      <c r="P3546" s="45" t="s">
        <v>560</v>
      </c>
      <c r="Q3546" s="45" t="s">
        <v>628</v>
      </c>
      <c r="R3546" s="45" t="s">
        <v>629</v>
      </c>
    </row>
    <row r="3547" spans="11:19">
      <c r="K3547" s="45">
        <v>73568</v>
      </c>
      <c r="L3547" s="45" t="s">
        <v>557</v>
      </c>
      <c r="M3547" s="45">
        <v>2018</v>
      </c>
      <c r="N3547" s="45" t="s">
        <v>633</v>
      </c>
      <c r="O3547" s="45" t="s">
        <v>612</v>
      </c>
      <c r="P3547" s="45" t="s">
        <v>560</v>
      </c>
      <c r="Q3547" s="45" t="s">
        <v>628</v>
      </c>
      <c r="R3547" s="45" t="s">
        <v>562</v>
      </c>
    </row>
    <row r="3548" spans="11:19">
      <c r="K3548" s="45">
        <v>73569</v>
      </c>
      <c r="L3548" s="45" t="s">
        <v>557</v>
      </c>
      <c r="M3548" s="45">
        <v>2018</v>
      </c>
      <c r="N3548" s="45" t="s">
        <v>633</v>
      </c>
      <c r="O3548" s="45" t="s">
        <v>612</v>
      </c>
      <c r="P3548" s="45" t="s">
        <v>560</v>
      </c>
      <c r="Q3548" s="45" t="s">
        <v>628</v>
      </c>
      <c r="R3548" s="45" t="s">
        <v>563</v>
      </c>
    </row>
    <row r="3549" spans="11:19">
      <c r="K3549" s="45">
        <v>73570</v>
      </c>
      <c r="L3549" s="45" t="s">
        <v>557</v>
      </c>
      <c r="M3549" s="45">
        <v>2018</v>
      </c>
      <c r="N3549" s="45" t="s">
        <v>633</v>
      </c>
      <c r="O3549" s="45" t="s">
        <v>612</v>
      </c>
      <c r="P3549" s="45" t="s">
        <v>560</v>
      </c>
      <c r="Q3549" s="45" t="s">
        <v>628</v>
      </c>
      <c r="R3549" s="45" t="s">
        <v>564</v>
      </c>
    </row>
    <row r="3550" spans="11:19">
      <c r="K3550" s="45">
        <v>73571</v>
      </c>
      <c r="L3550" s="45" t="s">
        <v>557</v>
      </c>
      <c r="M3550" s="45">
        <v>2018</v>
      </c>
      <c r="N3550" s="45" t="s">
        <v>633</v>
      </c>
      <c r="O3550" s="45" t="s">
        <v>612</v>
      </c>
      <c r="P3550" s="45" t="s">
        <v>560</v>
      </c>
      <c r="Q3550" s="45" t="s">
        <v>628</v>
      </c>
      <c r="R3550" s="45" t="s">
        <v>566</v>
      </c>
      <c r="S3550" s="45">
        <v>53627.905725667501</v>
      </c>
    </row>
    <row r="3551" spans="11:19">
      <c r="K3551" s="45">
        <v>73572</v>
      </c>
      <c r="L3551" s="45" t="s">
        <v>557</v>
      </c>
      <c r="M3551" s="45">
        <v>2018</v>
      </c>
      <c r="N3551" s="45" t="s">
        <v>633</v>
      </c>
      <c r="O3551" s="45" t="s">
        <v>612</v>
      </c>
      <c r="P3551" s="45" t="s">
        <v>560</v>
      </c>
      <c r="Q3551" s="45" t="s">
        <v>628</v>
      </c>
      <c r="R3551" s="45" t="s">
        <v>629</v>
      </c>
    </row>
    <row r="3552" spans="11:19">
      <c r="K3552" s="45">
        <v>73573</v>
      </c>
      <c r="L3552" s="45" t="s">
        <v>557</v>
      </c>
      <c r="M3552" s="45">
        <v>2018</v>
      </c>
      <c r="N3552" s="45" t="s">
        <v>633</v>
      </c>
      <c r="O3552" s="45" t="s">
        <v>613</v>
      </c>
      <c r="P3552" s="45" t="s">
        <v>560</v>
      </c>
      <c r="Q3552" s="45" t="s">
        <v>628</v>
      </c>
      <c r="R3552" s="45" t="s">
        <v>562</v>
      </c>
    </row>
    <row r="3553" spans="11:19">
      <c r="K3553" s="45">
        <v>73574</v>
      </c>
      <c r="L3553" s="45" t="s">
        <v>557</v>
      </c>
      <c r="M3553" s="45">
        <v>2018</v>
      </c>
      <c r="N3553" s="45" t="s">
        <v>633</v>
      </c>
      <c r="O3553" s="45" t="s">
        <v>613</v>
      </c>
      <c r="P3553" s="45" t="s">
        <v>560</v>
      </c>
      <c r="Q3553" s="45" t="s">
        <v>628</v>
      </c>
      <c r="R3553" s="45" t="s">
        <v>563</v>
      </c>
    </row>
    <row r="3554" spans="11:19">
      <c r="K3554" s="45">
        <v>73575</v>
      </c>
      <c r="L3554" s="45" t="s">
        <v>557</v>
      </c>
      <c r="M3554" s="45">
        <v>2018</v>
      </c>
      <c r="N3554" s="45" t="s">
        <v>633</v>
      </c>
      <c r="O3554" s="45" t="s">
        <v>613</v>
      </c>
      <c r="P3554" s="45" t="s">
        <v>560</v>
      </c>
      <c r="Q3554" s="45" t="s">
        <v>628</v>
      </c>
      <c r="R3554" s="45" t="s">
        <v>564</v>
      </c>
    </row>
    <row r="3555" spans="11:19">
      <c r="K3555" s="45">
        <v>73576</v>
      </c>
      <c r="L3555" s="45" t="s">
        <v>557</v>
      </c>
      <c r="M3555" s="45">
        <v>2018</v>
      </c>
      <c r="N3555" s="45" t="s">
        <v>633</v>
      </c>
      <c r="O3555" s="45" t="s">
        <v>613</v>
      </c>
      <c r="P3555" s="45" t="s">
        <v>560</v>
      </c>
      <c r="Q3555" s="45" t="s">
        <v>628</v>
      </c>
      <c r="R3555" s="45" t="s">
        <v>566</v>
      </c>
      <c r="S3555" s="45">
        <v>42436.740715256099</v>
      </c>
    </row>
    <row r="3556" spans="11:19">
      <c r="K3556" s="45">
        <v>73577</v>
      </c>
      <c r="L3556" s="45" t="s">
        <v>557</v>
      </c>
      <c r="M3556" s="45">
        <v>2018</v>
      </c>
      <c r="N3556" s="45" t="s">
        <v>633</v>
      </c>
      <c r="O3556" s="45" t="s">
        <v>613</v>
      </c>
      <c r="P3556" s="45" t="s">
        <v>560</v>
      </c>
      <c r="Q3556" s="45" t="s">
        <v>628</v>
      </c>
      <c r="R3556" s="45" t="s">
        <v>629</v>
      </c>
    </row>
    <row r="3557" spans="11:19">
      <c r="K3557" s="45">
        <v>73578</v>
      </c>
      <c r="L3557" s="45" t="s">
        <v>557</v>
      </c>
      <c r="M3557" s="45">
        <v>2018</v>
      </c>
      <c r="N3557" s="45" t="s">
        <v>633</v>
      </c>
      <c r="O3557" s="45" t="s">
        <v>614</v>
      </c>
      <c r="P3557" s="45" t="s">
        <v>560</v>
      </c>
      <c r="Q3557" s="45" t="s">
        <v>628</v>
      </c>
      <c r="R3557" s="45" t="s">
        <v>562</v>
      </c>
    </row>
    <row r="3558" spans="11:19">
      <c r="K3558" s="45">
        <v>73579</v>
      </c>
      <c r="L3558" s="45" t="s">
        <v>557</v>
      </c>
      <c r="M3558" s="45">
        <v>2018</v>
      </c>
      <c r="N3558" s="45" t="s">
        <v>633</v>
      </c>
      <c r="O3558" s="45" t="s">
        <v>614</v>
      </c>
      <c r="P3558" s="45" t="s">
        <v>560</v>
      </c>
      <c r="Q3558" s="45" t="s">
        <v>628</v>
      </c>
      <c r="R3558" s="45" t="s">
        <v>563</v>
      </c>
    </row>
    <row r="3559" spans="11:19">
      <c r="K3559" s="45">
        <v>73580</v>
      </c>
      <c r="L3559" s="45" t="s">
        <v>557</v>
      </c>
      <c r="M3559" s="45">
        <v>2018</v>
      </c>
      <c r="N3559" s="45" t="s">
        <v>633</v>
      </c>
      <c r="O3559" s="45" t="s">
        <v>614</v>
      </c>
      <c r="P3559" s="45" t="s">
        <v>560</v>
      </c>
      <c r="Q3559" s="45" t="s">
        <v>628</v>
      </c>
      <c r="R3559" s="45" t="s">
        <v>564</v>
      </c>
    </row>
    <row r="3560" spans="11:19">
      <c r="K3560" s="45">
        <v>73581</v>
      </c>
      <c r="L3560" s="45" t="s">
        <v>557</v>
      </c>
      <c r="M3560" s="45">
        <v>2018</v>
      </c>
      <c r="N3560" s="45" t="s">
        <v>633</v>
      </c>
      <c r="O3560" s="45" t="s">
        <v>614</v>
      </c>
      <c r="P3560" s="45" t="s">
        <v>560</v>
      </c>
      <c r="Q3560" s="45" t="s">
        <v>628</v>
      </c>
      <c r="R3560" s="45" t="s">
        <v>566</v>
      </c>
      <c r="S3560" s="45">
        <v>11876.076009901601</v>
      </c>
    </row>
    <row r="3561" spans="11:19">
      <c r="K3561" s="45">
        <v>73582</v>
      </c>
      <c r="L3561" s="45" t="s">
        <v>557</v>
      </c>
      <c r="M3561" s="45">
        <v>2018</v>
      </c>
      <c r="N3561" s="45" t="s">
        <v>633</v>
      </c>
      <c r="O3561" s="45" t="s">
        <v>614</v>
      </c>
      <c r="P3561" s="45" t="s">
        <v>560</v>
      </c>
      <c r="Q3561" s="45" t="s">
        <v>628</v>
      </c>
      <c r="R3561" s="45" t="s">
        <v>629</v>
      </c>
    </row>
    <row r="3562" spans="11:19">
      <c r="K3562" s="45">
        <v>73583</v>
      </c>
      <c r="L3562" s="45" t="s">
        <v>557</v>
      </c>
      <c r="M3562" s="45">
        <v>2018</v>
      </c>
      <c r="N3562" s="45" t="s">
        <v>633</v>
      </c>
      <c r="O3562" s="45" t="s">
        <v>615</v>
      </c>
      <c r="P3562" s="45" t="s">
        <v>560</v>
      </c>
      <c r="Q3562" s="45" t="s">
        <v>628</v>
      </c>
      <c r="R3562" s="45" t="s">
        <v>562</v>
      </c>
    </row>
    <row r="3563" spans="11:19">
      <c r="K3563" s="45">
        <v>73584</v>
      </c>
      <c r="L3563" s="45" t="s">
        <v>557</v>
      </c>
      <c r="M3563" s="45">
        <v>2018</v>
      </c>
      <c r="N3563" s="45" t="s">
        <v>633</v>
      </c>
      <c r="O3563" s="45" t="s">
        <v>615</v>
      </c>
      <c r="P3563" s="45" t="s">
        <v>560</v>
      </c>
      <c r="Q3563" s="45" t="s">
        <v>628</v>
      </c>
      <c r="R3563" s="45" t="s">
        <v>563</v>
      </c>
    </row>
    <row r="3564" spans="11:19">
      <c r="K3564" s="45">
        <v>73585</v>
      </c>
      <c r="L3564" s="45" t="s">
        <v>557</v>
      </c>
      <c r="M3564" s="45">
        <v>2018</v>
      </c>
      <c r="N3564" s="45" t="s">
        <v>633</v>
      </c>
      <c r="O3564" s="45" t="s">
        <v>615</v>
      </c>
      <c r="P3564" s="45" t="s">
        <v>560</v>
      </c>
      <c r="Q3564" s="45" t="s">
        <v>628</v>
      </c>
      <c r="R3564" s="45" t="s">
        <v>564</v>
      </c>
    </row>
    <row r="3565" spans="11:19">
      <c r="K3565" s="45">
        <v>73586</v>
      </c>
      <c r="L3565" s="45" t="s">
        <v>557</v>
      </c>
      <c r="M3565" s="45">
        <v>2018</v>
      </c>
      <c r="N3565" s="45" t="s">
        <v>633</v>
      </c>
      <c r="O3565" s="45" t="s">
        <v>615</v>
      </c>
      <c r="P3565" s="45" t="s">
        <v>560</v>
      </c>
      <c r="Q3565" s="45" t="s">
        <v>628</v>
      </c>
      <c r="R3565" s="45" t="s">
        <v>566</v>
      </c>
      <c r="S3565" s="45">
        <v>37283.4836538155</v>
      </c>
    </row>
    <row r="3566" spans="11:19">
      <c r="K3566" s="45">
        <v>73587</v>
      </c>
      <c r="L3566" s="45" t="s">
        <v>557</v>
      </c>
      <c r="M3566" s="45">
        <v>2018</v>
      </c>
      <c r="N3566" s="45" t="s">
        <v>633</v>
      </c>
      <c r="O3566" s="45" t="s">
        <v>615</v>
      </c>
      <c r="P3566" s="45" t="s">
        <v>560</v>
      </c>
      <c r="Q3566" s="45" t="s">
        <v>628</v>
      </c>
      <c r="R3566" s="45" t="s">
        <v>629</v>
      </c>
    </row>
    <row r="3567" spans="11:19">
      <c r="K3567" s="45">
        <v>73588</v>
      </c>
      <c r="L3567" s="45" t="s">
        <v>557</v>
      </c>
      <c r="M3567" s="45">
        <v>2018</v>
      </c>
      <c r="N3567" s="45" t="s">
        <v>633</v>
      </c>
      <c r="O3567" s="45" t="s">
        <v>616</v>
      </c>
      <c r="P3567" s="45" t="s">
        <v>560</v>
      </c>
      <c r="Q3567" s="45" t="s">
        <v>628</v>
      </c>
      <c r="R3567" s="45" t="s">
        <v>562</v>
      </c>
    </row>
    <row r="3568" spans="11:19">
      <c r="K3568" s="45">
        <v>73589</v>
      </c>
      <c r="L3568" s="45" t="s">
        <v>557</v>
      </c>
      <c r="M3568" s="45">
        <v>2018</v>
      </c>
      <c r="N3568" s="45" t="s">
        <v>633</v>
      </c>
      <c r="O3568" s="45" t="s">
        <v>616</v>
      </c>
      <c r="P3568" s="45" t="s">
        <v>560</v>
      </c>
      <c r="Q3568" s="45" t="s">
        <v>628</v>
      </c>
      <c r="R3568" s="45" t="s">
        <v>563</v>
      </c>
    </row>
    <row r="3569" spans="11:19">
      <c r="K3569" s="45">
        <v>73590</v>
      </c>
      <c r="L3569" s="45" t="s">
        <v>557</v>
      </c>
      <c r="M3569" s="45">
        <v>2018</v>
      </c>
      <c r="N3569" s="45" t="s">
        <v>633</v>
      </c>
      <c r="O3569" s="45" t="s">
        <v>616</v>
      </c>
      <c r="P3569" s="45" t="s">
        <v>560</v>
      </c>
      <c r="Q3569" s="45" t="s">
        <v>628</v>
      </c>
      <c r="R3569" s="45" t="s">
        <v>564</v>
      </c>
    </row>
    <row r="3570" spans="11:19">
      <c r="K3570" s="45">
        <v>73591</v>
      </c>
      <c r="L3570" s="45" t="s">
        <v>557</v>
      </c>
      <c r="M3570" s="45">
        <v>2018</v>
      </c>
      <c r="N3570" s="45" t="s">
        <v>633</v>
      </c>
      <c r="O3570" s="45" t="s">
        <v>616</v>
      </c>
      <c r="P3570" s="45" t="s">
        <v>560</v>
      </c>
      <c r="Q3570" s="45" t="s">
        <v>628</v>
      </c>
      <c r="R3570" s="45" t="s">
        <v>566</v>
      </c>
      <c r="S3570" s="45">
        <v>6730.2164373616497</v>
      </c>
    </row>
    <row r="3571" spans="11:19">
      <c r="K3571" s="45">
        <v>73592</v>
      </c>
      <c r="L3571" s="45" t="s">
        <v>557</v>
      </c>
      <c r="M3571" s="45">
        <v>2018</v>
      </c>
      <c r="N3571" s="45" t="s">
        <v>633</v>
      </c>
      <c r="O3571" s="45" t="s">
        <v>616</v>
      </c>
      <c r="P3571" s="45" t="s">
        <v>560</v>
      </c>
      <c r="Q3571" s="45" t="s">
        <v>628</v>
      </c>
      <c r="R3571" s="45" t="s">
        <v>629</v>
      </c>
    </row>
    <row r="3572" spans="11:19">
      <c r="K3572" s="45">
        <v>73593</v>
      </c>
      <c r="L3572" s="45" t="s">
        <v>557</v>
      </c>
      <c r="M3572" s="45">
        <v>2018</v>
      </c>
      <c r="N3572" s="45" t="s">
        <v>634</v>
      </c>
      <c r="O3572" s="45" t="s">
        <v>559</v>
      </c>
      <c r="P3572" s="45" t="s">
        <v>560</v>
      </c>
      <c r="Q3572" s="45" t="s">
        <v>628</v>
      </c>
      <c r="R3572" s="45" t="s">
        <v>562</v>
      </c>
    </row>
    <row r="3573" spans="11:19">
      <c r="K3573" s="45">
        <v>73594</v>
      </c>
      <c r="L3573" s="45" t="s">
        <v>557</v>
      </c>
      <c r="M3573" s="45">
        <v>2018</v>
      </c>
      <c r="N3573" s="45" t="s">
        <v>634</v>
      </c>
      <c r="O3573" s="45" t="s">
        <v>559</v>
      </c>
      <c r="P3573" s="45" t="s">
        <v>560</v>
      </c>
      <c r="Q3573" s="45" t="s">
        <v>628</v>
      </c>
      <c r="R3573" s="45" t="s">
        <v>563</v>
      </c>
    </row>
    <row r="3574" spans="11:19">
      <c r="K3574" s="45">
        <v>73595</v>
      </c>
      <c r="L3574" s="45" t="s">
        <v>557</v>
      </c>
      <c r="M3574" s="45">
        <v>2018</v>
      </c>
      <c r="N3574" s="45" t="s">
        <v>634</v>
      </c>
      <c r="O3574" s="45" t="s">
        <v>559</v>
      </c>
      <c r="P3574" s="45" t="s">
        <v>560</v>
      </c>
      <c r="Q3574" s="45" t="s">
        <v>628</v>
      </c>
      <c r="R3574" s="45" t="s">
        <v>564</v>
      </c>
      <c r="S3574" s="45">
        <v>33454.119784383904</v>
      </c>
    </row>
    <row r="3575" spans="11:19">
      <c r="K3575" s="45">
        <v>73596</v>
      </c>
      <c r="L3575" s="45" t="s">
        <v>557</v>
      </c>
      <c r="M3575" s="45">
        <v>2018</v>
      </c>
      <c r="N3575" s="45" t="s">
        <v>634</v>
      </c>
      <c r="O3575" s="45" t="s">
        <v>559</v>
      </c>
      <c r="P3575" s="45" t="s">
        <v>560</v>
      </c>
      <c r="Q3575" s="45" t="s">
        <v>628</v>
      </c>
      <c r="R3575" s="45" t="s">
        <v>566</v>
      </c>
    </row>
    <row r="3576" spans="11:19">
      <c r="K3576" s="45">
        <v>73597</v>
      </c>
      <c r="L3576" s="45" t="s">
        <v>557</v>
      </c>
      <c r="M3576" s="45">
        <v>2018</v>
      </c>
      <c r="N3576" s="45" t="s">
        <v>634</v>
      </c>
      <c r="O3576" s="45" t="s">
        <v>559</v>
      </c>
      <c r="P3576" s="45" t="s">
        <v>560</v>
      </c>
      <c r="Q3576" s="45" t="s">
        <v>628</v>
      </c>
      <c r="R3576" s="45" t="s">
        <v>629</v>
      </c>
    </row>
    <row r="3577" spans="11:19">
      <c r="K3577" s="45">
        <v>73598</v>
      </c>
      <c r="L3577" s="45" t="s">
        <v>557</v>
      </c>
      <c r="M3577" s="45">
        <v>2018</v>
      </c>
      <c r="N3577" s="45" t="s">
        <v>634</v>
      </c>
      <c r="O3577" s="45" t="s">
        <v>567</v>
      </c>
      <c r="P3577" s="45" t="s">
        <v>560</v>
      </c>
      <c r="Q3577" s="45" t="s">
        <v>628</v>
      </c>
      <c r="R3577" s="45" t="s">
        <v>562</v>
      </c>
    </row>
    <row r="3578" spans="11:19">
      <c r="K3578" s="45">
        <v>73599</v>
      </c>
      <c r="L3578" s="45" t="s">
        <v>557</v>
      </c>
      <c r="M3578" s="45">
        <v>2018</v>
      </c>
      <c r="N3578" s="45" t="s">
        <v>634</v>
      </c>
      <c r="O3578" s="45" t="s">
        <v>567</v>
      </c>
      <c r="P3578" s="45" t="s">
        <v>560</v>
      </c>
      <c r="Q3578" s="45" t="s">
        <v>628</v>
      </c>
      <c r="R3578" s="45" t="s">
        <v>563</v>
      </c>
    </row>
    <row r="3579" spans="11:19">
      <c r="K3579" s="45">
        <v>73600</v>
      </c>
      <c r="L3579" s="45" t="s">
        <v>557</v>
      </c>
      <c r="M3579" s="45">
        <v>2018</v>
      </c>
      <c r="N3579" s="45" t="s">
        <v>634</v>
      </c>
      <c r="O3579" s="45" t="s">
        <v>567</v>
      </c>
      <c r="P3579" s="45" t="s">
        <v>560</v>
      </c>
      <c r="Q3579" s="45" t="s">
        <v>628</v>
      </c>
      <c r="R3579" s="45" t="s">
        <v>564</v>
      </c>
      <c r="S3579" s="45">
        <v>3421.6348815333299</v>
      </c>
    </row>
    <row r="3580" spans="11:19">
      <c r="K3580" s="45">
        <v>73601</v>
      </c>
      <c r="L3580" s="45" t="s">
        <v>557</v>
      </c>
      <c r="M3580" s="45">
        <v>2018</v>
      </c>
      <c r="N3580" s="45" t="s">
        <v>634</v>
      </c>
      <c r="O3580" s="45" t="s">
        <v>567</v>
      </c>
      <c r="P3580" s="45" t="s">
        <v>560</v>
      </c>
      <c r="Q3580" s="45" t="s">
        <v>628</v>
      </c>
      <c r="R3580" s="45" t="s">
        <v>566</v>
      </c>
    </row>
    <row r="3581" spans="11:19">
      <c r="K3581" s="45">
        <v>73602</v>
      </c>
      <c r="L3581" s="45" t="s">
        <v>557</v>
      </c>
      <c r="M3581" s="45">
        <v>2018</v>
      </c>
      <c r="N3581" s="45" t="s">
        <v>634</v>
      </c>
      <c r="O3581" s="45" t="s">
        <v>567</v>
      </c>
      <c r="P3581" s="45" t="s">
        <v>560</v>
      </c>
      <c r="Q3581" s="45" t="s">
        <v>628</v>
      </c>
      <c r="R3581" s="45" t="s">
        <v>629</v>
      </c>
    </row>
    <row r="3582" spans="11:19">
      <c r="K3582" s="45">
        <v>73603</v>
      </c>
      <c r="L3582" s="45" t="s">
        <v>557</v>
      </c>
      <c r="M3582" s="45">
        <v>2018</v>
      </c>
      <c r="N3582" s="45" t="s">
        <v>634</v>
      </c>
      <c r="O3582" s="45" t="s">
        <v>568</v>
      </c>
      <c r="P3582" s="45" t="s">
        <v>560</v>
      </c>
      <c r="Q3582" s="45" t="s">
        <v>628</v>
      </c>
      <c r="R3582" s="45" t="s">
        <v>562</v>
      </c>
    </row>
    <row r="3583" spans="11:19">
      <c r="K3583" s="45">
        <v>73604</v>
      </c>
      <c r="L3583" s="45" t="s">
        <v>557</v>
      </c>
      <c r="M3583" s="45">
        <v>2018</v>
      </c>
      <c r="N3583" s="45" t="s">
        <v>634</v>
      </c>
      <c r="O3583" s="45" t="s">
        <v>568</v>
      </c>
      <c r="P3583" s="45" t="s">
        <v>560</v>
      </c>
      <c r="Q3583" s="45" t="s">
        <v>628</v>
      </c>
      <c r="R3583" s="45" t="s">
        <v>563</v>
      </c>
    </row>
    <row r="3584" spans="11:19">
      <c r="K3584" s="45">
        <v>73605</v>
      </c>
      <c r="L3584" s="45" t="s">
        <v>557</v>
      </c>
      <c r="M3584" s="45">
        <v>2018</v>
      </c>
      <c r="N3584" s="45" t="s">
        <v>634</v>
      </c>
      <c r="O3584" s="45" t="s">
        <v>568</v>
      </c>
      <c r="P3584" s="45" t="s">
        <v>560</v>
      </c>
      <c r="Q3584" s="45" t="s">
        <v>628</v>
      </c>
      <c r="R3584" s="45" t="s">
        <v>564</v>
      </c>
      <c r="S3584" s="45">
        <v>59859.003258493904</v>
      </c>
    </row>
    <row r="3585" spans="11:19">
      <c r="K3585" s="45">
        <v>73606</v>
      </c>
      <c r="L3585" s="45" t="s">
        <v>557</v>
      </c>
      <c r="M3585" s="45">
        <v>2018</v>
      </c>
      <c r="N3585" s="45" t="s">
        <v>634</v>
      </c>
      <c r="O3585" s="45" t="s">
        <v>568</v>
      </c>
      <c r="P3585" s="45" t="s">
        <v>560</v>
      </c>
      <c r="Q3585" s="45" t="s">
        <v>628</v>
      </c>
      <c r="R3585" s="45" t="s">
        <v>566</v>
      </c>
    </row>
    <row r="3586" spans="11:19">
      <c r="K3586" s="45">
        <v>73607</v>
      </c>
      <c r="L3586" s="45" t="s">
        <v>557</v>
      </c>
      <c r="M3586" s="45">
        <v>2018</v>
      </c>
      <c r="N3586" s="45" t="s">
        <v>634</v>
      </c>
      <c r="O3586" s="45" t="s">
        <v>568</v>
      </c>
      <c r="P3586" s="45" t="s">
        <v>560</v>
      </c>
      <c r="Q3586" s="45" t="s">
        <v>628</v>
      </c>
      <c r="R3586" s="45" t="s">
        <v>629</v>
      </c>
    </row>
    <row r="3587" spans="11:19">
      <c r="K3587" s="45">
        <v>73608</v>
      </c>
      <c r="L3587" s="45" t="s">
        <v>557</v>
      </c>
      <c r="M3587" s="45">
        <v>2018</v>
      </c>
      <c r="N3587" s="45" t="s">
        <v>634</v>
      </c>
      <c r="O3587" s="45" t="s">
        <v>569</v>
      </c>
      <c r="P3587" s="45" t="s">
        <v>560</v>
      </c>
      <c r="Q3587" s="45" t="s">
        <v>628</v>
      </c>
      <c r="R3587" s="45" t="s">
        <v>562</v>
      </c>
    </row>
    <row r="3588" spans="11:19">
      <c r="K3588" s="45">
        <v>73609</v>
      </c>
      <c r="L3588" s="45" t="s">
        <v>557</v>
      </c>
      <c r="M3588" s="45">
        <v>2018</v>
      </c>
      <c r="N3588" s="45" t="s">
        <v>634</v>
      </c>
      <c r="O3588" s="45" t="s">
        <v>569</v>
      </c>
      <c r="P3588" s="45" t="s">
        <v>560</v>
      </c>
      <c r="Q3588" s="45" t="s">
        <v>628</v>
      </c>
      <c r="R3588" s="45" t="s">
        <v>563</v>
      </c>
    </row>
    <row r="3589" spans="11:19">
      <c r="K3589" s="45">
        <v>73610</v>
      </c>
      <c r="L3589" s="45" t="s">
        <v>557</v>
      </c>
      <c r="M3589" s="45">
        <v>2018</v>
      </c>
      <c r="N3589" s="45" t="s">
        <v>634</v>
      </c>
      <c r="O3589" s="45" t="s">
        <v>569</v>
      </c>
      <c r="P3589" s="45" t="s">
        <v>560</v>
      </c>
      <c r="Q3589" s="45" t="s">
        <v>628</v>
      </c>
      <c r="R3589" s="45" t="s">
        <v>564</v>
      </c>
      <c r="S3589" s="45">
        <v>25047.563417940499</v>
      </c>
    </row>
    <row r="3590" spans="11:19">
      <c r="K3590" s="45">
        <v>73611</v>
      </c>
      <c r="L3590" s="45" t="s">
        <v>557</v>
      </c>
      <c r="M3590" s="45">
        <v>2018</v>
      </c>
      <c r="N3590" s="45" t="s">
        <v>634</v>
      </c>
      <c r="O3590" s="45" t="s">
        <v>569</v>
      </c>
      <c r="P3590" s="45" t="s">
        <v>560</v>
      </c>
      <c r="Q3590" s="45" t="s">
        <v>628</v>
      </c>
      <c r="R3590" s="45" t="s">
        <v>566</v>
      </c>
    </row>
    <row r="3591" spans="11:19">
      <c r="K3591" s="45">
        <v>73612</v>
      </c>
      <c r="L3591" s="45" t="s">
        <v>557</v>
      </c>
      <c r="M3591" s="45">
        <v>2018</v>
      </c>
      <c r="N3591" s="45" t="s">
        <v>634</v>
      </c>
      <c r="O3591" s="45" t="s">
        <v>569</v>
      </c>
      <c r="P3591" s="45" t="s">
        <v>560</v>
      </c>
      <c r="Q3591" s="45" t="s">
        <v>628</v>
      </c>
      <c r="R3591" s="45" t="s">
        <v>629</v>
      </c>
    </row>
    <row r="3592" spans="11:19">
      <c r="K3592" s="45">
        <v>73613</v>
      </c>
      <c r="L3592" s="45" t="s">
        <v>557</v>
      </c>
      <c r="M3592" s="45">
        <v>2018</v>
      </c>
      <c r="N3592" s="45" t="s">
        <v>634</v>
      </c>
      <c r="O3592" s="45" t="s">
        <v>570</v>
      </c>
      <c r="P3592" s="45" t="s">
        <v>560</v>
      </c>
      <c r="Q3592" s="45" t="s">
        <v>628</v>
      </c>
      <c r="R3592" s="45" t="s">
        <v>562</v>
      </c>
    </row>
    <row r="3593" spans="11:19">
      <c r="K3593" s="45">
        <v>73614</v>
      </c>
      <c r="L3593" s="45" t="s">
        <v>557</v>
      </c>
      <c r="M3593" s="45">
        <v>2018</v>
      </c>
      <c r="N3593" s="45" t="s">
        <v>634</v>
      </c>
      <c r="O3593" s="45" t="s">
        <v>570</v>
      </c>
      <c r="P3593" s="45" t="s">
        <v>560</v>
      </c>
      <c r="Q3593" s="45" t="s">
        <v>628</v>
      </c>
      <c r="R3593" s="45" t="s">
        <v>563</v>
      </c>
    </row>
    <row r="3594" spans="11:19">
      <c r="K3594" s="45">
        <v>73615</v>
      </c>
      <c r="L3594" s="45" t="s">
        <v>557</v>
      </c>
      <c r="M3594" s="45">
        <v>2018</v>
      </c>
      <c r="N3594" s="45" t="s">
        <v>634</v>
      </c>
      <c r="O3594" s="45" t="s">
        <v>570</v>
      </c>
      <c r="P3594" s="45" t="s">
        <v>560</v>
      </c>
      <c r="Q3594" s="45" t="s">
        <v>628</v>
      </c>
      <c r="R3594" s="45" t="s">
        <v>564</v>
      </c>
      <c r="S3594" s="45">
        <v>241439.11088114101</v>
      </c>
    </row>
    <row r="3595" spans="11:19">
      <c r="K3595" s="45">
        <v>73616</v>
      </c>
      <c r="L3595" s="45" t="s">
        <v>557</v>
      </c>
      <c r="M3595" s="45">
        <v>2018</v>
      </c>
      <c r="N3595" s="45" t="s">
        <v>634</v>
      </c>
      <c r="O3595" s="45" t="s">
        <v>570</v>
      </c>
      <c r="P3595" s="45" t="s">
        <v>560</v>
      </c>
      <c r="Q3595" s="45" t="s">
        <v>628</v>
      </c>
      <c r="R3595" s="45" t="s">
        <v>566</v>
      </c>
    </row>
    <row r="3596" spans="11:19">
      <c r="K3596" s="45">
        <v>73617</v>
      </c>
      <c r="L3596" s="45" t="s">
        <v>557</v>
      </c>
      <c r="M3596" s="45">
        <v>2018</v>
      </c>
      <c r="N3596" s="45" t="s">
        <v>634</v>
      </c>
      <c r="O3596" s="45" t="s">
        <v>570</v>
      </c>
      <c r="P3596" s="45" t="s">
        <v>560</v>
      </c>
      <c r="Q3596" s="45" t="s">
        <v>628</v>
      </c>
      <c r="R3596" s="45" t="s">
        <v>629</v>
      </c>
    </row>
    <row r="3597" spans="11:19">
      <c r="K3597" s="45">
        <v>73618</v>
      </c>
      <c r="L3597" s="45" t="s">
        <v>557</v>
      </c>
      <c r="M3597" s="45">
        <v>2018</v>
      </c>
      <c r="N3597" s="45" t="s">
        <v>634</v>
      </c>
      <c r="O3597" s="45" t="s">
        <v>571</v>
      </c>
      <c r="P3597" s="45" t="s">
        <v>560</v>
      </c>
      <c r="Q3597" s="45" t="s">
        <v>628</v>
      </c>
      <c r="R3597" s="45" t="s">
        <v>562</v>
      </c>
    </row>
    <row r="3598" spans="11:19">
      <c r="K3598" s="45">
        <v>73619</v>
      </c>
      <c r="L3598" s="45" t="s">
        <v>557</v>
      </c>
      <c r="M3598" s="45">
        <v>2018</v>
      </c>
      <c r="N3598" s="45" t="s">
        <v>634</v>
      </c>
      <c r="O3598" s="45" t="s">
        <v>571</v>
      </c>
      <c r="P3598" s="45" t="s">
        <v>560</v>
      </c>
      <c r="Q3598" s="45" t="s">
        <v>628</v>
      </c>
      <c r="R3598" s="45" t="s">
        <v>563</v>
      </c>
    </row>
    <row r="3599" spans="11:19">
      <c r="K3599" s="45">
        <v>73620</v>
      </c>
      <c r="L3599" s="45" t="s">
        <v>557</v>
      </c>
      <c r="M3599" s="45">
        <v>2018</v>
      </c>
      <c r="N3599" s="45" t="s">
        <v>634</v>
      </c>
      <c r="O3599" s="45" t="s">
        <v>571</v>
      </c>
      <c r="P3599" s="45" t="s">
        <v>560</v>
      </c>
      <c r="Q3599" s="45" t="s">
        <v>628</v>
      </c>
      <c r="R3599" s="45" t="s">
        <v>564</v>
      </c>
      <c r="S3599" s="45">
        <v>49786.574863535803</v>
      </c>
    </row>
    <row r="3600" spans="11:19">
      <c r="K3600" s="45">
        <v>73621</v>
      </c>
      <c r="L3600" s="45" t="s">
        <v>557</v>
      </c>
      <c r="M3600" s="45">
        <v>2018</v>
      </c>
      <c r="N3600" s="45" t="s">
        <v>634</v>
      </c>
      <c r="O3600" s="45" t="s">
        <v>571</v>
      </c>
      <c r="P3600" s="45" t="s">
        <v>560</v>
      </c>
      <c r="Q3600" s="45" t="s">
        <v>628</v>
      </c>
      <c r="R3600" s="45" t="s">
        <v>566</v>
      </c>
    </row>
    <row r="3601" spans="11:19">
      <c r="K3601" s="45">
        <v>73622</v>
      </c>
      <c r="L3601" s="45" t="s">
        <v>557</v>
      </c>
      <c r="M3601" s="45">
        <v>2018</v>
      </c>
      <c r="N3601" s="45" t="s">
        <v>634</v>
      </c>
      <c r="O3601" s="45" t="s">
        <v>571</v>
      </c>
      <c r="P3601" s="45" t="s">
        <v>560</v>
      </c>
      <c r="Q3601" s="45" t="s">
        <v>628</v>
      </c>
      <c r="R3601" s="45" t="s">
        <v>629</v>
      </c>
    </row>
    <row r="3602" spans="11:19">
      <c r="K3602" s="45">
        <v>73623</v>
      </c>
      <c r="L3602" s="45" t="s">
        <v>557</v>
      </c>
      <c r="M3602" s="45">
        <v>2018</v>
      </c>
      <c r="N3602" s="45" t="s">
        <v>634</v>
      </c>
      <c r="O3602" s="45" t="s">
        <v>572</v>
      </c>
      <c r="P3602" s="45" t="s">
        <v>560</v>
      </c>
      <c r="Q3602" s="45" t="s">
        <v>628</v>
      </c>
      <c r="R3602" s="45" t="s">
        <v>562</v>
      </c>
    </row>
    <row r="3603" spans="11:19">
      <c r="K3603" s="45">
        <v>73624</v>
      </c>
      <c r="L3603" s="45" t="s">
        <v>557</v>
      </c>
      <c r="M3603" s="45">
        <v>2018</v>
      </c>
      <c r="N3603" s="45" t="s">
        <v>634</v>
      </c>
      <c r="O3603" s="45" t="s">
        <v>572</v>
      </c>
      <c r="P3603" s="45" t="s">
        <v>560</v>
      </c>
      <c r="Q3603" s="45" t="s">
        <v>628</v>
      </c>
      <c r="R3603" s="45" t="s">
        <v>563</v>
      </c>
    </row>
    <row r="3604" spans="11:19">
      <c r="K3604" s="45">
        <v>73625</v>
      </c>
      <c r="L3604" s="45" t="s">
        <v>557</v>
      </c>
      <c r="M3604" s="45">
        <v>2018</v>
      </c>
      <c r="N3604" s="45" t="s">
        <v>634</v>
      </c>
      <c r="O3604" s="45" t="s">
        <v>572</v>
      </c>
      <c r="P3604" s="45" t="s">
        <v>560</v>
      </c>
      <c r="Q3604" s="45" t="s">
        <v>628</v>
      </c>
      <c r="R3604" s="45" t="s">
        <v>564</v>
      </c>
      <c r="S3604" s="45">
        <v>13282.762161549799</v>
      </c>
    </row>
    <row r="3605" spans="11:19">
      <c r="K3605" s="45">
        <v>73626</v>
      </c>
      <c r="L3605" s="45" t="s">
        <v>557</v>
      </c>
      <c r="M3605" s="45">
        <v>2018</v>
      </c>
      <c r="N3605" s="45" t="s">
        <v>634</v>
      </c>
      <c r="O3605" s="45" t="s">
        <v>572</v>
      </c>
      <c r="P3605" s="45" t="s">
        <v>560</v>
      </c>
      <c r="Q3605" s="45" t="s">
        <v>628</v>
      </c>
      <c r="R3605" s="45" t="s">
        <v>566</v>
      </c>
    </row>
    <row r="3606" spans="11:19">
      <c r="K3606" s="45">
        <v>73627</v>
      </c>
      <c r="L3606" s="45" t="s">
        <v>557</v>
      </c>
      <c r="M3606" s="45">
        <v>2018</v>
      </c>
      <c r="N3606" s="45" t="s">
        <v>634</v>
      </c>
      <c r="O3606" s="45" t="s">
        <v>572</v>
      </c>
      <c r="P3606" s="45" t="s">
        <v>560</v>
      </c>
      <c r="Q3606" s="45" t="s">
        <v>628</v>
      </c>
      <c r="R3606" s="45" t="s">
        <v>629</v>
      </c>
    </row>
    <row r="3607" spans="11:19">
      <c r="K3607" s="45">
        <v>73628</v>
      </c>
      <c r="L3607" s="45" t="s">
        <v>557</v>
      </c>
      <c r="M3607" s="45">
        <v>2018</v>
      </c>
      <c r="N3607" s="45" t="s">
        <v>634</v>
      </c>
      <c r="O3607" s="45" t="s">
        <v>573</v>
      </c>
      <c r="P3607" s="45" t="s">
        <v>560</v>
      </c>
      <c r="Q3607" s="45" t="s">
        <v>628</v>
      </c>
      <c r="R3607" s="45" t="s">
        <v>562</v>
      </c>
    </row>
    <row r="3608" spans="11:19">
      <c r="K3608" s="45">
        <v>73629</v>
      </c>
      <c r="L3608" s="45" t="s">
        <v>557</v>
      </c>
      <c r="M3608" s="45">
        <v>2018</v>
      </c>
      <c r="N3608" s="45" t="s">
        <v>634</v>
      </c>
      <c r="O3608" s="45" t="s">
        <v>573</v>
      </c>
      <c r="P3608" s="45" t="s">
        <v>560</v>
      </c>
      <c r="Q3608" s="45" t="s">
        <v>628</v>
      </c>
      <c r="R3608" s="45" t="s">
        <v>563</v>
      </c>
    </row>
    <row r="3609" spans="11:19">
      <c r="K3609" s="45">
        <v>73630</v>
      </c>
      <c r="L3609" s="45" t="s">
        <v>557</v>
      </c>
      <c r="M3609" s="45">
        <v>2018</v>
      </c>
      <c r="N3609" s="45" t="s">
        <v>634</v>
      </c>
      <c r="O3609" s="45" t="s">
        <v>573</v>
      </c>
      <c r="P3609" s="45" t="s">
        <v>560</v>
      </c>
      <c r="Q3609" s="45" t="s">
        <v>628</v>
      </c>
      <c r="R3609" s="45" t="s">
        <v>564</v>
      </c>
      <c r="S3609" s="45">
        <v>2299.4848001841701</v>
      </c>
    </row>
    <row r="3610" spans="11:19">
      <c r="K3610" s="45">
        <v>73631</v>
      </c>
      <c r="L3610" s="45" t="s">
        <v>557</v>
      </c>
      <c r="M3610" s="45">
        <v>2018</v>
      </c>
      <c r="N3610" s="45" t="s">
        <v>634</v>
      </c>
      <c r="O3610" s="45" t="s">
        <v>573</v>
      </c>
      <c r="P3610" s="45" t="s">
        <v>560</v>
      </c>
      <c r="Q3610" s="45" t="s">
        <v>628</v>
      </c>
      <c r="R3610" s="45" t="s">
        <v>566</v>
      </c>
    </row>
    <row r="3611" spans="11:19">
      <c r="K3611" s="45">
        <v>73632</v>
      </c>
      <c r="L3611" s="45" t="s">
        <v>557</v>
      </c>
      <c r="M3611" s="45">
        <v>2018</v>
      </c>
      <c r="N3611" s="45" t="s">
        <v>634</v>
      </c>
      <c r="O3611" s="45" t="s">
        <v>573</v>
      </c>
      <c r="P3611" s="45" t="s">
        <v>560</v>
      </c>
      <c r="Q3611" s="45" t="s">
        <v>628</v>
      </c>
      <c r="R3611" s="45" t="s">
        <v>629</v>
      </c>
    </row>
    <row r="3612" spans="11:19">
      <c r="K3612" s="45">
        <v>73633</v>
      </c>
      <c r="L3612" s="45" t="s">
        <v>557</v>
      </c>
      <c r="M3612" s="45">
        <v>2018</v>
      </c>
      <c r="N3612" s="45" t="s">
        <v>634</v>
      </c>
      <c r="O3612" s="45" t="s">
        <v>574</v>
      </c>
      <c r="P3612" s="45" t="s">
        <v>560</v>
      </c>
      <c r="Q3612" s="45" t="s">
        <v>628</v>
      </c>
      <c r="R3612" s="45" t="s">
        <v>562</v>
      </c>
    </row>
    <row r="3613" spans="11:19">
      <c r="K3613" s="45">
        <v>73634</v>
      </c>
      <c r="L3613" s="45" t="s">
        <v>557</v>
      </c>
      <c r="M3613" s="45">
        <v>2018</v>
      </c>
      <c r="N3613" s="45" t="s">
        <v>634</v>
      </c>
      <c r="O3613" s="45" t="s">
        <v>574</v>
      </c>
      <c r="P3613" s="45" t="s">
        <v>560</v>
      </c>
      <c r="Q3613" s="45" t="s">
        <v>628</v>
      </c>
      <c r="R3613" s="45" t="s">
        <v>563</v>
      </c>
    </row>
    <row r="3614" spans="11:19">
      <c r="K3614" s="45">
        <v>73635</v>
      </c>
      <c r="L3614" s="45" t="s">
        <v>557</v>
      </c>
      <c r="M3614" s="45">
        <v>2018</v>
      </c>
      <c r="N3614" s="45" t="s">
        <v>634</v>
      </c>
      <c r="O3614" s="45" t="s">
        <v>574</v>
      </c>
      <c r="P3614" s="45" t="s">
        <v>560</v>
      </c>
      <c r="Q3614" s="45" t="s">
        <v>628</v>
      </c>
      <c r="R3614" s="45" t="s">
        <v>564</v>
      </c>
      <c r="S3614" s="45">
        <v>2284.5761551370301</v>
      </c>
    </row>
    <row r="3615" spans="11:19">
      <c r="K3615" s="45">
        <v>73636</v>
      </c>
      <c r="L3615" s="45" t="s">
        <v>557</v>
      </c>
      <c r="M3615" s="45">
        <v>2018</v>
      </c>
      <c r="N3615" s="45" t="s">
        <v>634</v>
      </c>
      <c r="O3615" s="45" t="s">
        <v>574</v>
      </c>
      <c r="P3615" s="45" t="s">
        <v>560</v>
      </c>
      <c r="Q3615" s="45" t="s">
        <v>628</v>
      </c>
      <c r="R3615" s="45" t="s">
        <v>566</v>
      </c>
    </row>
    <row r="3616" spans="11:19">
      <c r="K3616" s="45">
        <v>73637</v>
      </c>
      <c r="L3616" s="45" t="s">
        <v>557</v>
      </c>
      <c r="M3616" s="45">
        <v>2018</v>
      </c>
      <c r="N3616" s="45" t="s">
        <v>634</v>
      </c>
      <c r="O3616" s="45" t="s">
        <v>574</v>
      </c>
      <c r="P3616" s="45" t="s">
        <v>560</v>
      </c>
      <c r="Q3616" s="45" t="s">
        <v>628</v>
      </c>
      <c r="R3616" s="45" t="s">
        <v>629</v>
      </c>
    </row>
    <row r="3617" spans="11:19">
      <c r="K3617" s="45">
        <v>73638</v>
      </c>
      <c r="L3617" s="45" t="s">
        <v>557</v>
      </c>
      <c r="M3617" s="45">
        <v>2018</v>
      </c>
      <c r="N3617" s="45" t="s">
        <v>634</v>
      </c>
      <c r="O3617" s="45" t="s">
        <v>575</v>
      </c>
      <c r="P3617" s="45" t="s">
        <v>560</v>
      </c>
      <c r="Q3617" s="45" t="s">
        <v>628</v>
      </c>
      <c r="R3617" s="45" t="s">
        <v>562</v>
      </c>
    </row>
    <row r="3618" spans="11:19">
      <c r="K3618" s="45">
        <v>73639</v>
      </c>
      <c r="L3618" s="45" t="s">
        <v>557</v>
      </c>
      <c r="M3618" s="45">
        <v>2018</v>
      </c>
      <c r="N3618" s="45" t="s">
        <v>634</v>
      </c>
      <c r="O3618" s="45" t="s">
        <v>575</v>
      </c>
      <c r="P3618" s="45" t="s">
        <v>560</v>
      </c>
      <c r="Q3618" s="45" t="s">
        <v>628</v>
      </c>
      <c r="R3618" s="45" t="s">
        <v>563</v>
      </c>
    </row>
    <row r="3619" spans="11:19">
      <c r="K3619" s="45">
        <v>73640</v>
      </c>
      <c r="L3619" s="45" t="s">
        <v>557</v>
      </c>
      <c r="M3619" s="45">
        <v>2018</v>
      </c>
      <c r="N3619" s="45" t="s">
        <v>634</v>
      </c>
      <c r="O3619" s="45" t="s">
        <v>575</v>
      </c>
      <c r="P3619" s="45" t="s">
        <v>560</v>
      </c>
      <c r="Q3619" s="45" t="s">
        <v>628</v>
      </c>
      <c r="R3619" s="45" t="s">
        <v>564</v>
      </c>
      <c r="S3619" s="45">
        <v>68884.566460364498</v>
      </c>
    </row>
    <row r="3620" spans="11:19">
      <c r="K3620" s="45">
        <v>73641</v>
      </c>
      <c r="L3620" s="45" t="s">
        <v>557</v>
      </c>
      <c r="M3620" s="45">
        <v>2018</v>
      </c>
      <c r="N3620" s="45" t="s">
        <v>634</v>
      </c>
      <c r="O3620" s="45" t="s">
        <v>575</v>
      </c>
      <c r="P3620" s="45" t="s">
        <v>560</v>
      </c>
      <c r="Q3620" s="45" t="s">
        <v>628</v>
      </c>
      <c r="R3620" s="45" t="s">
        <v>566</v>
      </c>
    </row>
    <row r="3621" spans="11:19">
      <c r="K3621" s="45">
        <v>73642</v>
      </c>
      <c r="L3621" s="45" t="s">
        <v>557</v>
      </c>
      <c r="M3621" s="45">
        <v>2018</v>
      </c>
      <c r="N3621" s="45" t="s">
        <v>634</v>
      </c>
      <c r="O3621" s="45" t="s">
        <v>575</v>
      </c>
      <c r="P3621" s="45" t="s">
        <v>560</v>
      </c>
      <c r="Q3621" s="45" t="s">
        <v>628</v>
      </c>
      <c r="R3621" s="45" t="s">
        <v>629</v>
      </c>
    </row>
    <row r="3622" spans="11:19">
      <c r="K3622" s="45">
        <v>73643</v>
      </c>
      <c r="L3622" s="45" t="s">
        <v>557</v>
      </c>
      <c r="M3622" s="45">
        <v>2018</v>
      </c>
      <c r="N3622" s="45" t="s">
        <v>634</v>
      </c>
      <c r="O3622" s="45" t="s">
        <v>576</v>
      </c>
      <c r="P3622" s="45" t="s">
        <v>560</v>
      </c>
      <c r="Q3622" s="45" t="s">
        <v>628</v>
      </c>
      <c r="R3622" s="45" t="s">
        <v>562</v>
      </c>
    </row>
    <row r="3623" spans="11:19">
      <c r="K3623" s="45">
        <v>73644</v>
      </c>
      <c r="L3623" s="45" t="s">
        <v>557</v>
      </c>
      <c r="M3623" s="45">
        <v>2018</v>
      </c>
      <c r="N3623" s="45" t="s">
        <v>634</v>
      </c>
      <c r="O3623" s="45" t="s">
        <v>576</v>
      </c>
      <c r="P3623" s="45" t="s">
        <v>560</v>
      </c>
      <c r="Q3623" s="45" t="s">
        <v>628</v>
      </c>
      <c r="R3623" s="45" t="s">
        <v>563</v>
      </c>
    </row>
    <row r="3624" spans="11:19">
      <c r="K3624" s="45">
        <v>73645</v>
      </c>
      <c r="L3624" s="45" t="s">
        <v>557</v>
      </c>
      <c r="M3624" s="45">
        <v>2018</v>
      </c>
      <c r="N3624" s="45" t="s">
        <v>634</v>
      </c>
      <c r="O3624" s="45" t="s">
        <v>576</v>
      </c>
      <c r="P3624" s="45" t="s">
        <v>560</v>
      </c>
      <c r="Q3624" s="45" t="s">
        <v>628</v>
      </c>
      <c r="R3624" s="45" t="s">
        <v>564</v>
      </c>
      <c r="S3624" s="45">
        <v>38191.443276196202</v>
      </c>
    </row>
    <row r="3625" spans="11:19">
      <c r="K3625" s="45">
        <v>73646</v>
      </c>
      <c r="L3625" s="45" t="s">
        <v>557</v>
      </c>
      <c r="M3625" s="45">
        <v>2018</v>
      </c>
      <c r="N3625" s="45" t="s">
        <v>634</v>
      </c>
      <c r="O3625" s="45" t="s">
        <v>576</v>
      </c>
      <c r="P3625" s="45" t="s">
        <v>560</v>
      </c>
      <c r="Q3625" s="45" t="s">
        <v>628</v>
      </c>
      <c r="R3625" s="45" t="s">
        <v>566</v>
      </c>
    </row>
    <row r="3626" spans="11:19">
      <c r="K3626" s="45">
        <v>73647</v>
      </c>
      <c r="L3626" s="45" t="s">
        <v>557</v>
      </c>
      <c r="M3626" s="45">
        <v>2018</v>
      </c>
      <c r="N3626" s="45" t="s">
        <v>634</v>
      </c>
      <c r="O3626" s="45" t="s">
        <v>576</v>
      </c>
      <c r="P3626" s="45" t="s">
        <v>560</v>
      </c>
      <c r="Q3626" s="45" t="s">
        <v>628</v>
      </c>
      <c r="R3626" s="45" t="s">
        <v>629</v>
      </c>
    </row>
    <row r="3627" spans="11:19">
      <c r="K3627" s="45">
        <v>73648</v>
      </c>
      <c r="L3627" s="45" t="s">
        <v>557</v>
      </c>
      <c r="M3627" s="45">
        <v>2018</v>
      </c>
      <c r="N3627" s="45" t="s">
        <v>634</v>
      </c>
      <c r="O3627" s="45" t="s">
        <v>577</v>
      </c>
      <c r="P3627" s="45" t="s">
        <v>560</v>
      </c>
      <c r="Q3627" s="45" t="s">
        <v>628</v>
      </c>
      <c r="R3627" s="45" t="s">
        <v>562</v>
      </c>
    </row>
    <row r="3628" spans="11:19">
      <c r="K3628" s="45">
        <v>73649</v>
      </c>
      <c r="L3628" s="45" t="s">
        <v>557</v>
      </c>
      <c r="M3628" s="45">
        <v>2018</v>
      </c>
      <c r="N3628" s="45" t="s">
        <v>634</v>
      </c>
      <c r="O3628" s="45" t="s">
        <v>577</v>
      </c>
      <c r="P3628" s="45" t="s">
        <v>560</v>
      </c>
      <c r="Q3628" s="45" t="s">
        <v>628</v>
      </c>
      <c r="R3628" s="45" t="s">
        <v>563</v>
      </c>
    </row>
    <row r="3629" spans="11:19">
      <c r="K3629" s="45">
        <v>73650</v>
      </c>
      <c r="L3629" s="45" t="s">
        <v>557</v>
      </c>
      <c r="M3629" s="45">
        <v>2018</v>
      </c>
      <c r="N3629" s="45" t="s">
        <v>634</v>
      </c>
      <c r="O3629" s="45" t="s">
        <v>577</v>
      </c>
      <c r="P3629" s="45" t="s">
        <v>560</v>
      </c>
      <c r="Q3629" s="45" t="s">
        <v>628</v>
      </c>
      <c r="R3629" s="45" t="s">
        <v>564</v>
      </c>
      <c r="S3629" s="45">
        <v>8126.3822676925902</v>
      </c>
    </row>
    <row r="3630" spans="11:19">
      <c r="K3630" s="45">
        <v>73651</v>
      </c>
      <c r="L3630" s="45" t="s">
        <v>557</v>
      </c>
      <c r="M3630" s="45">
        <v>2018</v>
      </c>
      <c r="N3630" s="45" t="s">
        <v>634</v>
      </c>
      <c r="O3630" s="45" t="s">
        <v>577</v>
      </c>
      <c r="P3630" s="45" t="s">
        <v>560</v>
      </c>
      <c r="Q3630" s="45" t="s">
        <v>628</v>
      </c>
      <c r="R3630" s="45" t="s">
        <v>566</v>
      </c>
    </row>
    <row r="3631" spans="11:19">
      <c r="K3631" s="45">
        <v>73652</v>
      </c>
      <c r="L3631" s="45" t="s">
        <v>557</v>
      </c>
      <c r="M3631" s="45">
        <v>2018</v>
      </c>
      <c r="N3631" s="45" t="s">
        <v>634</v>
      </c>
      <c r="O3631" s="45" t="s">
        <v>577</v>
      </c>
      <c r="P3631" s="45" t="s">
        <v>560</v>
      </c>
      <c r="Q3631" s="45" t="s">
        <v>628</v>
      </c>
      <c r="R3631" s="45" t="s">
        <v>629</v>
      </c>
    </row>
    <row r="3632" spans="11:19">
      <c r="K3632" s="45">
        <v>73653</v>
      </c>
      <c r="L3632" s="45" t="s">
        <v>557</v>
      </c>
      <c r="M3632" s="45">
        <v>2018</v>
      </c>
      <c r="N3632" s="45" t="s">
        <v>634</v>
      </c>
      <c r="O3632" s="45" t="s">
        <v>578</v>
      </c>
      <c r="P3632" s="45" t="s">
        <v>560</v>
      </c>
      <c r="Q3632" s="45" t="s">
        <v>628</v>
      </c>
      <c r="R3632" s="45" t="s">
        <v>562</v>
      </c>
    </row>
    <row r="3633" spans="11:19">
      <c r="K3633" s="45">
        <v>73654</v>
      </c>
      <c r="L3633" s="45" t="s">
        <v>557</v>
      </c>
      <c r="M3633" s="45">
        <v>2018</v>
      </c>
      <c r="N3633" s="45" t="s">
        <v>634</v>
      </c>
      <c r="O3633" s="45" t="s">
        <v>578</v>
      </c>
      <c r="P3633" s="45" t="s">
        <v>560</v>
      </c>
      <c r="Q3633" s="45" t="s">
        <v>628</v>
      </c>
      <c r="R3633" s="45" t="s">
        <v>563</v>
      </c>
    </row>
    <row r="3634" spans="11:19">
      <c r="K3634" s="45">
        <v>73655</v>
      </c>
      <c r="L3634" s="45" t="s">
        <v>557</v>
      </c>
      <c r="M3634" s="45">
        <v>2018</v>
      </c>
      <c r="N3634" s="45" t="s">
        <v>634</v>
      </c>
      <c r="O3634" s="45" t="s">
        <v>578</v>
      </c>
      <c r="P3634" s="45" t="s">
        <v>560</v>
      </c>
      <c r="Q3634" s="45" t="s">
        <v>628</v>
      </c>
      <c r="R3634" s="45" t="s">
        <v>564</v>
      </c>
      <c r="S3634" s="45">
        <v>15252.5345549877</v>
      </c>
    </row>
    <row r="3635" spans="11:19">
      <c r="K3635" s="45">
        <v>73656</v>
      </c>
      <c r="L3635" s="45" t="s">
        <v>557</v>
      </c>
      <c r="M3635" s="45">
        <v>2018</v>
      </c>
      <c r="N3635" s="45" t="s">
        <v>634</v>
      </c>
      <c r="O3635" s="45" t="s">
        <v>578</v>
      </c>
      <c r="P3635" s="45" t="s">
        <v>560</v>
      </c>
      <c r="Q3635" s="45" t="s">
        <v>628</v>
      </c>
      <c r="R3635" s="45" t="s">
        <v>566</v>
      </c>
    </row>
    <row r="3636" spans="11:19">
      <c r="K3636" s="45">
        <v>73657</v>
      </c>
      <c r="L3636" s="45" t="s">
        <v>557</v>
      </c>
      <c r="M3636" s="45">
        <v>2018</v>
      </c>
      <c r="N3636" s="45" t="s">
        <v>634</v>
      </c>
      <c r="O3636" s="45" t="s">
        <v>578</v>
      </c>
      <c r="P3636" s="45" t="s">
        <v>560</v>
      </c>
      <c r="Q3636" s="45" t="s">
        <v>628</v>
      </c>
      <c r="R3636" s="45" t="s">
        <v>629</v>
      </c>
    </row>
    <row r="3637" spans="11:19">
      <c r="K3637" s="45">
        <v>73658</v>
      </c>
      <c r="L3637" s="45" t="s">
        <v>557</v>
      </c>
      <c r="M3637" s="45">
        <v>2018</v>
      </c>
      <c r="N3637" s="45" t="s">
        <v>634</v>
      </c>
      <c r="O3637" s="45" t="s">
        <v>579</v>
      </c>
      <c r="P3637" s="45" t="s">
        <v>560</v>
      </c>
      <c r="Q3637" s="45" t="s">
        <v>628</v>
      </c>
      <c r="R3637" s="45" t="s">
        <v>562</v>
      </c>
    </row>
    <row r="3638" spans="11:19">
      <c r="K3638" s="45">
        <v>73659</v>
      </c>
      <c r="L3638" s="45" t="s">
        <v>557</v>
      </c>
      <c r="M3638" s="45">
        <v>2018</v>
      </c>
      <c r="N3638" s="45" t="s">
        <v>634</v>
      </c>
      <c r="O3638" s="45" t="s">
        <v>579</v>
      </c>
      <c r="P3638" s="45" t="s">
        <v>560</v>
      </c>
      <c r="Q3638" s="45" t="s">
        <v>628</v>
      </c>
      <c r="R3638" s="45" t="s">
        <v>563</v>
      </c>
    </row>
    <row r="3639" spans="11:19">
      <c r="K3639" s="45">
        <v>73660</v>
      </c>
      <c r="L3639" s="45" t="s">
        <v>557</v>
      </c>
      <c r="M3639" s="45">
        <v>2018</v>
      </c>
      <c r="N3639" s="45" t="s">
        <v>634</v>
      </c>
      <c r="O3639" s="45" t="s">
        <v>579</v>
      </c>
      <c r="P3639" s="45" t="s">
        <v>560</v>
      </c>
      <c r="Q3639" s="45" t="s">
        <v>628</v>
      </c>
      <c r="R3639" s="45" t="s">
        <v>564</v>
      </c>
      <c r="S3639" s="45">
        <v>64080.831840085601</v>
      </c>
    </row>
    <row r="3640" spans="11:19">
      <c r="K3640" s="45">
        <v>73661</v>
      </c>
      <c r="L3640" s="45" t="s">
        <v>557</v>
      </c>
      <c r="M3640" s="45">
        <v>2018</v>
      </c>
      <c r="N3640" s="45" t="s">
        <v>634</v>
      </c>
      <c r="O3640" s="45" t="s">
        <v>579</v>
      </c>
      <c r="P3640" s="45" t="s">
        <v>560</v>
      </c>
      <c r="Q3640" s="45" t="s">
        <v>628</v>
      </c>
      <c r="R3640" s="45" t="s">
        <v>566</v>
      </c>
    </row>
    <row r="3641" spans="11:19">
      <c r="K3641" s="45">
        <v>73662</v>
      </c>
      <c r="L3641" s="45" t="s">
        <v>557</v>
      </c>
      <c r="M3641" s="45">
        <v>2018</v>
      </c>
      <c r="N3641" s="45" t="s">
        <v>634</v>
      </c>
      <c r="O3641" s="45" t="s">
        <v>579</v>
      </c>
      <c r="P3641" s="45" t="s">
        <v>560</v>
      </c>
      <c r="Q3641" s="45" t="s">
        <v>628</v>
      </c>
      <c r="R3641" s="45" t="s">
        <v>629</v>
      </c>
    </row>
    <row r="3642" spans="11:19">
      <c r="K3642" s="45">
        <v>73663</v>
      </c>
      <c r="L3642" s="45" t="s">
        <v>557</v>
      </c>
      <c r="M3642" s="45">
        <v>2018</v>
      </c>
      <c r="N3642" s="45" t="s">
        <v>634</v>
      </c>
      <c r="O3642" s="45" t="s">
        <v>580</v>
      </c>
      <c r="P3642" s="45" t="s">
        <v>560</v>
      </c>
      <c r="Q3642" s="45" t="s">
        <v>628</v>
      </c>
      <c r="R3642" s="45" t="s">
        <v>562</v>
      </c>
    </row>
    <row r="3643" spans="11:19">
      <c r="K3643" s="45">
        <v>73664</v>
      </c>
      <c r="L3643" s="45" t="s">
        <v>557</v>
      </c>
      <c r="M3643" s="45">
        <v>2018</v>
      </c>
      <c r="N3643" s="45" t="s">
        <v>634</v>
      </c>
      <c r="O3643" s="45" t="s">
        <v>580</v>
      </c>
      <c r="P3643" s="45" t="s">
        <v>560</v>
      </c>
      <c r="Q3643" s="45" t="s">
        <v>628</v>
      </c>
      <c r="R3643" s="45" t="s">
        <v>563</v>
      </c>
    </row>
    <row r="3644" spans="11:19">
      <c r="K3644" s="45">
        <v>73665</v>
      </c>
      <c r="L3644" s="45" t="s">
        <v>557</v>
      </c>
      <c r="M3644" s="45">
        <v>2018</v>
      </c>
      <c r="N3644" s="45" t="s">
        <v>634</v>
      </c>
      <c r="O3644" s="45" t="s">
        <v>580</v>
      </c>
      <c r="P3644" s="45" t="s">
        <v>560</v>
      </c>
      <c r="Q3644" s="45" t="s">
        <v>628</v>
      </c>
      <c r="R3644" s="45" t="s">
        <v>564</v>
      </c>
      <c r="S3644" s="45">
        <v>48387.5668683517</v>
      </c>
    </row>
    <row r="3645" spans="11:19">
      <c r="K3645" s="45">
        <v>73666</v>
      </c>
      <c r="L3645" s="45" t="s">
        <v>557</v>
      </c>
      <c r="M3645" s="45">
        <v>2018</v>
      </c>
      <c r="N3645" s="45" t="s">
        <v>634</v>
      </c>
      <c r="O3645" s="45" t="s">
        <v>580</v>
      </c>
      <c r="P3645" s="45" t="s">
        <v>560</v>
      </c>
      <c r="Q3645" s="45" t="s">
        <v>628</v>
      </c>
      <c r="R3645" s="45" t="s">
        <v>566</v>
      </c>
    </row>
    <row r="3646" spans="11:19">
      <c r="K3646" s="45">
        <v>73667</v>
      </c>
      <c r="L3646" s="45" t="s">
        <v>557</v>
      </c>
      <c r="M3646" s="45">
        <v>2018</v>
      </c>
      <c r="N3646" s="45" t="s">
        <v>634</v>
      </c>
      <c r="O3646" s="45" t="s">
        <v>580</v>
      </c>
      <c r="P3646" s="45" t="s">
        <v>560</v>
      </c>
      <c r="Q3646" s="45" t="s">
        <v>628</v>
      </c>
      <c r="R3646" s="45" t="s">
        <v>629</v>
      </c>
    </row>
    <row r="3647" spans="11:19">
      <c r="K3647" s="45">
        <v>73668</v>
      </c>
      <c r="L3647" s="45" t="s">
        <v>557</v>
      </c>
      <c r="M3647" s="45">
        <v>2018</v>
      </c>
      <c r="N3647" s="45" t="s">
        <v>634</v>
      </c>
      <c r="O3647" s="45" t="s">
        <v>581</v>
      </c>
      <c r="P3647" s="45" t="s">
        <v>560</v>
      </c>
      <c r="Q3647" s="45" t="s">
        <v>628</v>
      </c>
      <c r="R3647" s="45" t="s">
        <v>562</v>
      </c>
    </row>
    <row r="3648" spans="11:19">
      <c r="K3648" s="45">
        <v>73669</v>
      </c>
      <c r="L3648" s="45" t="s">
        <v>557</v>
      </c>
      <c r="M3648" s="45">
        <v>2018</v>
      </c>
      <c r="N3648" s="45" t="s">
        <v>634</v>
      </c>
      <c r="O3648" s="45" t="s">
        <v>581</v>
      </c>
      <c r="P3648" s="45" t="s">
        <v>560</v>
      </c>
      <c r="Q3648" s="45" t="s">
        <v>628</v>
      </c>
      <c r="R3648" s="45" t="s">
        <v>563</v>
      </c>
    </row>
    <row r="3649" spans="11:19">
      <c r="K3649" s="45">
        <v>73670</v>
      </c>
      <c r="L3649" s="45" t="s">
        <v>557</v>
      </c>
      <c r="M3649" s="45">
        <v>2018</v>
      </c>
      <c r="N3649" s="45" t="s">
        <v>634</v>
      </c>
      <c r="O3649" s="45" t="s">
        <v>581</v>
      </c>
      <c r="P3649" s="45" t="s">
        <v>560</v>
      </c>
      <c r="Q3649" s="45" t="s">
        <v>628</v>
      </c>
      <c r="R3649" s="45" t="s">
        <v>564</v>
      </c>
      <c r="S3649" s="45">
        <v>14314.763710121901</v>
      </c>
    </row>
    <row r="3650" spans="11:19">
      <c r="K3650" s="45">
        <v>73671</v>
      </c>
      <c r="L3650" s="45" t="s">
        <v>557</v>
      </c>
      <c r="M3650" s="45">
        <v>2018</v>
      </c>
      <c r="N3650" s="45" t="s">
        <v>634</v>
      </c>
      <c r="O3650" s="45" t="s">
        <v>581</v>
      </c>
      <c r="P3650" s="45" t="s">
        <v>560</v>
      </c>
      <c r="Q3650" s="45" t="s">
        <v>628</v>
      </c>
      <c r="R3650" s="45" t="s">
        <v>566</v>
      </c>
    </row>
    <row r="3651" spans="11:19">
      <c r="K3651" s="45">
        <v>73672</v>
      </c>
      <c r="L3651" s="45" t="s">
        <v>557</v>
      </c>
      <c r="M3651" s="45">
        <v>2018</v>
      </c>
      <c r="N3651" s="45" t="s">
        <v>634</v>
      </c>
      <c r="O3651" s="45" t="s">
        <v>581</v>
      </c>
      <c r="P3651" s="45" t="s">
        <v>560</v>
      </c>
      <c r="Q3651" s="45" t="s">
        <v>628</v>
      </c>
      <c r="R3651" s="45" t="s">
        <v>629</v>
      </c>
    </row>
    <row r="3652" spans="11:19">
      <c r="K3652" s="45">
        <v>73673</v>
      </c>
      <c r="L3652" s="45" t="s">
        <v>557</v>
      </c>
      <c r="M3652" s="45">
        <v>2018</v>
      </c>
      <c r="N3652" s="45" t="s">
        <v>634</v>
      </c>
      <c r="O3652" s="45" t="s">
        <v>582</v>
      </c>
      <c r="P3652" s="45" t="s">
        <v>560</v>
      </c>
      <c r="Q3652" s="45" t="s">
        <v>628</v>
      </c>
      <c r="R3652" s="45" t="s">
        <v>562</v>
      </c>
    </row>
    <row r="3653" spans="11:19">
      <c r="K3653" s="45">
        <v>73674</v>
      </c>
      <c r="L3653" s="45" t="s">
        <v>557</v>
      </c>
      <c r="M3653" s="45">
        <v>2018</v>
      </c>
      <c r="N3653" s="45" t="s">
        <v>634</v>
      </c>
      <c r="O3653" s="45" t="s">
        <v>582</v>
      </c>
      <c r="P3653" s="45" t="s">
        <v>560</v>
      </c>
      <c r="Q3653" s="45" t="s">
        <v>628</v>
      </c>
      <c r="R3653" s="45" t="s">
        <v>563</v>
      </c>
    </row>
    <row r="3654" spans="11:19">
      <c r="K3654" s="45">
        <v>73675</v>
      </c>
      <c r="L3654" s="45" t="s">
        <v>557</v>
      </c>
      <c r="M3654" s="45">
        <v>2018</v>
      </c>
      <c r="N3654" s="45" t="s">
        <v>634</v>
      </c>
      <c r="O3654" s="45" t="s">
        <v>582</v>
      </c>
      <c r="P3654" s="45" t="s">
        <v>560</v>
      </c>
      <c r="Q3654" s="45" t="s">
        <v>628</v>
      </c>
      <c r="R3654" s="45" t="s">
        <v>564</v>
      </c>
      <c r="S3654" s="45">
        <v>13626.5539797724</v>
      </c>
    </row>
    <row r="3655" spans="11:19">
      <c r="K3655" s="45">
        <v>73676</v>
      </c>
      <c r="L3655" s="45" t="s">
        <v>557</v>
      </c>
      <c r="M3655" s="45">
        <v>2018</v>
      </c>
      <c r="N3655" s="45" t="s">
        <v>634</v>
      </c>
      <c r="O3655" s="45" t="s">
        <v>582</v>
      </c>
      <c r="P3655" s="45" t="s">
        <v>560</v>
      </c>
      <c r="Q3655" s="45" t="s">
        <v>628</v>
      </c>
      <c r="R3655" s="45" t="s">
        <v>566</v>
      </c>
    </row>
    <row r="3656" spans="11:19">
      <c r="K3656" s="45">
        <v>73677</v>
      </c>
      <c r="L3656" s="45" t="s">
        <v>557</v>
      </c>
      <c r="M3656" s="45">
        <v>2018</v>
      </c>
      <c r="N3656" s="45" t="s">
        <v>634</v>
      </c>
      <c r="O3656" s="45" t="s">
        <v>582</v>
      </c>
      <c r="P3656" s="45" t="s">
        <v>560</v>
      </c>
      <c r="Q3656" s="45" t="s">
        <v>628</v>
      </c>
      <c r="R3656" s="45" t="s">
        <v>629</v>
      </c>
    </row>
    <row r="3657" spans="11:19">
      <c r="K3657" s="45">
        <v>73678</v>
      </c>
      <c r="L3657" s="45" t="s">
        <v>557</v>
      </c>
      <c r="M3657" s="45">
        <v>2018</v>
      </c>
      <c r="N3657" s="45" t="s">
        <v>634</v>
      </c>
      <c r="O3657" s="45" t="s">
        <v>583</v>
      </c>
      <c r="P3657" s="45" t="s">
        <v>560</v>
      </c>
      <c r="Q3657" s="45" t="s">
        <v>628</v>
      </c>
      <c r="R3657" s="45" t="s">
        <v>562</v>
      </c>
    </row>
    <row r="3658" spans="11:19">
      <c r="K3658" s="45">
        <v>73679</v>
      </c>
      <c r="L3658" s="45" t="s">
        <v>557</v>
      </c>
      <c r="M3658" s="45">
        <v>2018</v>
      </c>
      <c r="N3658" s="45" t="s">
        <v>634</v>
      </c>
      <c r="O3658" s="45" t="s">
        <v>583</v>
      </c>
      <c r="P3658" s="45" t="s">
        <v>560</v>
      </c>
      <c r="Q3658" s="45" t="s">
        <v>628</v>
      </c>
      <c r="R3658" s="45" t="s">
        <v>563</v>
      </c>
    </row>
    <row r="3659" spans="11:19">
      <c r="K3659" s="45">
        <v>73680</v>
      </c>
      <c r="L3659" s="45" t="s">
        <v>557</v>
      </c>
      <c r="M3659" s="45">
        <v>2018</v>
      </c>
      <c r="N3659" s="45" t="s">
        <v>634</v>
      </c>
      <c r="O3659" s="45" t="s">
        <v>583</v>
      </c>
      <c r="P3659" s="45" t="s">
        <v>560</v>
      </c>
      <c r="Q3659" s="45" t="s">
        <v>628</v>
      </c>
      <c r="R3659" s="45" t="s">
        <v>564</v>
      </c>
      <c r="S3659" s="45">
        <v>24371.553349575199</v>
      </c>
    </row>
    <row r="3660" spans="11:19">
      <c r="K3660" s="45">
        <v>73681</v>
      </c>
      <c r="L3660" s="45" t="s">
        <v>557</v>
      </c>
      <c r="M3660" s="45">
        <v>2018</v>
      </c>
      <c r="N3660" s="45" t="s">
        <v>634</v>
      </c>
      <c r="O3660" s="45" t="s">
        <v>583</v>
      </c>
      <c r="P3660" s="45" t="s">
        <v>560</v>
      </c>
      <c r="Q3660" s="45" t="s">
        <v>628</v>
      </c>
      <c r="R3660" s="45" t="s">
        <v>566</v>
      </c>
    </row>
    <row r="3661" spans="11:19">
      <c r="K3661" s="45">
        <v>73682</v>
      </c>
      <c r="L3661" s="45" t="s">
        <v>557</v>
      </c>
      <c r="M3661" s="45">
        <v>2018</v>
      </c>
      <c r="N3661" s="45" t="s">
        <v>634</v>
      </c>
      <c r="O3661" s="45" t="s">
        <v>583</v>
      </c>
      <c r="P3661" s="45" t="s">
        <v>560</v>
      </c>
      <c r="Q3661" s="45" t="s">
        <v>628</v>
      </c>
      <c r="R3661" s="45" t="s">
        <v>629</v>
      </c>
    </row>
    <row r="3662" spans="11:19">
      <c r="K3662" s="45">
        <v>73683</v>
      </c>
      <c r="L3662" s="45" t="s">
        <v>557</v>
      </c>
      <c r="M3662" s="45">
        <v>2018</v>
      </c>
      <c r="N3662" s="45" t="s">
        <v>634</v>
      </c>
      <c r="O3662" s="45" t="s">
        <v>584</v>
      </c>
      <c r="P3662" s="45" t="s">
        <v>560</v>
      </c>
      <c r="Q3662" s="45" t="s">
        <v>628</v>
      </c>
      <c r="R3662" s="45" t="s">
        <v>562</v>
      </c>
    </row>
    <row r="3663" spans="11:19">
      <c r="K3663" s="45">
        <v>73684</v>
      </c>
      <c r="L3663" s="45" t="s">
        <v>557</v>
      </c>
      <c r="M3663" s="45">
        <v>2018</v>
      </c>
      <c r="N3663" s="45" t="s">
        <v>634</v>
      </c>
      <c r="O3663" s="45" t="s">
        <v>584</v>
      </c>
      <c r="P3663" s="45" t="s">
        <v>560</v>
      </c>
      <c r="Q3663" s="45" t="s">
        <v>628</v>
      </c>
      <c r="R3663" s="45" t="s">
        <v>563</v>
      </c>
    </row>
    <row r="3664" spans="11:19">
      <c r="K3664" s="45">
        <v>73685</v>
      </c>
      <c r="L3664" s="45" t="s">
        <v>557</v>
      </c>
      <c r="M3664" s="45">
        <v>2018</v>
      </c>
      <c r="N3664" s="45" t="s">
        <v>634</v>
      </c>
      <c r="O3664" s="45" t="s">
        <v>584</v>
      </c>
      <c r="P3664" s="45" t="s">
        <v>560</v>
      </c>
      <c r="Q3664" s="45" t="s">
        <v>628</v>
      </c>
      <c r="R3664" s="45" t="s">
        <v>564</v>
      </c>
      <c r="S3664" s="45">
        <v>35815.674995217203</v>
      </c>
    </row>
    <row r="3665" spans="11:19">
      <c r="K3665" s="45">
        <v>73686</v>
      </c>
      <c r="L3665" s="45" t="s">
        <v>557</v>
      </c>
      <c r="M3665" s="45">
        <v>2018</v>
      </c>
      <c r="N3665" s="45" t="s">
        <v>634</v>
      </c>
      <c r="O3665" s="45" t="s">
        <v>584</v>
      </c>
      <c r="P3665" s="45" t="s">
        <v>560</v>
      </c>
      <c r="Q3665" s="45" t="s">
        <v>628</v>
      </c>
      <c r="R3665" s="45" t="s">
        <v>566</v>
      </c>
    </row>
    <row r="3666" spans="11:19">
      <c r="K3666" s="45">
        <v>73687</v>
      </c>
      <c r="L3666" s="45" t="s">
        <v>557</v>
      </c>
      <c r="M3666" s="45">
        <v>2018</v>
      </c>
      <c r="N3666" s="45" t="s">
        <v>634</v>
      </c>
      <c r="O3666" s="45" t="s">
        <v>584</v>
      </c>
      <c r="P3666" s="45" t="s">
        <v>560</v>
      </c>
      <c r="Q3666" s="45" t="s">
        <v>628</v>
      </c>
      <c r="R3666" s="45" t="s">
        <v>629</v>
      </c>
    </row>
    <row r="3667" spans="11:19">
      <c r="K3667" s="45">
        <v>73688</v>
      </c>
      <c r="L3667" s="45" t="s">
        <v>557</v>
      </c>
      <c r="M3667" s="45">
        <v>2018</v>
      </c>
      <c r="N3667" s="45" t="s">
        <v>634</v>
      </c>
      <c r="O3667" s="45" t="s">
        <v>585</v>
      </c>
      <c r="P3667" s="45" t="s">
        <v>560</v>
      </c>
      <c r="Q3667" s="45" t="s">
        <v>628</v>
      </c>
      <c r="R3667" s="45" t="s">
        <v>562</v>
      </c>
    </row>
    <row r="3668" spans="11:19">
      <c r="K3668" s="45">
        <v>73689</v>
      </c>
      <c r="L3668" s="45" t="s">
        <v>557</v>
      </c>
      <c r="M3668" s="45">
        <v>2018</v>
      </c>
      <c r="N3668" s="45" t="s">
        <v>634</v>
      </c>
      <c r="O3668" s="45" t="s">
        <v>585</v>
      </c>
      <c r="P3668" s="45" t="s">
        <v>560</v>
      </c>
      <c r="Q3668" s="45" t="s">
        <v>628</v>
      </c>
      <c r="R3668" s="45" t="s">
        <v>563</v>
      </c>
    </row>
    <row r="3669" spans="11:19">
      <c r="K3669" s="45">
        <v>73690</v>
      </c>
      <c r="L3669" s="45" t="s">
        <v>557</v>
      </c>
      <c r="M3669" s="45">
        <v>2018</v>
      </c>
      <c r="N3669" s="45" t="s">
        <v>634</v>
      </c>
      <c r="O3669" s="45" t="s">
        <v>585</v>
      </c>
      <c r="P3669" s="45" t="s">
        <v>560</v>
      </c>
      <c r="Q3669" s="45" t="s">
        <v>628</v>
      </c>
      <c r="R3669" s="45" t="s">
        <v>564</v>
      </c>
      <c r="S3669" s="45">
        <v>5839.8350931300502</v>
      </c>
    </row>
    <row r="3670" spans="11:19">
      <c r="K3670" s="45">
        <v>73691</v>
      </c>
      <c r="L3670" s="45" t="s">
        <v>557</v>
      </c>
      <c r="M3670" s="45">
        <v>2018</v>
      </c>
      <c r="N3670" s="45" t="s">
        <v>634</v>
      </c>
      <c r="O3670" s="45" t="s">
        <v>585</v>
      </c>
      <c r="P3670" s="45" t="s">
        <v>560</v>
      </c>
      <c r="Q3670" s="45" t="s">
        <v>628</v>
      </c>
      <c r="R3670" s="45" t="s">
        <v>566</v>
      </c>
    </row>
    <row r="3671" spans="11:19">
      <c r="K3671" s="45">
        <v>73692</v>
      </c>
      <c r="L3671" s="45" t="s">
        <v>557</v>
      </c>
      <c r="M3671" s="45">
        <v>2018</v>
      </c>
      <c r="N3671" s="45" t="s">
        <v>634</v>
      </c>
      <c r="O3671" s="45" t="s">
        <v>585</v>
      </c>
      <c r="P3671" s="45" t="s">
        <v>560</v>
      </c>
      <c r="Q3671" s="45" t="s">
        <v>628</v>
      </c>
      <c r="R3671" s="45" t="s">
        <v>629</v>
      </c>
    </row>
    <row r="3672" spans="11:19">
      <c r="K3672" s="45">
        <v>73693</v>
      </c>
      <c r="L3672" s="45" t="s">
        <v>557</v>
      </c>
      <c r="M3672" s="45">
        <v>2018</v>
      </c>
      <c r="N3672" s="45" t="s">
        <v>634</v>
      </c>
      <c r="O3672" s="45" t="s">
        <v>586</v>
      </c>
      <c r="P3672" s="45" t="s">
        <v>560</v>
      </c>
      <c r="Q3672" s="45" t="s">
        <v>628</v>
      </c>
      <c r="R3672" s="45" t="s">
        <v>562</v>
      </c>
    </row>
    <row r="3673" spans="11:19">
      <c r="K3673" s="45">
        <v>73694</v>
      </c>
      <c r="L3673" s="45" t="s">
        <v>557</v>
      </c>
      <c r="M3673" s="45">
        <v>2018</v>
      </c>
      <c r="N3673" s="45" t="s">
        <v>634</v>
      </c>
      <c r="O3673" s="45" t="s">
        <v>586</v>
      </c>
      <c r="P3673" s="45" t="s">
        <v>560</v>
      </c>
      <c r="Q3673" s="45" t="s">
        <v>628</v>
      </c>
      <c r="R3673" s="45" t="s">
        <v>563</v>
      </c>
    </row>
    <row r="3674" spans="11:19">
      <c r="K3674" s="45">
        <v>73695</v>
      </c>
      <c r="L3674" s="45" t="s">
        <v>557</v>
      </c>
      <c r="M3674" s="45">
        <v>2018</v>
      </c>
      <c r="N3674" s="45" t="s">
        <v>634</v>
      </c>
      <c r="O3674" s="45" t="s">
        <v>586</v>
      </c>
      <c r="P3674" s="45" t="s">
        <v>560</v>
      </c>
      <c r="Q3674" s="45" t="s">
        <v>628</v>
      </c>
      <c r="R3674" s="45" t="s">
        <v>564</v>
      </c>
      <c r="S3674" s="45">
        <v>20095.497612756801</v>
      </c>
    </row>
    <row r="3675" spans="11:19">
      <c r="K3675" s="45">
        <v>73696</v>
      </c>
      <c r="L3675" s="45" t="s">
        <v>557</v>
      </c>
      <c r="M3675" s="45">
        <v>2018</v>
      </c>
      <c r="N3675" s="45" t="s">
        <v>634</v>
      </c>
      <c r="O3675" s="45" t="s">
        <v>586</v>
      </c>
      <c r="P3675" s="45" t="s">
        <v>560</v>
      </c>
      <c r="Q3675" s="45" t="s">
        <v>628</v>
      </c>
      <c r="R3675" s="45" t="s">
        <v>566</v>
      </c>
    </row>
    <row r="3676" spans="11:19">
      <c r="K3676" s="45">
        <v>73697</v>
      </c>
      <c r="L3676" s="45" t="s">
        <v>557</v>
      </c>
      <c r="M3676" s="45">
        <v>2018</v>
      </c>
      <c r="N3676" s="45" t="s">
        <v>634</v>
      </c>
      <c r="O3676" s="45" t="s">
        <v>586</v>
      </c>
      <c r="P3676" s="45" t="s">
        <v>560</v>
      </c>
      <c r="Q3676" s="45" t="s">
        <v>628</v>
      </c>
      <c r="R3676" s="45" t="s">
        <v>629</v>
      </c>
    </row>
    <row r="3677" spans="11:19">
      <c r="K3677" s="45">
        <v>73698</v>
      </c>
      <c r="L3677" s="45" t="s">
        <v>557</v>
      </c>
      <c r="M3677" s="45">
        <v>2018</v>
      </c>
      <c r="N3677" s="45" t="s">
        <v>634</v>
      </c>
      <c r="O3677" s="45" t="s">
        <v>587</v>
      </c>
      <c r="P3677" s="45" t="s">
        <v>560</v>
      </c>
      <c r="Q3677" s="45" t="s">
        <v>628</v>
      </c>
      <c r="R3677" s="45" t="s">
        <v>562</v>
      </c>
    </row>
    <row r="3678" spans="11:19">
      <c r="K3678" s="45">
        <v>73699</v>
      </c>
      <c r="L3678" s="45" t="s">
        <v>557</v>
      </c>
      <c r="M3678" s="45">
        <v>2018</v>
      </c>
      <c r="N3678" s="45" t="s">
        <v>634</v>
      </c>
      <c r="O3678" s="45" t="s">
        <v>587</v>
      </c>
      <c r="P3678" s="45" t="s">
        <v>560</v>
      </c>
      <c r="Q3678" s="45" t="s">
        <v>628</v>
      </c>
      <c r="R3678" s="45" t="s">
        <v>563</v>
      </c>
    </row>
    <row r="3679" spans="11:19">
      <c r="K3679" s="45">
        <v>73700</v>
      </c>
      <c r="L3679" s="45" t="s">
        <v>557</v>
      </c>
      <c r="M3679" s="45">
        <v>2018</v>
      </c>
      <c r="N3679" s="45" t="s">
        <v>634</v>
      </c>
      <c r="O3679" s="45" t="s">
        <v>587</v>
      </c>
      <c r="P3679" s="45" t="s">
        <v>560</v>
      </c>
      <c r="Q3679" s="45" t="s">
        <v>628</v>
      </c>
      <c r="R3679" s="45" t="s">
        <v>564</v>
      </c>
      <c r="S3679" s="45">
        <v>24275.392961718</v>
      </c>
    </row>
    <row r="3680" spans="11:19">
      <c r="K3680" s="45">
        <v>73701</v>
      </c>
      <c r="L3680" s="45" t="s">
        <v>557</v>
      </c>
      <c r="M3680" s="45">
        <v>2018</v>
      </c>
      <c r="N3680" s="45" t="s">
        <v>634</v>
      </c>
      <c r="O3680" s="45" t="s">
        <v>587</v>
      </c>
      <c r="P3680" s="45" t="s">
        <v>560</v>
      </c>
      <c r="Q3680" s="45" t="s">
        <v>628</v>
      </c>
      <c r="R3680" s="45" t="s">
        <v>566</v>
      </c>
    </row>
    <row r="3681" spans="11:19">
      <c r="K3681" s="45">
        <v>73702</v>
      </c>
      <c r="L3681" s="45" t="s">
        <v>557</v>
      </c>
      <c r="M3681" s="45">
        <v>2018</v>
      </c>
      <c r="N3681" s="45" t="s">
        <v>634</v>
      </c>
      <c r="O3681" s="45" t="s">
        <v>587</v>
      </c>
      <c r="P3681" s="45" t="s">
        <v>560</v>
      </c>
      <c r="Q3681" s="45" t="s">
        <v>628</v>
      </c>
      <c r="R3681" s="45" t="s">
        <v>629</v>
      </c>
    </row>
    <row r="3682" spans="11:19">
      <c r="K3682" s="45">
        <v>73703</v>
      </c>
      <c r="L3682" s="45" t="s">
        <v>557</v>
      </c>
      <c r="M3682" s="45">
        <v>2018</v>
      </c>
      <c r="N3682" s="45" t="s">
        <v>634</v>
      </c>
      <c r="O3682" s="45" t="s">
        <v>588</v>
      </c>
      <c r="P3682" s="45" t="s">
        <v>560</v>
      </c>
      <c r="Q3682" s="45" t="s">
        <v>628</v>
      </c>
      <c r="R3682" s="45" t="s">
        <v>562</v>
      </c>
    </row>
    <row r="3683" spans="11:19">
      <c r="K3683" s="45">
        <v>73704</v>
      </c>
      <c r="L3683" s="45" t="s">
        <v>557</v>
      </c>
      <c r="M3683" s="45">
        <v>2018</v>
      </c>
      <c r="N3683" s="45" t="s">
        <v>634</v>
      </c>
      <c r="O3683" s="45" t="s">
        <v>588</v>
      </c>
      <c r="P3683" s="45" t="s">
        <v>560</v>
      </c>
      <c r="Q3683" s="45" t="s">
        <v>628</v>
      </c>
      <c r="R3683" s="45" t="s">
        <v>563</v>
      </c>
    </row>
    <row r="3684" spans="11:19">
      <c r="K3684" s="45">
        <v>73705</v>
      </c>
      <c r="L3684" s="45" t="s">
        <v>557</v>
      </c>
      <c r="M3684" s="45">
        <v>2018</v>
      </c>
      <c r="N3684" s="45" t="s">
        <v>634</v>
      </c>
      <c r="O3684" s="45" t="s">
        <v>588</v>
      </c>
      <c r="P3684" s="45" t="s">
        <v>560</v>
      </c>
      <c r="Q3684" s="45" t="s">
        <v>628</v>
      </c>
      <c r="R3684" s="45" t="s">
        <v>564</v>
      </c>
      <c r="S3684" s="45">
        <v>64454.480953138001</v>
      </c>
    </row>
    <row r="3685" spans="11:19">
      <c r="K3685" s="45">
        <v>73706</v>
      </c>
      <c r="L3685" s="45" t="s">
        <v>557</v>
      </c>
      <c r="M3685" s="45">
        <v>2018</v>
      </c>
      <c r="N3685" s="45" t="s">
        <v>634</v>
      </c>
      <c r="O3685" s="45" t="s">
        <v>588</v>
      </c>
      <c r="P3685" s="45" t="s">
        <v>560</v>
      </c>
      <c r="Q3685" s="45" t="s">
        <v>628</v>
      </c>
      <c r="R3685" s="45" t="s">
        <v>566</v>
      </c>
    </row>
    <row r="3686" spans="11:19">
      <c r="K3686" s="45">
        <v>73707</v>
      </c>
      <c r="L3686" s="45" t="s">
        <v>557</v>
      </c>
      <c r="M3686" s="45">
        <v>2018</v>
      </c>
      <c r="N3686" s="45" t="s">
        <v>634</v>
      </c>
      <c r="O3686" s="45" t="s">
        <v>588</v>
      </c>
      <c r="P3686" s="45" t="s">
        <v>560</v>
      </c>
      <c r="Q3686" s="45" t="s">
        <v>628</v>
      </c>
      <c r="R3686" s="45" t="s">
        <v>629</v>
      </c>
    </row>
    <row r="3687" spans="11:19">
      <c r="K3687" s="45">
        <v>73708</v>
      </c>
      <c r="L3687" s="45" t="s">
        <v>557</v>
      </c>
      <c r="M3687" s="45">
        <v>2018</v>
      </c>
      <c r="N3687" s="45" t="s">
        <v>634</v>
      </c>
      <c r="O3687" s="45" t="s">
        <v>589</v>
      </c>
      <c r="P3687" s="45" t="s">
        <v>560</v>
      </c>
      <c r="Q3687" s="45" t="s">
        <v>628</v>
      </c>
      <c r="R3687" s="45" t="s">
        <v>562</v>
      </c>
    </row>
    <row r="3688" spans="11:19">
      <c r="K3688" s="45">
        <v>73709</v>
      </c>
      <c r="L3688" s="45" t="s">
        <v>557</v>
      </c>
      <c r="M3688" s="45">
        <v>2018</v>
      </c>
      <c r="N3688" s="45" t="s">
        <v>634</v>
      </c>
      <c r="O3688" s="45" t="s">
        <v>589</v>
      </c>
      <c r="P3688" s="45" t="s">
        <v>560</v>
      </c>
      <c r="Q3688" s="45" t="s">
        <v>628</v>
      </c>
      <c r="R3688" s="45" t="s">
        <v>563</v>
      </c>
    </row>
    <row r="3689" spans="11:19">
      <c r="K3689" s="45">
        <v>73710</v>
      </c>
      <c r="L3689" s="45" t="s">
        <v>557</v>
      </c>
      <c r="M3689" s="45">
        <v>2018</v>
      </c>
      <c r="N3689" s="45" t="s">
        <v>634</v>
      </c>
      <c r="O3689" s="45" t="s">
        <v>589</v>
      </c>
      <c r="P3689" s="45" t="s">
        <v>560</v>
      </c>
      <c r="Q3689" s="45" t="s">
        <v>628</v>
      </c>
      <c r="R3689" s="45" t="s">
        <v>564</v>
      </c>
      <c r="S3689" s="45">
        <v>28491.885663395198</v>
      </c>
    </row>
    <row r="3690" spans="11:19">
      <c r="K3690" s="45">
        <v>73711</v>
      </c>
      <c r="L3690" s="45" t="s">
        <v>557</v>
      </c>
      <c r="M3690" s="45">
        <v>2018</v>
      </c>
      <c r="N3690" s="45" t="s">
        <v>634</v>
      </c>
      <c r="O3690" s="45" t="s">
        <v>589</v>
      </c>
      <c r="P3690" s="45" t="s">
        <v>560</v>
      </c>
      <c r="Q3690" s="45" t="s">
        <v>628</v>
      </c>
      <c r="R3690" s="45" t="s">
        <v>566</v>
      </c>
    </row>
    <row r="3691" spans="11:19">
      <c r="K3691" s="45">
        <v>73712</v>
      </c>
      <c r="L3691" s="45" t="s">
        <v>557</v>
      </c>
      <c r="M3691" s="45">
        <v>2018</v>
      </c>
      <c r="N3691" s="45" t="s">
        <v>634</v>
      </c>
      <c r="O3691" s="45" t="s">
        <v>589</v>
      </c>
      <c r="P3691" s="45" t="s">
        <v>560</v>
      </c>
      <c r="Q3691" s="45" t="s">
        <v>628</v>
      </c>
      <c r="R3691" s="45" t="s">
        <v>629</v>
      </c>
    </row>
    <row r="3692" spans="11:19">
      <c r="K3692" s="45">
        <v>73713</v>
      </c>
      <c r="L3692" s="45" t="s">
        <v>557</v>
      </c>
      <c r="M3692" s="45">
        <v>2018</v>
      </c>
      <c r="N3692" s="45" t="s">
        <v>634</v>
      </c>
      <c r="O3692" s="45" t="s">
        <v>590</v>
      </c>
      <c r="P3692" s="45" t="s">
        <v>560</v>
      </c>
      <c r="Q3692" s="45" t="s">
        <v>628</v>
      </c>
      <c r="R3692" s="45" t="s">
        <v>562</v>
      </c>
    </row>
    <row r="3693" spans="11:19">
      <c r="K3693" s="45">
        <v>73714</v>
      </c>
      <c r="L3693" s="45" t="s">
        <v>557</v>
      </c>
      <c r="M3693" s="45">
        <v>2018</v>
      </c>
      <c r="N3693" s="45" t="s">
        <v>634</v>
      </c>
      <c r="O3693" s="45" t="s">
        <v>590</v>
      </c>
      <c r="P3693" s="45" t="s">
        <v>560</v>
      </c>
      <c r="Q3693" s="45" t="s">
        <v>628</v>
      </c>
      <c r="R3693" s="45" t="s">
        <v>563</v>
      </c>
    </row>
    <row r="3694" spans="11:19">
      <c r="K3694" s="45">
        <v>73715</v>
      </c>
      <c r="L3694" s="45" t="s">
        <v>557</v>
      </c>
      <c r="M3694" s="45">
        <v>2018</v>
      </c>
      <c r="N3694" s="45" t="s">
        <v>634</v>
      </c>
      <c r="O3694" s="45" t="s">
        <v>590</v>
      </c>
      <c r="P3694" s="45" t="s">
        <v>560</v>
      </c>
      <c r="Q3694" s="45" t="s">
        <v>628</v>
      </c>
      <c r="R3694" s="45" t="s">
        <v>564</v>
      </c>
      <c r="S3694" s="45">
        <v>19678.894030093801</v>
      </c>
    </row>
    <row r="3695" spans="11:19">
      <c r="K3695" s="45">
        <v>73716</v>
      </c>
      <c r="L3695" s="45" t="s">
        <v>557</v>
      </c>
      <c r="M3695" s="45">
        <v>2018</v>
      </c>
      <c r="N3695" s="45" t="s">
        <v>634</v>
      </c>
      <c r="O3695" s="45" t="s">
        <v>590</v>
      </c>
      <c r="P3695" s="45" t="s">
        <v>560</v>
      </c>
      <c r="Q3695" s="45" t="s">
        <v>628</v>
      </c>
      <c r="R3695" s="45" t="s">
        <v>566</v>
      </c>
    </row>
    <row r="3696" spans="11:19">
      <c r="K3696" s="45">
        <v>73717</v>
      </c>
      <c r="L3696" s="45" t="s">
        <v>557</v>
      </c>
      <c r="M3696" s="45">
        <v>2018</v>
      </c>
      <c r="N3696" s="45" t="s">
        <v>634</v>
      </c>
      <c r="O3696" s="45" t="s">
        <v>590</v>
      </c>
      <c r="P3696" s="45" t="s">
        <v>560</v>
      </c>
      <c r="Q3696" s="45" t="s">
        <v>628</v>
      </c>
      <c r="R3696" s="45" t="s">
        <v>629</v>
      </c>
    </row>
    <row r="3697" spans="11:19">
      <c r="K3697" s="45">
        <v>73718</v>
      </c>
      <c r="L3697" s="45" t="s">
        <v>557</v>
      </c>
      <c r="M3697" s="45">
        <v>2018</v>
      </c>
      <c r="N3697" s="45" t="s">
        <v>634</v>
      </c>
      <c r="O3697" s="45" t="s">
        <v>591</v>
      </c>
      <c r="P3697" s="45" t="s">
        <v>560</v>
      </c>
      <c r="Q3697" s="45" t="s">
        <v>628</v>
      </c>
      <c r="R3697" s="45" t="s">
        <v>562</v>
      </c>
    </row>
    <row r="3698" spans="11:19">
      <c r="K3698" s="45">
        <v>73719</v>
      </c>
      <c r="L3698" s="45" t="s">
        <v>557</v>
      </c>
      <c r="M3698" s="45">
        <v>2018</v>
      </c>
      <c r="N3698" s="45" t="s">
        <v>634</v>
      </c>
      <c r="O3698" s="45" t="s">
        <v>591</v>
      </c>
      <c r="P3698" s="45" t="s">
        <v>560</v>
      </c>
      <c r="Q3698" s="45" t="s">
        <v>628</v>
      </c>
      <c r="R3698" s="45" t="s">
        <v>563</v>
      </c>
    </row>
    <row r="3699" spans="11:19">
      <c r="K3699" s="45">
        <v>73720</v>
      </c>
      <c r="L3699" s="45" t="s">
        <v>557</v>
      </c>
      <c r="M3699" s="45">
        <v>2018</v>
      </c>
      <c r="N3699" s="45" t="s">
        <v>634</v>
      </c>
      <c r="O3699" s="45" t="s">
        <v>591</v>
      </c>
      <c r="P3699" s="45" t="s">
        <v>560</v>
      </c>
      <c r="Q3699" s="45" t="s">
        <v>628</v>
      </c>
      <c r="R3699" s="45" t="s">
        <v>564</v>
      </c>
      <c r="S3699" s="45">
        <v>31107.082884420899</v>
      </c>
    </row>
    <row r="3700" spans="11:19">
      <c r="K3700" s="45">
        <v>73721</v>
      </c>
      <c r="L3700" s="45" t="s">
        <v>557</v>
      </c>
      <c r="M3700" s="45">
        <v>2018</v>
      </c>
      <c r="N3700" s="45" t="s">
        <v>634</v>
      </c>
      <c r="O3700" s="45" t="s">
        <v>591</v>
      </c>
      <c r="P3700" s="45" t="s">
        <v>560</v>
      </c>
      <c r="Q3700" s="45" t="s">
        <v>628</v>
      </c>
      <c r="R3700" s="45" t="s">
        <v>566</v>
      </c>
    </row>
    <row r="3701" spans="11:19">
      <c r="K3701" s="45">
        <v>73722</v>
      </c>
      <c r="L3701" s="45" t="s">
        <v>557</v>
      </c>
      <c r="M3701" s="45">
        <v>2018</v>
      </c>
      <c r="N3701" s="45" t="s">
        <v>634</v>
      </c>
      <c r="O3701" s="45" t="s">
        <v>591</v>
      </c>
      <c r="P3701" s="45" t="s">
        <v>560</v>
      </c>
      <c r="Q3701" s="45" t="s">
        <v>628</v>
      </c>
      <c r="R3701" s="45" t="s">
        <v>629</v>
      </c>
    </row>
    <row r="3702" spans="11:19">
      <c r="K3702" s="45">
        <v>73723</v>
      </c>
      <c r="L3702" s="45" t="s">
        <v>557</v>
      </c>
      <c r="M3702" s="45">
        <v>2018</v>
      </c>
      <c r="N3702" s="45" t="s">
        <v>634</v>
      </c>
      <c r="O3702" s="45" t="s">
        <v>592</v>
      </c>
      <c r="P3702" s="45" t="s">
        <v>560</v>
      </c>
      <c r="Q3702" s="45" t="s">
        <v>628</v>
      </c>
      <c r="R3702" s="45" t="s">
        <v>562</v>
      </c>
    </row>
    <row r="3703" spans="11:19">
      <c r="K3703" s="45">
        <v>73724</v>
      </c>
      <c r="L3703" s="45" t="s">
        <v>557</v>
      </c>
      <c r="M3703" s="45">
        <v>2018</v>
      </c>
      <c r="N3703" s="45" t="s">
        <v>634</v>
      </c>
      <c r="O3703" s="45" t="s">
        <v>592</v>
      </c>
      <c r="P3703" s="45" t="s">
        <v>560</v>
      </c>
      <c r="Q3703" s="45" t="s">
        <v>628</v>
      </c>
      <c r="R3703" s="45" t="s">
        <v>563</v>
      </c>
    </row>
    <row r="3704" spans="11:19">
      <c r="K3704" s="45">
        <v>73725</v>
      </c>
      <c r="L3704" s="45" t="s">
        <v>557</v>
      </c>
      <c r="M3704" s="45">
        <v>2018</v>
      </c>
      <c r="N3704" s="45" t="s">
        <v>634</v>
      </c>
      <c r="O3704" s="45" t="s">
        <v>592</v>
      </c>
      <c r="P3704" s="45" t="s">
        <v>560</v>
      </c>
      <c r="Q3704" s="45" t="s">
        <v>628</v>
      </c>
      <c r="R3704" s="45" t="s">
        <v>564</v>
      </c>
      <c r="S3704" s="45">
        <v>11799.130468034</v>
      </c>
    </row>
    <row r="3705" spans="11:19">
      <c r="K3705" s="45">
        <v>73726</v>
      </c>
      <c r="L3705" s="45" t="s">
        <v>557</v>
      </c>
      <c r="M3705" s="45">
        <v>2018</v>
      </c>
      <c r="N3705" s="45" t="s">
        <v>634</v>
      </c>
      <c r="O3705" s="45" t="s">
        <v>592</v>
      </c>
      <c r="P3705" s="45" t="s">
        <v>560</v>
      </c>
      <c r="Q3705" s="45" t="s">
        <v>628</v>
      </c>
      <c r="R3705" s="45" t="s">
        <v>566</v>
      </c>
    </row>
    <row r="3706" spans="11:19">
      <c r="K3706" s="45">
        <v>73727</v>
      </c>
      <c r="L3706" s="45" t="s">
        <v>557</v>
      </c>
      <c r="M3706" s="45">
        <v>2018</v>
      </c>
      <c r="N3706" s="45" t="s">
        <v>634</v>
      </c>
      <c r="O3706" s="45" t="s">
        <v>592</v>
      </c>
      <c r="P3706" s="45" t="s">
        <v>560</v>
      </c>
      <c r="Q3706" s="45" t="s">
        <v>628</v>
      </c>
      <c r="R3706" s="45" t="s">
        <v>629</v>
      </c>
    </row>
    <row r="3707" spans="11:19">
      <c r="K3707" s="45">
        <v>73728</v>
      </c>
      <c r="L3707" s="45" t="s">
        <v>557</v>
      </c>
      <c r="M3707" s="45">
        <v>2018</v>
      </c>
      <c r="N3707" s="45" t="s">
        <v>634</v>
      </c>
      <c r="O3707" s="45" t="s">
        <v>593</v>
      </c>
      <c r="P3707" s="45" t="s">
        <v>560</v>
      </c>
      <c r="Q3707" s="45" t="s">
        <v>628</v>
      </c>
      <c r="R3707" s="45" t="s">
        <v>562</v>
      </c>
    </row>
    <row r="3708" spans="11:19">
      <c r="K3708" s="45">
        <v>73729</v>
      </c>
      <c r="L3708" s="45" t="s">
        <v>557</v>
      </c>
      <c r="M3708" s="45">
        <v>2018</v>
      </c>
      <c r="N3708" s="45" t="s">
        <v>634</v>
      </c>
      <c r="O3708" s="45" t="s">
        <v>593</v>
      </c>
      <c r="P3708" s="45" t="s">
        <v>560</v>
      </c>
      <c r="Q3708" s="45" t="s">
        <v>628</v>
      </c>
      <c r="R3708" s="45" t="s">
        <v>563</v>
      </c>
    </row>
    <row r="3709" spans="11:19">
      <c r="K3709" s="45">
        <v>73730</v>
      </c>
      <c r="L3709" s="45" t="s">
        <v>557</v>
      </c>
      <c r="M3709" s="45">
        <v>2018</v>
      </c>
      <c r="N3709" s="45" t="s">
        <v>634</v>
      </c>
      <c r="O3709" s="45" t="s">
        <v>593</v>
      </c>
      <c r="P3709" s="45" t="s">
        <v>560</v>
      </c>
      <c r="Q3709" s="45" t="s">
        <v>628</v>
      </c>
      <c r="R3709" s="45" t="s">
        <v>564</v>
      </c>
      <c r="S3709" s="45">
        <v>8671.4434044430309</v>
      </c>
    </row>
    <row r="3710" spans="11:19">
      <c r="K3710" s="45">
        <v>73731</v>
      </c>
      <c r="L3710" s="45" t="s">
        <v>557</v>
      </c>
      <c r="M3710" s="45">
        <v>2018</v>
      </c>
      <c r="N3710" s="45" t="s">
        <v>634</v>
      </c>
      <c r="O3710" s="45" t="s">
        <v>593</v>
      </c>
      <c r="P3710" s="45" t="s">
        <v>560</v>
      </c>
      <c r="Q3710" s="45" t="s">
        <v>628</v>
      </c>
      <c r="R3710" s="45" t="s">
        <v>566</v>
      </c>
    </row>
    <row r="3711" spans="11:19">
      <c r="K3711" s="45">
        <v>73732</v>
      </c>
      <c r="L3711" s="45" t="s">
        <v>557</v>
      </c>
      <c r="M3711" s="45">
        <v>2018</v>
      </c>
      <c r="N3711" s="45" t="s">
        <v>634</v>
      </c>
      <c r="O3711" s="45" t="s">
        <v>593</v>
      </c>
      <c r="P3711" s="45" t="s">
        <v>560</v>
      </c>
      <c r="Q3711" s="45" t="s">
        <v>628</v>
      </c>
      <c r="R3711" s="45" t="s">
        <v>629</v>
      </c>
    </row>
    <row r="3712" spans="11:19">
      <c r="K3712" s="45">
        <v>73733</v>
      </c>
      <c r="L3712" s="45" t="s">
        <v>557</v>
      </c>
      <c r="M3712" s="45">
        <v>2018</v>
      </c>
      <c r="N3712" s="45" t="s">
        <v>634</v>
      </c>
      <c r="O3712" s="45" t="s">
        <v>594</v>
      </c>
      <c r="P3712" s="45" t="s">
        <v>560</v>
      </c>
      <c r="Q3712" s="45" t="s">
        <v>628</v>
      </c>
      <c r="R3712" s="45" t="s">
        <v>562</v>
      </c>
    </row>
    <row r="3713" spans="11:19">
      <c r="K3713" s="45">
        <v>73734</v>
      </c>
      <c r="L3713" s="45" t="s">
        <v>557</v>
      </c>
      <c r="M3713" s="45">
        <v>2018</v>
      </c>
      <c r="N3713" s="45" t="s">
        <v>634</v>
      </c>
      <c r="O3713" s="45" t="s">
        <v>594</v>
      </c>
      <c r="P3713" s="45" t="s">
        <v>560</v>
      </c>
      <c r="Q3713" s="45" t="s">
        <v>628</v>
      </c>
      <c r="R3713" s="45" t="s">
        <v>563</v>
      </c>
    </row>
    <row r="3714" spans="11:19">
      <c r="K3714" s="45">
        <v>73735</v>
      </c>
      <c r="L3714" s="45" t="s">
        <v>557</v>
      </c>
      <c r="M3714" s="45">
        <v>2018</v>
      </c>
      <c r="N3714" s="45" t="s">
        <v>634</v>
      </c>
      <c r="O3714" s="45" t="s">
        <v>594</v>
      </c>
      <c r="P3714" s="45" t="s">
        <v>560</v>
      </c>
      <c r="Q3714" s="45" t="s">
        <v>628</v>
      </c>
      <c r="R3714" s="45" t="s">
        <v>564</v>
      </c>
      <c r="S3714" s="45">
        <v>25037.179231806302</v>
      </c>
    </row>
    <row r="3715" spans="11:19">
      <c r="K3715" s="45">
        <v>73736</v>
      </c>
      <c r="L3715" s="45" t="s">
        <v>557</v>
      </c>
      <c r="M3715" s="45">
        <v>2018</v>
      </c>
      <c r="N3715" s="45" t="s">
        <v>634</v>
      </c>
      <c r="O3715" s="45" t="s">
        <v>594</v>
      </c>
      <c r="P3715" s="45" t="s">
        <v>560</v>
      </c>
      <c r="Q3715" s="45" t="s">
        <v>628</v>
      </c>
      <c r="R3715" s="45" t="s">
        <v>566</v>
      </c>
    </row>
    <row r="3716" spans="11:19">
      <c r="K3716" s="45">
        <v>73737</v>
      </c>
      <c r="L3716" s="45" t="s">
        <v>557</v>
      </c>
      <c r="M3716" s="45">
        <v>2018</v>
      </c>
      <c r="N3716" s="45" t="s">
        <v>634</v>
      </c>
      <c r="O3716" s="45" t="s">
        <v>594</v>
      </c>
      <c r="P3716" s="45" t="s">
        <v>560</v>
      </c>
      <c r="Q3716" s="45" t="s">
        <v>628</v>
      </c>
      <c r="R3716" s="45" t="s">
        <v>629</v>
      </c>
    </row>
    <row r="3717" spans="11:19">
      <c r="K3717" s="45">
        <v>73738</v>
      </c>
      <c r="L3717" s="45" t="s">
        <v>557</v>
      </c>
      <c r="M3717" s="45">
        <v>2018</v>
      </c>
      <c r="N3717" s="45" t="s">
        <v>634</v>
      </c>
      <c r="O3717" s="45" t="s">
        <v>595</v>
      </c>
      <c r="P3717" s="45" t="s">
        <v>560</v>
      </c>
      <c r="Q3717" s="45" t="s">
        <v>628</v>
      </c>
      <c r="R3717" s="45" t="s">
        <v>562</v>
      </c>
    </row>
    <row r="3718" spans="11:19">
      <c r="K3718" s="45">
        <v>73739</v>
      </c>
      <c r="L3718" s="45" t="s">
        <v>557</v>
      </c>
      <c r="M3718" s="45">
        <v>2018</v>
      </c>
      <c r="N3718" s="45" t="s">
        <v>634</v>
      </c>
      <c r="O3718" s="45" t="s">
        <v>595</v>
      </c>
      <c r="P3718" s="45" t="s">
        <v>560</v>
      </c>
      <c r="Q3718" s="45" t="s">
        <v>628</v>
      </c>
      <c r="R3718" s="45" t="s">
        <v>563</v>
      </c>
    </row>
    <row r="3719" spans="11:19">
      <c r="K3719" s="45">
        <v>73740</v>
      </c>
      <c r="L3719" s="45" t="s">
        <v>557</v>
      </c>
      <c r="M3719" s="45">
        <v>2018</v>
      </c>
      <c r="N3719" s="45" t="s">
        <v>634</v>
      </c>
      <c r="O3719" s="45" t="s">
        <v>595</v>
      </c>
      <c r="P3719" s="45" t="s">
        <v>560</v>
      </c>
      <c r="Q3719" s="45" t="s">
        <v>628</v>
      </c>
      <c r="R3719" s="45" t="s">
        <v>564</v>
      </c>
      <c r="S3719" s="45">
        <v>5381.8088044052201</v>
      </c>
    </row>
    <row r="3720" spans="11:19">
      <c r="K3720" s="45">
        <v>73741</v>
      </c>
      <c r="L3720" s="45" t="s">
        <v>557</v>
      </c>
      <c r="M3720" s="45">
        <v>2018</v>
      </c>
      <c r="N3720" s="45" t="s">
        <v>634</v>
      </c>
      <c r="O3720" s="45" t="s">
        <v>595</v>
      </c>
      <c r="P3720" s="45" t="s">
        <v>560</v>
      </c>
      <c r="Q3720" s="45" t="s">
        <v>628</v>
      </c>
      <c r="R3720" s="45" t="s">
        <v>566</v>
      </c>
    </row>
    <row r="3721" spans="11:19">
      <c r="K3721" s="45">
        <v>73742</v>
      </c>
      <c r="L3721" s="45" t="s">
        <v>557</v>
      </c>
      <c r="M3721" s="45">
        <v>2018</v>
      </c>
      <c r="N3721" s="45" t="s">
        <v>634</v>
      </c>
      <c r="O3721" s="45" t="s">
        <v>595</v>
      </c>
      <c r="P3721" s="45" t="s">
        <v>560</v>
      </c>
      <c r="Q3721" s="45" t="s">
        <v>628</v>
      </c>
      <c r="R3721" s="45" t="s">
        <v>629</v>
      </c>
    </row>
    <row r="3722" spans="11:19">
      <c r="K3722" s="45">
        <v>73743</v>
      </c>
      <c r="L3722" s="45" t="s">
        <v>557</v>
      </c>
      <c r="M3722" s="45">
        <v>2018</v>
      </c>
      <c r="N3722" s="45" t="s">
        <v>634</v>
      </c>
      <c r="O3722" s="45" t="s">
        <v>596</v>
      </c>
      <c r="P3722" s="45" t="s">
        <v>560</v>
      </c>
      <c r="Q3722" s="45" t="s">
        <v>628</v>
      </c>
      <c r="R3722" s="45" t="s">
        <v>562</v>
      </c>
    </row>
    <row r="3723" spans="11:19">
      <c r="K3723" s="45">
        <v>73744</v>
      </c>
      <c r="L3723" s="45" t="s">
        <v>557</v>
      </c>
      <c r="M3723" s="45">
        <v>2018</v>
      </c>
      <c r="N3723" s="45" t="s">
        <v>634</v>
      </c>
      <c r="O3723" s="45" t="s">
        <v>596</v>
      </c>
      <c r="P3723" s="45" t="s">
        <v>560</v>
      </c>
      <c r="Q3723" s="45" t="s">
        <v>628</v>
      </c>
      <c r="R3723" s="45" t="s">
        <v>563</v>
      </c>
    </row>
    <row r="3724" spans="11:19">
      <c r="K3724" s="45">
        <v>73745</v>
      </c>
      <c r="L3724" s="45" t="s">
        <v>557</v>
      </c>
      <c r="M3724" s="45">
        <v>2018</v>
      </c>
      <c r="N3724" s="45" t="s">
        <v>634</v>
      </c>
      <c r="O3724" s="45" t="s">
        <v>596</v>
      </c>
      <c r="P3724" s="45" t="s">
        <v>560</v>
      </c>
      <c r="Q3724" s="45" t="s">
        <v>628</v>
      </c>
      <c r="R3724" s="45" t="s">
        <v>564</v>
      </c>
      <c r="S3724" s="45">
        <v>28082.6341819382</v>
      </c>
    </row>
    <row r="3725" spans="11:19">
      <c r="K3725" s="45">
        <v>73746</v>
      </c>
      <c r="L3725" s="45" t="s">
        <v>557</v>
      </c>
      <c r="M3725" s="45">
        <v>2018</v>
      </c>
      <c r="N3725" s="45" t="s">
        <v>634</v>
      </c>
      <c r="O3725" s="45" t="s">
        <v>596</v>
      </c>
      <c r="P3725" s="45" t="s">
        <v>560</v>
      </c>
      <c r="Q3725" s="45" t="s">
        <v>628</v>
      </c>
      <c r="R3725" s="45" t="s">
        <v>566</v>
      </c>
    </row>
    <row r="3726" spans="11:19">
      <c r="K3726" s="45">
        <v>73747</v>
      </c>
      <c r="L3726" s="45" t="s">
        <v>557</v>
      </c>
      <c r="M3726" s="45">
        <v>2018</v>
      </c>
      <c r="N3726" s="45" t="s">
        <v>634</v>
      </c>
      <c r="O3726" s="45" t="s">
        <v>596</v>
      </c>
      <c r="P3726" s="45" t="s">
        <v>560</v>
      </c>
      <c r="Q3726" s="45" t="s">
        <v>628</v>
      </c>
      <c r="R3726" s="45" t="s">
        <v>629</v>
      </c>
    </row>
    <row r="3727" spans="11:19">
      <c r="K3727" s="45">
        <v>73748</v>
      </c>
      <c r="L3727" s="45" t="s">
        <v>557</v>
      </c>
      <c r="M3727" s="45">
        <v>2018</v>
      </c>
      <c r="N3727" s="45" t="s">
        <v>634</v>
      </c>
      <c r="O3727" s="45" t="s">
        <v>597</v>
      </c>
      <c r="P3727" s="45" t="s">
        <v>560</v>
      </c>
      <c r="Q3727" s="45" t="s">
        <v>628</v>
      </c>
      <c r="R3727" s="45" t="s">
        <v>562</v>
      </c>
    </row>
    <row r="3728" spans="11:19">
      <c r="K3728" s="45">
        <v>73749</v>
      </c>
      <c r="L3728" s="45" t="s">
        <v>557</v>
      </c>
      <c r="M3728" s="45">
        <v>2018</v>
      </c>
      <c r="N3728" s="45" t="s">
        <v>634</v>
      </c>
      <c r="O3728" s="45" t="s">
        <v>597</v>
      </c>
      <c r="P3728" s="45" t="s">
        <v>560</v>
      </c>
      <c r="Q3728" s="45" t="s">
        <v>628</v>
      </c>
      <c r="R3728" s="45" t="s">
        <v>563</v>
      </c>
    </row>
    <row r="3729" spans="11:19">
      <c r="K3729" s="45">
        <v>73750</v>
      </c>
      <c r="L3729" s="45" t="s">
        <v>557</v>
      </c>
      <c r="M3729" s="45">
        <v>2018</v>
      </c>
      <c r="N3729" s="45" t="s">
        <v>634</v>
      </c>
      <c r="O3729" s="45" t="s">
        <v>597</v>
      </c>
      <c r="P3729" s="45" t="s">
        <v>560</v>
      </c>
      <c r="Q3729" s="45" t="s">
        <v>628</v>
      </c>
      <c r="R3729" s="45" t="s">
        <v>564</v>
      </c>
      <c r="S3729" s="45">
        <v>21583.775203916201</v>
      </c>
    </row>
    <row r="3730" spans="11:19">
      <c r="K3730" s="45">
        <v>73751</v>
      </c>
      <c r="L3730" s="45" t="s">
        <v>557</v>
      </c>
      <c r="M3730" s="45">
        <v>2018</v>
      </c>
      <c r="N3730" s="45" t="s">
        <v>634</v>
      </c>
      <c r="O3730" s="45" t="s">
        <v>597</v>
      </c>
      <c r="P3730" s="45" t="s">
        <v>560</v>
      </c>
      <c r="Q3730" s="45" t="s">
        <v>628</v>
      </c>
      <c r="R3730" s="45" t="s">
        <v>566</v>
      </c>
    </row>
    <row r="3731" spans="11:19">
      <c r="K3731" s="45">
        <v>73752</v>
      </c>
      <c r="L3731" s="45" t="s">
        <v>557</v>
      </c>
      <c r="M3731" s="45">
        <v>2018</v>
      </c>
      <c r="N3731" s="45" t="s">
        <v>634</v>
      </c>
      <c r="O3731" s="45" t="s">
        <v>597</v>
      </c>
      <c r="P3731" s="45" t="s">
        <v>560</v>
      </c>
      <c r="Q3731" s="45" t="s">
        <v>628</v>
      </c>
      <c r="R3731" s="45" t="s">
        <v>629</v>
      </c>
    </row>
    <row r="3732" spans="11:19">
      <c r="K3732" s="45">
        <v>73753</v>
      </c>
      <c r="L3732" s="45" t="s">
        <v>557</v>
      </c>
      <c r="M3732" s="45">
        <v>2018</v>
      </c>
      <c r="N3732" s="45" t="s">
        <v>634</v>
      </c>
      <c r="O3732" s="45" t="s">
        <v>598</v>
      </c>
      <c r="P3732" s="45" t="s">
        <v>560</v>
      </c>
      <c r="Q3732" s="45" t="s">
        <v>628</v>
      </c>
      <c r="R3732" s="45" t="s">
        <v>562</v>
      </c>
    </row>
    <row r="3733" spans="11:19">
      <c r="K3733" s="45">
        <v>73754</v>
      </c>
      <c r="L3733" s="45" t="s">
        <v>557</v>
      </c>
      <c r="M3733" s="45">
        <v>2018</v>
      </c>
      <c r="N3733" s="45" t="s">
        <v>634</v>
      </c>
      <c r="O3733" s="45" t="s">
        <v>598</v>
      </c>
      <c r="P3733" s="45" t="s">
        <v>560</v>
      </c>
      <c r="Q3733" s="45" t="s">
        <v>628</v>
      </c>
      <c r="R3733" s="45" t="s">
        <v>563</v>
      </c>
    </row>
    <row r="3734" spans="11:19">
      <c r="K3734" s="45">
        <v>73755</v>
      </c>
      <c r="L3734" s="45" t="s">
        <v>557</v>
      </c>
      <c r="M3734" s="45">
        <v>2018</v>
      </c>
      <c r="N3734" s="45" t="s">
        <v>634</v>
      </c>
      <c r="O3734" s="45" t="s">
        <v>598</v>
      </c>
      <c r="P3734" s="45" t="s">
        <v>560</v>
      </c>
      <c r="Q3734" s="45" t="s">
        <v>628</v>
      </c>
      <c r="R3734" s="45" t="s">
        <v>564</v>
      </c>
      <c r="S3734" s="45">
        <v>45013.319729297</v>
      </c>
    </row>
    <row r="3735" spans="11:19">
      <c r="K3735" s="45">
        <v>73756</v>
      </c>
      <c r="L3735" s="45" t="s">
        <v>557</v>
      </c>
      <c r="M3735" s="45">
        <v>2018</v>
      </c>
      <c r="N3735" s="45" t="s">
        <v>634</v>
      </c>
      <c r="O3735" s="45" t="s">
        <v>598</v>
      </c>
      <c r="P3735" s="45" t="s">
        <v>560</v>
      </c>
      <c r="Q3735" s="45" t="s">
        <v>628</v>
      </c>
      <c r="R3735" s="45" t="s">
        <v>566</v>
      </c>
    </row>
    <row r="3736" spans="11:19">
      <c r="K3736" s="45">
        <v>73757</v>
      </c>
      <c r="L3736" s="45" t="s">
        <v>557</v>
      </c>
      <c r="M3736" s="45">
        <v>2018</v>
      </c>
      <c r="N3736" s="45" t="s">
        <v>634</v>
      </c>
      <c r="O3736" s="45" t="s">
        <v>598</v>
      </c>
      <c r="P3736" s="45" t="s">
        <v>560</v>
      </c>
      <c r="Q3736" s="45" t="s">
        <v>628</v>
      </c>
      <c r="R3736" s="45" t="s">
        <v>629</v>
      </c>
    </row>
    <row r="3737" spans="11:19">
      <c r="K3737" s="45">
        <v>73758</v>
      </c>
      <c r="L3737" s="45" t="s">
        <v>557</v>
      </c>
      <c r="M3737" s="45">
        <v>2018</v>
      </c>
      <c r="N3737" s="45" t="s">
        <v>634</v>
      </c>
      <c r="O3737" s="45" t="s">
        <v>599</v>
      </c>
      <c r="P3737" s="45" t="s">
        <v>560</v>
      </c>
      <c r="Q3737" s="45" t="s">
        <v>628</v>
      </c>
      <c r="R3737" s="45" t="s">
        <v>562</v>
      </c>
    </row>
    <row r="3738" spans="11:19">
      <c r="K3738" s="45">
        <v>73759</v>
      </c>
      <c r="L3738" s="45" t="s">
        <v>557</v>
      </c>
      <c r="M3738" s="45">
        <v>2018</v>
      </c>
      <c r="N3738" s="45" t="s">
        <v>634</v>
      </c>
      <c r="O3738" s="45" t="s">
        <v>599</v>
      </c>
      <c r="P3738" s="45" t="s">
        <v>560</v>
      </c>
      <c r="Q3738" s="45" t="s">
        <v>628</v>
      </c>
      <c r="R3738" s="45" t="s">
        <v>563</v>
      </c>
    </row>
    <row r="3739" spans="11:19">
      <c r="K3739" s="45">
        <v>73760</v>
      </c>
      <c r="L3739" s="45" t="s">
        <v>557</v>
      </c>
      <c r="M3739" s="45">
        <v>2018</v>
      </c>
      <c r="N3739" s="45" t="s">
        <v>634</v>
      </c>
      <c r="O3739" s="45" t="s">
        <v>599</v>
      </c>
      <c r="P3739" s="45" t="s">
        <v>560</v>
      </c>
      <c r="Q3739" s="45" t="s">
        <v>628</v>
      </c>
      <c r="R3739" s="45" t="s">
        <v>564</v>
      </c>
      <c r="S3739" s="45">
        <v>38491.376065517099</v>
      </c>
    </row>
    <row r="3740" spans="11:19">
      <c r="K3740" s="45">
        <v>73761</v>
      </c>
      <c r="L3740" s="45" t="s">
        <v>557</v>
      </c>
      <c r="M3740" s="45">
        <v>2018</v>
      </c>
      <c r="N3740" s="45" t="s">
        <v>634</v>
      </c>
      <c r="O3740" s="45" t="s">
        <v>599</v>
      </c>
      <c r="P3740" s="45" t="s">
        <v>560</v>
      </c>
      <c r="Q3740" s="45" t="s">
        <v>628</v>
      </c>
      <c r="R3740" s="45" t="s">
        <v>566</v>
      </c>
    </row>
    <row r="3741" spans="11:19">
      <c r="K3741" s="45">
        <v>73762</v>
      </c>
      <c r="L3741" s="45" t="s">
        <v>557</v>
      </c>
      <c r="M3741" s="45">
        <v>2018</v>
      </c>
      <c r="N3741" s="45" t="s">
        <v>634</v>
      </c>
      <c r="O3741" s="45" t="s">
        <v>599</v>
      </c>
      <c r="P3741" s="45" t="s">
        <v>560</v>
      </c>
      <c r="Q3741" s="45" t="s">
        <v>628</v>
      </c>
      <c r="R3741" s="45" t="s">
        <v>629</v>
      </c>
    </row>
    <row r="3742" spans="11:19">
      <c r="K3742" s="45">
        <v>73763</v>
      </c>
      <c r="L3742" s="45" t="s">
        <v>557</v>
      </c>
      <c r="M3742" s="45">
        <v>2018</v>
      </c>
      <c r="N3742" s="45" t="s">
        <v>634</v>
      </c>
      <c r="O3742" s="45" t="s">
        <v>600</v>
      </c>
      <c r="P3742" s="45" t="s">
        <v>560</v>
      </c>
      <c r="Q3742" s="45" t="s">
        <v>628</v>
      </c>
      <c r="R3742" s="45" t="s">
        <v>562</v>
      </c>
    </row>
    <row r="3743" spans="11:19">
      <c r="K3743" s="45">
        <v>73764</v>
      </c>
      <c r="L3743" s="45" t="s">
        <v>557</v>
      </c>
      <c r="M3743" s="45">
        <v>2018</v>
      </c>
      <c r="N3743" s="45" t="s">
        <v>634</v>
      </c>
      <c r="O3743" s="45" t="s">
        <v>600</v>
      </c>
      <c r="P3743" s="45" t="s">
        <v>560</v>
      </c>
      <c r="Q3743" s="45" t="s">
        <v>628</v>
      </c>
      <c r="R3743" s="45" t="s">
        <v>563</v>
      </c>
    </row>
    <row r="3744" spans="11:19">
      <c r="K3744" s="45">
        <v>73765</v>
      </c>
      <c r="L3744" s="45" t="s">
        <v>557</v>
      </c>
      <c r="M3744" s="45">
        <v>2018</v>
      </c>
      <c r="N3744" s="45" t="s">
        <v>634</v>
      </c>
      <c r="O3744" s="45" t="s">
        <v>600</v>
      </c>
      <c r="P3744" s="45" t="s">
        <v>560</v>
      </c>
      <c r="Q3744" s="45" t="s">
        <v>628</v>
      </c>
      <c r="R3744" s="45" t="s">
        <v>564</v>
      </c>
      <c r="S3744" s="45">
        <v>3991.6167946844198</v>
      </c>
    </row>
    <row r="3745" spans="11:19">
      <c r="K3745" s="45">
        <v>73766</v>
      </c>
      <c r="L3745" s="45" t="s">
        <v>557</v>
      </c>
      <c r="M3745" s="45">
        <v>2018</v>
      </c>
      <c r="N3745" s="45" t="s">
        <v>634</v>
      </c>
      <c r="O3745" s="45" t="s">
        <v>600</v>
      </c>
      <c r="P3745" s="45" t="s">
        <v>560</v>
      </c>
      <c r="Q3745" s="45" t="s">
        <v>628</v>
      </c>
      <c r="R3745" s="45" t="s">
        <v>566</v>
      </c>
    </row>
    <row r="3746" spans="11:19">
      <c r="K3746" s="45">
        <v>73767</v>
      </c>
      <c r="L3746" s="45" t="s">
        <v>557</v>
      </c>
      <c r="M3746" s="45">
        <v>2018</v>
      </c>
      <c r="N3746" s="45" t="s">
        <v>634</v>
      </c>
      <c r="O3746" s="45" t="s">
        <v>600</v>
      </c>
      <c r="P3746" s="45" t="s">
        <v>560</v>
      </c>
      <c r="Q3746" s="45" t="s">
        <v>628</v>
      </c>
      <c r="R3746" s="45" t="s">
        <v>629</v>
      </c>
    </row>
    <row r="3747" spans="11:19">
      <c r="K3747" s="45">
        <v>73768</v>
      </c>
      <c r="L3747" s="45" t="s">
        <v>557</v>
      </c>
      <c r="M3747" s="45">
        <v>2018</v>
      </c>
      <c r="N3747" s="45" t="s">
        <v>634</v>
      </c>
      <c r="O3747" s="45" t="s">
        <v>601</v>
      </c>
      <c r="P3747" s="45" t="s">
        <v>560</v>
      </c>
      <c r="Q3747" s="45" t="s">
        <v>628</v>
      </c>
      <c r="R3747" s="45" t="s">
        <v>562</v>
      </c>
    </row>
    <row r="3748" spans="11:19">
      <c r="K3748" s="45">
        <v>73769</v>
      </c>
      <c r="L3748" s="45" t="s">
        <v>557</v>
      </c>
      <c r="M3748" s="45">
        <v>2018</v>
      </c>
      <c r="N3748" s="45" t="s">
        <v>634</v>
      </c>
      <c r="O3748" s="45" t="s">
        <v>601</v>
      </c>
      <c r="P3748" s="45" t="s">
        <v>560</v>
      </c>
      <c r="Q3748" s="45" t="s">
        <v>628</v>
      </c>
      <c r="R3748" s="45" t="s">
        <v>563</v>
      </c>
    </row>
    <row r="3749" spans="11:19">
      <c r="K3749" s="45">
        <v>73770</v>
      </c>
      <c r="L3749" s="45" t="s">
        <v>557</v>
      </c>
      <c r="M3749" s="45">
        <v>2018</v>
      </c>
      <c r="N3749" s="45" t="s">
        <v>634</v>
      </c>
      <c r="O3749" s="45" t="s">
        <v>601</v>
      </c>
      <c r="P3749" s="45" t="s">
        <v>560</v>
      </c>
      <c r="Q3749" s="45" t="s">
        <v>628</v>
      </c>
      <c r="R3749" s="45" t="s">
        <v>564</v>
      </c>
      <c r="S3749" s="45">
        <v>69311.920112876396</v>
      </c>
    </row>
    <row r="3750" spans="11:19">
      <c r="K3750" s="45">
        <v>73771</v>
      </c>
      <c r="L3750" s="45" t="s">
        <v>557</v>
      </c>
      <c r="M3750" s="45">
        <v>2018</v>
      </c>
      <c r="N3750" s="45" t="s">
        <v>634</v>
      </c>
      <c r="O3750" s="45" t="s">
        <v>601</v>
      </c>
      <c r="P3750" s="45" t="s">
        <v>560</v>
      </c>
      <c r="Q3750" s="45" t="s">
        <v>628</v>
      </c>
      <c r="R3750" s="45" t="s">
        <v>566</v>
      </c>
    </row>
    <row r="3751" spans="11:19">
      <c r="K3751" s="45">
        <v>73772</v>
      </c>
      <c r="L3751" s="45" t="s">
        <v>557</v>
      </c>
      <c r="M3751" s="45">
        <v>2018</v>
      </c>
      <c r="N3751" s="45" t="s">
        <v>634</v>
      </c>
      <c r="O3751" s="45" t="s">
        <v>601</v>
      </c>
      <c r="P3751" s="45" t="s">
        <v>560</v>
      </c>
      <c r="Q3751" s="45" t="s">
        <v>628</v>
      </c>
      <c r="R3751" s="45" t="s">
        <v>629</v>
      </c>
    </row>
    <row r="3752" spans="11:19">
      <c r="K3752" s="45">
        <v>73773</v>
      </c>
      <c r="L3752" s="45" t="s">
        <v>557</v>
      </c>
      <c r="M3752" s="45">
        <v>2018</v>
      </c>
      <c r="N3752" s="45" t="s">
        <v>634</v>
      </c>
      <c r="O3752" s="45" t="s">
        <v>602</v>
      </c>
      <c r="P3752" s="45" t="s">
        <v>560</v>
      </c>
      <c r="Q3752" s="45" t="s">
        <v>628</v>
      </c>
      <c r="R3752" s="45" t="s">
        <v>562</v>
      </c>
    </row>
    <row r="3753" spans="11:19">
      <c r="K3753" s="45">
        <v>73774</v>
      </c>
      <c r="L3753" s="45" t="s">
        <v>557</v>
      </c>
      <c r="M3753" s="45">
        <v>2018</v>
      </c>
      <c r="N3753" s="45" t="s">
        <v>634</v>
      </c>
      <c r="O3753" s="45" t="s">
        <v>602</v>
      </c>
      <c r="P3753" s="45" t="s">
        <v>560</v>
      </c>
      <c r="Q3753" s="45" t="s">
        <v>628</v>
      </c>
      <c r="R3753" s="45" t="s">
        <v>563</v>
      </c>
    </row>
    <row r="3754" spans="11:19">
      <c r="K3754" s="45">
        <v>73775</v>
      </c>
      <c r="L3754" s="45" t="s">
        <v>557</v>
      </c>
      <c r="M3754" s="45">
        <v>2018</v>
      </c>
      <c r="N3754" s="45" t="s">
        <v>634</v>
      </c>
      <c r="O3754" s="45" t="s">
        <v>602</v>
      </c>
      <c r="P3754" s="45" t="s">
        <v>560</v>
      </c>
      <c r="Q3754" s="45" t="s">
        <v>628</v>
      </c>
      <c r="R3754" s="45" t="s">
        <v>564</v>
      </c>
      <c r="S3754" s="45">
        <v>33942.959842229699</v>
      </c>
    </row>
    <row r="3755" spans="11:19">
      <c r="K3755" s="45">
        <v>73776</v>
      </c>
      <c r="L3755" s="45" t="s">
        <v>557</v>
      </c>
      <c r="M3755" s="45">
        <v>2018</v>
      </c>
      <c r="N3755" s="45" t="s">
        <v>634</v>
      </c>
      <c r="O3755" s="45" t="s">
        <v>602</v>
      </c>
      <c r="P3755" s="45" t="s">
        <v>560</v>
      </c>
      <c r="Q3755" s="45" t="s">
        <v>628</v>
      </c>
      <c r="R3755" s="45" t="s">
        <v>566</v>
      </c>
    </row>
    <row r="3756" spans="11:19">
      <c r="K3756" s="45">
        <v>73777</v>
      </c>
      <c r="L3756" s="45" t="s">
        <v>557</v>
      </c>
      <c r="M3756" s="45">
        <v>2018</v>
      </c>
      <c r="N3756" s="45" t="s">
        <v>634</v>
      </c>
      <c r="O3756" s="45" t="s">
        <v>602</v>
      </c>
      <c r="P3756" s="45" t="s">
        <v>560</v>
      </c>
      <c r="Q3756" s="45" t="s">
        <v>628</v>
      </c>
      <c r="R3756" s="45" t="s">
        <v>629</v>
      </c>
    </row>
    <row r="3757" spans="11:19">
      <c r="K3757" s="45">
        <v>73778</v>
      </c>
      <c r="L3757" s="45" t="s">
        <v>557</v>
      </c>
      <c r="M3757" s="45">
        <v>2018</v>
      </c>
      <c r="N3757" s="45" t="s">
        <v>634</v>
      </c>
      <c r="O3757" s="45" t="s">
        <v>603</v>
      </c>
      <c r="P3757" s="45" t="s">
        <v>560</v>
      </c>
      <c r="Q3757" s="45" t="s">
        <v>628</v>
      </c>
      <c r="R3757" s="45" t="s">
        <v>562</v>
      </c>
    </row>
    <row r="3758" spans="11:19">
      <c r="K3758" s="45">
        <v>73779</v>
      </c>
      <c r="L3758" s="45" t="s">
        <v>557</v>
      </c>
      <c r="M3758" s="45">
        <v>2018</v>
      </c>
      <c r="N3758" s="45" t="s">
        <v>634</v>
      </c>
      <c r="O3758" s="45" t="s">
        <v>603</v>
      </c>
      <c r="P3758" s="45" t="s">
        <v>560</v>
      </c>
      <c r="Q3758" s="45" t="s">
        <v>628</v>
      </c>
      <c r="R3758" s="45" t="s">
        <v>563</v>
      </c>
    </row>
    <row r="3759" spans="11:19">
      <c r="K3759" s="45">
        <v>73780</v>
      </c>
      <c r="L3759" s="45" t="s">
        <v>557</v>
      </c>
      <c r="M3759" s="45">
        <v>2018</v>
      </c>
      <c r="N3759" s="45" t="s">
        <v>634</v>
      </c>
      <c r="O3759" s="45" t="s">
        <v>603</v>
      </c>
      <c r="P3759" s="45" t="s">
        <v>560</v>
      </c>
      <c r="Q3759" s="45" t="s">
        <v>628</v>
      </c>
      <c r="R3759" s="45" t="s">
        <v>564</v>
      </c>
      <c r="S3759" s="45">
        <v>22882.183223630898</v>
      </c>
    </row>
    <row r="3760" spans="11:19">
      <c r="K3760" s="45">
        <v>73781</v>
      </c>
      <c r="L3760" s="45" t="s">
        <v>557</v>
      </c>
      <c r="M3760" s="45">
        <v>2018</v>
      </c>
      <c r="N3760" s="45" t="s">
        <v>634</v>
      </c>
      <c r="O3760" s="45" t="s">
        <v>603</v>
      </c>
      <c r="P3760" s="45" t="s">
        <v>560</v>
      </c>
      <c r="Q3760" s="45" t="s">
        <v>628</v>
      </c>
      <c r="R3760" s="45" t="s">
        <v>566</v>
      </c>
    </row>
    <row r="3761" spans="11:19">
      <c r="K3761" s="45">
        <v>73782</v>
      </c>
      <c r="L3761" s="45" t="s">
        <v>557</v>
      </c>
      <c r="M3761" s="45">
        <v>2018</v>
      </c>
      <c r="N3761" s="45" t="s">
        <v>634</v>
      </c>
      <c r="O3761" s="45" t="s">
        <v>603</v>
      </c>
      <c r="P3761" s="45" t="s">
        <v>560</v>
      </c>
      <c r="Q3761" s="45" t="s">
        <v>628</v>
      </c>
      <c r="R3761" s="45" t="s">
        <v>629</v>
      </c>
    </row>
    <row r="3762" spans="11:19">
      <c r="K3762" s="45">
        <v>73783</v>
      </c>
      <c r="L3762" s="45" t="s">
        <v>557</v>
      </c>
      <c r="M3762" s="45">
        <v>2018</v>
      </c>
      <c r="N3762" s="45" t="s">
        <v>634</v>
      </c>
      <c r="O3762" s="45" t="s">
        <v>604</v>
      </c>
      <c r="P3762" s="45" t="s">
        <v>560</v>
      </c>
      <c r="Q3762" s="45" t="s">
        <v>628</v>
      </c>
      <c r="R3762" s="45" t="s">
        <v>562</v>
      </c>
    </row>
    <row r="3763" spans="11:19">
      <c r="K3763" s="45">
        <v>73784</v>
      </c>
      <c r="L3763" s="45" t="s">
        <v>557</v>
      </c>
      <c r="M3763" s="45">
        <v>2018</v>
      </c>
      <c r="N3763" s="45" t="s">
        <v>634</v>
      </c>
      <c r="O3763" s="45" t="s">
        <v>604</v>
      </c>
      <c r="P3763" s="45" t="s">
        <v>560</v>
      </c>
      <c r="Q3763" s="45" t="s">
        <v>628</v>
      </c>
      <c r="R3763" s="45" t="s">
        <v>563</v>
      </c>
    </row>
    <row r="3764" spans="11:19">
      <c r="K3764" s="45">
        <v>73785</v>
      </c>
      <c r="L3764" s="45" t="s">
        <v>557</v>
      </c>
      <c r="M3764" s="45">
        <v>2018</v>
      </c>
      <c r="N3764" s="45" t="s">
        <v>634</v>
      </c>
      <c r="O3764" s="45" t="s">
        <v>604</v>
      </c>
      <c r="P3764" s="45" t="s">
        <v>560</v>
      </c>
      <c r="Q3764" s="45" t="s">
        <v>628</v>
      </c>
      <c r="R3764" s="45" t="s">
        <v>564</v>
      </c>
      <c r="S3764" s="45">
        <v>34368.277924119902</v>
      </c>
    </row>
    <row r="3765" spans="11:19">
      <c r="K3765" s="45">
        <v>73786</v>
      </c>
      <c r="L3765" s="45" t="s">
        <v>557</v>
      </c>
      <c r="M3765" s="45">
        <v>2018</v>
      </c>
      <c r="N3765" s="45" t="s">
        <v>634</v>
      </c>
      <c r="O3765" s="45" t="s">
        <v>604</v>
      </c>
      <c r="P3765" s="45" t="s">
        <v>560</v>
      </c>
      <c r="Q3765" s="45" t="s">
        <v>628</v>
      </c>
      <c r="R3765" s="45" t="s">
        <v>566</v>
      </c>
    </row>
    <row r="3766" spans="11:19">
      <c r="K3766" s="45">
        <v>73787</v>
      </c>
      <c r="L3766" s="45" t="s">
        <v>557</v>
      </c>
      <c r="M3766" s="45">
        <v>2018</v>
      </c>
      <c r="N3766" s="45" t="s">
        <v>634</v>
      </c>
      <c r="O3766" s="45" t="s">
        <v>604</v>
      </c>
      <c r="P3766" s="45" t="s">
        <v>560</v>
      </c>
      <c r="Q3766" s="45" t="s">
        <v>628</v>
      </c>
      <c r="R3766" s="45" t="s">
        <v>629</v>
      </c>
    </row>
    <row r="3767" spans="11:19">
      <c r="K3767" s="45">
        <v>73788</v>
      </c>
      <c r="L3767" s="45" t="s">
        <v>557</v>
      </c>
      <c r="M3767" s="45">
        <v>2018</v>
      </c>
      <c r="N3767" s="45" t="s">
        <v>634</v>
      </c>
      <c r="O3767" s="45" t="s">
        <v>605</v>
      </c>
      <c r="P3767" s="45" t="s">
        <v>560</v>
      </c>
      <c r="Q3767" s="45" t="s">
        <v>628</v>
      </c>
      <c r="R3767" s="45" t="s">
        <v>562</v>
      </c>
    </row>
    <row r="3768" spans="11:19">
      <c r="K3768" s="45">
        <v>73789</v>
      </c>
      <c r="L3768" s="45" t="s">
        <v>557</v>
      </c>
      <c r="M3768" s="45">
        <v>2018</v>
      </c>
      <c r="N3768" s="45" t="s">
        <v>634</v>
      </c>
      <c r="O3768" s="45" t="s">
        <v>605</v>
      </c>
      <c r="P3768" s="45" t="s">
        <v>560</v>
      </c>
      <c r="Q3768" s="45" t="s">
        <v>628</v>
      </c>
      <c r="R3768" s="45" t="s">
        <v>563</v>
      </c>
    </row>
    <row r="3769" spans="11:19">
      <c r="K3769" s="45">
        <v>73790</v>
      </c>
      <c r="L3769" s="45" t="s">
        <v>557</v>
      </c>
      <c r="M3769" s="45">
        <v>2018</v>
      </c>
      <c r="N3769" s="45" t="s">
        <v>634</v>
      </c>
      <c r="O3769" s="45" t="s">
        <v>605</v>
      </c>
      <c r="P3769" s="45" t="s">
        <v>560</v>
      </c>
      <c r="Q3769" s="45" t="s">
        <v>628</v>
      </c>
      <c r="R3769" s="45" t="s">
        <v>564</v>
      </c>
      <c r="S3769" s="45">
        <v>3091.6773960256801</v>
      </c>
    </row>
    <row r="3770" spans="11:19">
      <c r="K3770" s="45">
        <v>73791</v>
      </c>
      <c r="L3770" s="45" t="s">
        <v>557</v>
      </c>
      <c r="M3770" s="45">
        <v>2018</v>
      </c>
      <c r="N3770" s="45" t="s">
        <v>634</v>
      </c>
      <c r="O3770" s="45" t="s">
        <v>605</v>
      </c>
      <c r="P3770" s="45" t="s">
        <v>560</v>
      </c>
      <c r="Q3770" s="45" t="s">
        <v>628</v>
      </c>
      <c r="R3770" s="45" t="s">
        <v>566</v>
      </c>
    </row>
    <row r="3771" spans="11:19">
      <c r="K3771" s="45">
        <v>73792</v>
      </c>
      <c r="L3771" s="45" t="s">
        <v>557</v>
      </c>
      <c r="M3771" s="45">
        <v>2018</v>
      </c>
      <c r="N3771" s="45" t="s">
        <v>634</v>
      </c>
      <c r="O3771" s="45" t="s">
        <v>605</v>
      </c>
      <c r="P3771" s="45" t="s">
        <v>560</v>
      </c>
      <c r="Q3771" s="45" t="s">
        <v>628</v>
      </c>
      <c r="R3771" s="45" t="s">
        <v>629</v>
      </c>
    </row>
    <row r="3772" spans="11:19">
      <c r="K3772" s="45">
        <v>73793</v>
      </c>
      <c r="L3772" s="45" t="s">
        <v>557</v>
      </c>
      <c r="M3772" s="45">
        <v>2018</v>
      </c>
      <c r="N3772" s="45" t="s">
        <v>634</v>
      </c>
      <c r="O3772" s="45" t="s">
        <v>606</v>
      </c>
      <c r="P3772" s="45" t="s">
        <v>560</v>
      </c>
      <c r="Q3772" s="45" t="s">
        <v>628</v>
      </c>
      <c r="R3772" s="45" t="s">
        <v>562</v>
      </c>
    </row>
    <row r="3773" spans="11:19">
      <c r="K3773" s="45">
        <v>73794</v>
      </c>
      <c r="L3773" s="45" t="s">
        <v>557</v>
      </c>
      <c r="M3773" s="45">
        <v>2018</v>
      </c>
      <c r="N3773" s="45" t="s">
        <v>634</v>
      </c>
      <c r="O3773" s="45" t="s">
        <v>606</v>
      </c>
      <c r="P3773" s="45" t="s">
        <v>560</v>
      </c>
      <c r="Q3773" s="45" t="s">
        <v>628</v>
      </c>
      <c r="R3773" s="45" t="s">
        <v>563</v>
      </c>
    </row>
    <row r="3774" spans="11:19">
      <c r="K3774" s="45">
        <v>73795</v>
      </c>
      <c r="L3774" s="45" t="s">
        <v>557</v>
      </c>
      <c r="M3774" s="45">
        <v>2018</v>
      </c>
      <c r="N3774" s="45" t="s">
        <v>634</v>
      </c>
      <c r="O3774" s="45" t="s">
        <v>606</v>
      </c>
      <c r="P3774" s="45" t="s">
        <v>560</v>
      </c>
      <c r="Q3774" s="45" t="s">
        <v>628</v>
      </c>
      <c r="R3774" s="45" t="s">
        <v>564</v>
      </c>
      <c r="S3774" s="45">
        <v>17696.035226391301</v>
      </c>
    </row>
    <row r="3775" spans="11:19">
      <c r="K3775" s="45">
        <v>73796</v>
      </c>
      <c r="L3775" s="45" t="s">
        <v>557</v>
      </c>
      <c r="M3775" s="45">
        <v>2018</v>
      </c>
      <c r="N3775" s="45" t="s">
        <v>634</v>
      </c>
      <c r="O3775" s="45" t="s">
        <v>606</v>
      </c>
      <c r="P3775" s="45" t="s">
        <v>560</v>
      </c>
      <c r="Q3775" s="45" t="s">
        <v>628</v>
      </c>
      <c r="R3775" s="45" t="s">
        <v>566</v>
      </c>
    </row>
    <row r="3776" spans="11:19">
      <c r="K3776" s="45">
        <v>73797</v>
      </c>
      <c r="L3776" s="45" t="s">
        <v>557</v>
      </c>
      <c r="M3776" s="45">
        <v>2018</v>
      </c>
      <c r="N3776" s="45" t="s">
        <v>634</v>
      </c>
      <c r="O3776" s="45" t="s">
        <v>606</v>
      </c>
      <c r="P3776" s="45" t="s">
        <v>560</v>
      </c>
      <c r="Q3776" s="45" t="s">
        <v>628</v>
      </c>
      <c r="R3776" s="45" t="s">
        <v>629</v>
      </c>
    </row>
    <row r="3777" spans="11:19">
      <c r="K3777" s="45">
        <v>73798</v>
      </c>
      <c r="L3777" s="45" t="s">
        <v>557</v>
      </c>
      <c r="M3777" s="45">
        <v>2018</v>
      </c>
      <c r="N3777" s="45" t="s">
        <v>634</v>
      </c>
      <c r="O3777" s="45" t="s">
        <v>607</v>
      </c>
      <c r="P3777" s="45" t="s">
        <v>560</v>
      </c>
      <c r="Q3777" s="45" t="s">
        <v>628</v>
      </c>
      <c r="R3777" s="45" t="s">
        <v>562</v>
      </c>
    </row>
    <row r="3778" spans="11:19">
      <c r="K3778" s="45">
        <v>73799</v>
      </c>
      <c r="L3778" s="45" t="s">
        <v>557</v>
      </c>
      <c r="M3778" s="45">
        <v>2018</v>
      </c>
      <c r="N3778" s="45" t="s">
        <v>634</v>
      </c>
      <c r="O3778" s="45" t="s">
        <v>607</v>
      </c>
      <c r="P3778" s="45" t="s">
        <v>560</v>
      </c>
      <c r="Q3778" s="45" t="s">
        <v>628</v>
      </c>
      <c r="R3778" s="45" t="s">
        <v>563</v>
      </c>
    </row>
    <row r="3779" spans="11:19">
      <c r="K3779" s="45">
        <v>73800</v>
      </c>
      <c r="L3779" s="45" t="s">
        <v>557</v>
      </c>
      <c r="M3779" s="45">
        <v>2018</v>
      </c>
      <c r="N3779" s="45" t="s">
        <v>634</v>
      </c>
      <c r="O3779" s="45" t="s">
        <v>607</v>
      </c>
      <c r="P3779" s="45" t="s">
        <v>560</v>
      </c>
      <c r="Q3779" s="45" t="s">
        <v>628</v>
      </c>
      <c r="R3779" s="45" t="s">
        <v>564</v>
      </c>
      <c r="S3779" s="45">
        <v>4129.2588057135299</v>
      </c>
    </row>
    <row r="3780" spans="11:19">
      <c r="K3780" s="45">
        <v>73801</v>
      </c>
      <c r="L3780" s="45" t="s">
        <v>557</v>
      </c>
      <c r="M3780" s="45">
        <v>2018</v>
      </c>
      <c r="N3780" s="45" t="s">
        <v>634</v>
      </c>
      <c r="O3780" s="45" t="s">
        <v>607</v>
      </c>
      <c r="P3780" s="45" t="s">
        <v>560</v>
      </c>
      <c r="Q3780" s="45" t="s">
        <v>628</v>
      </c>
      <c r="R3780" s="45" t="s">
        <v>566</v>
      </c>
    </row>
    <row r="3781" spans="11:19">
      <c r="K3781" s="45">
        <v>73802</v>
      </c>
      <c r="L3781" s="45" t="s">
        <v>557</v>
      </c>
      <c r="M3781" s="45">
        <v>2018</v>
      </c>
      <c r="N3781" s="45" t="s">
        <v>634</v>
      </c>
      <c r="O3781" s="45" t="s">
        <v>607</v>
      </c>
      <c r="P3781" s="45" t="s">
        <v>560</v>
      </c>
      <c r="Q3781" s="45" t="s">
        <v>628</v>
      </c>
      <c r="R3781" s="45" t="s">
        <v>629</v>
      </c>
    </row>
    <row r="3782" spans="11:19">
      <c r="K3782" s="45">
        <v>73803</v>
      </c>
      <c r="L3782" s="45" t="s">
        <v>557</v>
      </c>
      <c r="M3782" s="45">
        <v>2018</v>
      </c>
      <c r="N3782" s="45" t="s">
        <v>634</v>
      </c>
      <c r="O3782" s="45" t="s">
        <v>608</v>
      </c>
      <c r="P3782" s="45" t="s">
        <v>560</v>
      </c>
      <c r="Q3782" s="45" t="s">
        <v>628</v>
      </c>
      <c r="R3782" s="45" t="s">
        <v>562</v>
      </c>
    </row>
    <row r="3783" spans="11:19">
      <c r="K3783" s="45">
        <v>73804</v>
      </c>
      <c r="L3783" s="45" t="s">
        <v>557</v>
      </c>
      <c r="M3783" s="45">
        <v>2018</v>
      </c>
      <c r="N3783" s="45" t="s">
        <v>634</v>
      </c>
      <c r="O3783" s="45" t="s">
        <v>608</v>
      </c>
      <c r="P3783" s="45" t="s">
        <v>560</v>
      </c>
      <c r="Q3783" s="45" t="s">
        <v>628</v>
      </c>
      <c r="R3783" s="45" t="s">
        <v>563</v>
      </c>
    </row>
    <row r="3784" spans="11:19">
      <c r="K3784" s="45">
        <v>73805</v>
      </c>
      <c r="L3784" s="45" t="s">
        <v>557</v>
      </c>
      <c r="M3784" s="45">
        <v>2018</v>
      </c>
      <c r="N3784" s="45" t="s">
        <v>634</v>
      </c>
      <c r="O3784" s="45" t="s">
        <v>608</v>
      </c>
      <c r="P3784" s="45" t="s">
        <v>560</v>
      </c>
      <c r="Q3784" s="45" t="s">
        <v>628</v>
      </c>
      <c r="R3784" s="45" t="s">
        <v>564</v>
      </c>
      <c r="S3784" s="45">
        <v>37995.402939662403</v>
      </c>
    </row>
    <row r="3785" spans="11:19">
      <c r="K3785" s="45">
        <v>73806</v>
      </c>
      <c r="L3785" s="45" t="s">
        <v>557</v>
      </c>
      <c r="M3785" s="45">
        <v>2018</v>
      </c>
      <c r="N3785" s="45" t="s">
        <v>634</v>
      </c>
      <c r="O3785" s="45" t="s">
        <v>608</v>
      </c>
      <c r="P3785" s="45" t="s">
        <v>560</v>
      </c>
      <c r="Q3785" s="45" t="s">
        <v>628</v>
      </c>
      <c r="R3785" s="45" t="s">
        <v>566</v>
      </c>
    </row>
    <row r="3786" spans="11:19">
      <c r="K3786" s="45">
        <v>73807</v>
      </c>
      <c r="L3786" s="45" t="s">
        <v>557</v>
      </c>
      <c r="M3786" s="45">
        <v>2018</v>
      </c>
      <c r="N3786" s="45" t="s">
        <v>634</v>
      </c>
      <c r="O3786" s="45" t="s">
        <v>608</v>
      </c>
      <c r="P3786" s="45" t="s">
        <v>560</v>
      </c>
      <c r="Q3786" s="45" t="s">
        <v>628</v>
      </c>
      <c r="R3786" s="45" t="s">
        <v>629</v>
      </c>
    </row>
    <row r="3787" spans="11:19">
      <c r="K3787" s="45">
        <v>73808</v>
      </c>
      <c r="L3787" s="45" t="s">
        <v>557</v>
      </c>
      <c r="M3787" s="45">
        <v>2018</v>
      </c>
      <c r="N3787" s="45" t="s">
        <v>634</v>
      </c>
      <c r="O3787" s="45" t="s">
        <v>609</v>
      </c>
      <c r="P3787" s="45" t="s">
        <v>560</v>
      </c>
      <c r="Q3787" s="45" t="s">
        <v>628</v>
      </c>
      <c r="R3787" s="45" t="s">
        <v>562</v>
      </c>
    </row>
    <row r="3788" spans="11:19">
      <c r="K3788" s="45">
        <v>73809</v>
      </c>
      <c r="L3788" s="45" t="s">
        <v>557</v>
      </c>
      <c r="M3788" s="45">
        <v>2018</v>
      </c>
      <c r="N3788" s="45" t="s">
        <v>634</v>
      </c>
      <c r="O3788" s="45" t="s">
        <v>609</v>
      </c>
      <c r="P3788" s="45" t="s">
        <v>560</v>
      </c>
      <c r="Q3788" s="45" t="s">
        <v>628</v>
      </c>
      <c r="R3788" s="45" t="s">
        <v>563</v>
      </c>
    </row>
    <row r="3789" spans="11:19">
      <c r="K3789" s="45">
        <v>73810</v>
      </c>
      <c r="L3789" s="45" t="s">
        <v>557</v>
      </c>
      <c r="M3789" s="45">
        <v>2018</v>
      </c>
      <c r="N3789" s="45" t="s">
        <v>634</v>
      </c>
      <c r="O3789" s="45" t="s">
        <v>609</v>
      </c>
      <c r="P3789" s="45" t="s">
        <v>560</v>
      </c>
      <c r="Q3789" s="45" t="s">
        <v>628</v>
      </c>
      <c r="R3789" s="45" t="s">
        <v>564</v>
      </c>
      <c r="S3789" s="45">
        <v>174864.76523331599</v>
      </c>
    </row>
    <row r="3790" spans="11:19">
      <c r="K3790" s="45">
        <v>73811</v>
      </c>
      <c r="L3790" s="45" t="s">
        <v>557</v>
      </c>
      <c r="M3790" s="45">
        <v>2018</v>
      </c>
      <c r="N3790" s="45" t="s">
        <v>634</v>
      </c>
      <c r="O3790" s="45" t="s">
        <v>609</v>
      </c>
      <c r="P3790" s="45" t="s">
        <v>560</v>
      </c>
      <c r="Q3790" s="45" t="s">
        <v>628</v>
      </c>
      <c r="R3790" s="45" t="s">
        <v>566</v>
      </c>
    </row>
    <row r="3791" spans="11:19">
      <c r="K3791" s="45">
        <v>73812</v>
      </c>
      <c r="L3791" s="45" t="s">
        <v>557</v>
      </c>
      <c r="M3791" s="45">
        <v>2018</v>
      </c>
      <c r="N3791" s="45" t="s">
        <v>634</v>
      </c>
      <c r="O3791" s="45" t="s">
        <v>609</v>
      </c>
      <c r="P3791" s="45" t="s">
        <v>560</v>
      </c>
      <c r="Q3791" s="45" t="s">
        <v>628</v>
      </c>
      <c r="R3791" s="45" t="s">
        <v>629</v>
      </c>
    </row>
    <row r="3792" spans="11:19">
      <c r="K3792" s="45">
        <v>73813</v>
      </c>
      <c r="L3792" s="45" t="s">
        <v>557</v>
      </c>
      <c r="M3792" s="45">
        <v>2018</v>
      </c>
      <c r="N3792" s="45" t="s">
        <v>634</v>
      </c>
      <c r="O3792" s="45" t="s">
        <v>610</v>
      </c>
      <c r="P3792" s="45" t="s">
        <v>560</v>
      </c>
      <c r="Q3792" s="45" t="s">
        <v>628</v>
      </c>
      <c r="R3792" s="45" t="s">
        <v>562</v>
      </c>
    </row>
    <row r="3793" spans="11:19">
      <c r="K3793" s="45">
        <v>73814</v>
      </c>
      <c r="L3793" s="45" t="s">
        <v>557</v>
      </c>
      <c r="M3793" s="45">
        <v>2018</v>
      </c>
      <c r="N3793" s="45" t="s">
        <v>634</v>
      </c>
      <c r="O3793" s="45" t="s">
        <v>610</v>
      </c>
      <c r="P3793" s="45" t="s">
        <v>560</v>
      </c>
      <c r="Q3793" s="45" t="s">
        <v>628</v>
      </c>
      <c r="R3793" s="45" t="s">
        <v>563</v>
      </c>
    </row>
    <row r="3794" spans="11:19">
      <c r="K3794" s="45">
        <v>73815</v>
      </c>
      <c r="L3794" s="45" t="s">
        <v>557</v>
      </c>
      <c r="M3794" s="45">
        <v>2018</v>
      </c>
      <c r="N3794" s="45" t="s">
        <v>634</v>
      </c>
      <c r="O3794" s="45" t="s">
        <v>610</v>
      </c>
      <c r="P3794" s="45" t="s">
        <v>560</v>
      </c>
      <c r="Q3794" s="45" t="s">
        <v>628</v>
      </c>
      <c r="R3794" s="45" t="s">
        <v>564</v>
      </c>
      <c r="S3794" s="45">
        <v>22447.1262404185</v>
      </c>
    </row>
    <row r="3795" spans="11:19">
      <c r="K3795" s="45">
        <v>73816</v>
      </c>
      <c r="L3795" s="45" t="s">
        <v>557</v>
      </c>
      <c r="M3795" s="45">
        <v>2018</v>
      </c>
      <c r="N3795" s="45" t="s">
        <v>634</v>
      </c>
      <c r="O3795" s="45" t="s">
        <v>610</v>
      </c>
      <c r="P3795" s="45" t="s">
        <v>560</v>
      </c>
      <c r="Q3795" s="45" t="s">
        <v>628</v>
      </c>
      <c r="R3795" s="45" t="s">
        <v>566</v>
      </c>
    </row>
    <row r="3796" spans="11:19">
      <c r="K3796" s="45">
        <v>73817</v>
      </c>
      <c r="L3796" s="45" t="s">
        <v>557</v>
      </c>
      <c r="M3796" s="45">
        <v>2018</v>
      </c>
      <c r="N3796" s="45" t="s">
        <v>634</v>
      </c>
      <c r="O3796" s="45" t="s">
        <v>610</v>
      </c>
      <c r="P3796" s="45" t="s">
        <v>560</v>
      </c>
      <c r="Q3796" s="45" t="s">
        <v>628</v>
      </c>
      <c r="R3796" s="45" t="s">
        <v>629</v>
      </c>
    </row>
    <row r="3797" spans="11:19">
      <c r="K3797" s="45">
        <v>73818</v>
      </c>
      <c r="L3797" s="45" t="s">
        <v>557</v>
      </c>
      <c r="M3797" s="45">
        <v>2018</v>
      </c>
      <c r="N3797" s="45" t="s">
        <v>634</v>
      </c>
      <c r="O3797" s="45" t="s">
        <v>611</v>
      </c>
      <c r="P3797" s="45" t="s">
        <v>560</v>
      </c>
      <c r="Q3797" s="45" t="s">
        <v>628</v>
      </c>
      <c r="R3797" s="45" t="s">
        <v>562</v>
      </c>
    </row>
    <row r="3798" spans="11:19">
      <c r="K3798" s="45">
        <v>73819</v>
      </c>
      <c r="L3798" s="45" t="s">
        <v>557</v>
      </c>
      <c r="M3798" s="45">
        <v>2018</v>
      </c>
      <c r="N3798" s="45" t="s">
        <v>634</v>
      </c>
      <c r="O3798" s="45" t="s">
        <v>611</v>
      </c>
      <c r="P3798" s="45" t="s">
        <v>560</v>
      </c>
      <c r="Q3798" s="45" t="s">
        <v>628</v>
      </c>
      <c r="R3798" s="45" t="s">
        <v>563</v>
      </c>
    </row>
    <row r="3799" spans="11:19">
      <c r="K3799" s="45">
        <v>73820</v>
      </c>
      <c r="L3799" s="45" t="s">
        <v>557</v>
      </c>
      <c r="M3799" s="45">
        <v>2018</v>
      </c>
      <c r="N3799" s="45" t="s">
        <v>634</v>
      </c>
      <c r="O3799" s="45" t="s">
        <v>611</v>
      </c>
      <c r="P3799" s="45" t="s">
        <v>560</v>
      </c>
      <c r="Q3799" s="45" t="s">
        <v>628</v>
      </c>
      <c r="R3799" s="45" t="s">
        <v>564</v>
      </c>
      <c r="S3799" s="45">
        <v>2862.6642516624102</v>
      </c>
    </row>
    <row r="3800" spans="11:19">
      <c r="K3800" s="45">
        <v>73821</v>
      </c>
      <c r="L3800" s="45" t="s">
        <v>557</v>
      </c>
      <c r="M3800" s="45">
        <v>2018</v>
      </c>
      <c r="N3800" s="45" t="s">
        <v>634</v>
      </c>
      <c r="O3800" s="45" t="s">
        <v>611</v>
      </c>
      <c r="P3800" s="45" t="s">
        <v>560</v>
      </c>
      <c r="Q3800" s="45" t="s">
        <v>628</v>
      </c>
      <c r="R3800" s="45" t="s">
        <v>566</v>
      </c>
    </row>
    <row r="3801" spans="11:19">
      <c r="K3801" s="45">
        <v>73822</v>
      </c>
      <c r="L3801" s="45" t="s">
        <v>557</v>
      </c>
      <c r="M3801" s="45">
        <v>2018</v>
      </c>
      <c r="N3801" s="45" t="s">
        <v>634</v>
      </c>
      <c r="O3801" s="45" t="s">
        <v>611</v>
      </c>
      <c r="P3801" s="45" t="s">
        <v>560</v>
      </c>
      <c r="Q3801" s="45" t="s">
        <v>628</v>
      </c>
      <c r="R3801" s="45" t="s">
        <v>629</v>
      </c>
    </row>
    <row r="3802" spans="11:19">
      <c r="K3802" s="45">
        <v>73823</v>
      </c>
      <c r="L3802" s="45" t="s">
        <v>557</v>
      </c>
      <c r="M3802" s="45">
        <v>2018</v>
      </c>
      <c r="N3802" s="45" t="s">
        <v>634</v>
      </c>
      <c r="O3802" s="45" t="s">
        <v>612</v>
      </c>
      <c r="P3802" s="45" t="s">
        <v>560</v>
      </c>
      <c r="Q3802" s="45" t="s">
        <v>628</v>
      </c>
      <c r="R3802" s="45" t="s">
        <v>562</v>
      </c>
    </row>
    <row r="3803" spans="11:19">
      <c r="K3803" s="45">
        <v>73824</v>
      </c>
      <c r="L3803" s="45" t="s">
        <v>557</v>
      </c>
      <c r="M3803" s="45">
        <v>2018</v>
      </c>
      <c r="N3803" s="45" t="s">
        <v>634</v>
      </c>
      <c r="O3803" s="45" t="s">
        <v>612</v>
      </c>
      <c r="P3803" s="45" t="s">
        <v>560</v>
      </c>
      <c r="Q3803" s="45" t="s">
        <v>628</v>
      </c>
      <c r="R3803" s="45" t="s">
        <v>563</v>
      </c>
    </row>
    <row r="3804" spans="11:19">
      <c r="K3804" s="45">
        <v>73825</v>
      </c>
      <c r="L3804" s="45" t="s">
        <v>557</v>
      </c>
      <c r="M3804" s="45">
        <v>2018</v>
      </c>
      <c r="N3804" s="45" t="s">
        <v>634</v>
      </c>
      <c r="O3804" s="45" t="s">
        <v>612</v>
      </c>
      <c r="P3804" s="45" t="s">
        <v>560</v>
      </c>
      <c r="Q3804" s="45" t="s">
        <v>628</v>
      </c>
      <c r="R3804" s="45" t="s">
        <v>564</v>
      </c>
      <c r="S3804" s="45">
        <v>28893.526386702899</v>
      </c>
    </row>
    <row r="3805" spans="11:19">
      <c r="K3805" s="45">
        <v>73826</v>
      </c>
      <c r="L3805" s="45" t="s">
        <v>557</v>
      </c>
      <c r="M3805" s="45">
        <v>2018</v>
      </c>
      <c r="N3805" s="45" t="s">
        <v>634</v>
      </c>
      <c r="O3805" s="45" t="s">
        <v>612</v>
      </c>
      <c r="P3805" s="45" t="s">
        <v>560</v>
      </c>
      <c r="Q3805" s="45" t="s">
        <v>628</v>
      </c>
      <c r="R3805" s="45" t="s">
        <v>566</v>
      </c>
    </row>
    <row r="3806" spans="11:19">
      <c r="K3806" s="45">
        <v>73827</v>
      </c>
      <c r="L3806" s="45" t="s">
        <v>557</v>
      </c>
      <c r="M3806" s="45">
        <v>2018</v>
      </c>
      <c r="N3806" s="45" t="s">
        <v>634</v>
      </c>
      <c r="O3806" s="45" t="s">
        <v>612</v>
      </c>
      <c r="P3806" s="45" t="s">
        <v>560</v>
      </c>
      <c r="Q3806" s="45" t="s">
        <v>628</v>
      </c>
      <c r="R3806" s="45" t="s">
        <v>629</v>
      </c>
    </row>
    <row r="3807" spans="11:19">
      <c r="K3807" s="45">
        <v>73828</v>
      </c>
      <c r="L3807" s="45" t="s">
        <v>557</v>
      </c>
      <c r="M3807" s="45">
        <v>2018</v>
      </c>
      <c r="N3807" s="45" t="s">
        <v>634</v>
      </c>
      <c r="O3807" s="45" t="s">
        <v>613</v>
      </c>
      <c r="P3807" s="45" t="s">
        <v>560</v>
      </c>
      <c r="Q3807" s="45" t="s">
        <v>628</v>
      </c>
      <c r="R3807" s="45" t="s">
        <v>562</v>
      </c>
    </row>
    <row r="3808" spans="11:19">
      <c r="K3808" s="45">
        <v>73829</v>
      </c>
      <c r="L3808" s="45" t="s">
        <v>557</v>
      </c>
      <c r="M3808" s="45">
        <v>2018</v>
      </c>
      <c r="N3808" s="45" t="s">
        <v>634</v>
      </c>
      <c r="O3808" s="45" t="s">
        <v>613</v>
      </c>
      <c r="P3808" s="45" t="s">
        <v>560</v>
      </c>
      <c r="Q3808" s="45" t="s">
        <v>628</v>
      </c>
      <c r="R3808" s="45" t="s">
        <v>563</v>
      </c>
    </row>
    <row r="3809" spans="11:19">
      <c r="K3809" s="45">
        <v>73830</v>
      </c>
      <c r="L3809" s="45" t="s">
        <v>557</v>
      </c>
      <c r="M3809" s="45">
        <v>2018</v>
      </c>
      <c r="N3809" s="45" t="s">
        <v>634</v>
      </c>
      <c r="O3809" s="45" t="s">
        <v>613</v>
      </c>
      <c r="P3809" s="45" t="s">
        <v>560</v>
      </c>
      <c r="Q3809" s="45" t="s">
        <v>628</v>
      </c>
      <c r="R3809" s="45" t="s">
        <v>564</v>
      </c>
      <c r="S3809" s="45">
        <v>43411.992381183802</v>
      </c>
    </row>
    <row r="3810" spans="11:19">
      <c r="K3810" s="45">
        <v>73831</v>
      </c>
      <c r="L3810" s="45" t="s">
        <v>557</v>
      </c>
      <c r="M3810" s="45">
        <v>2018</v>
      </c>
      <c r="N3810" s="45" t="s">
        <v>634</v>
      </c>
      <c r="O3810" s="45" t="s">
        <v>613</v>
      </c>
      <c r="P3810" s="45" t="s">
        <v>560</v>
      </c>
      <c r="Q3810" s="45" t="s">
        <v>628</v>
      </c>
      <c r="R3810" s="45" t="s">
        <v>566</v>
      </c>
    </row>
    <row r="3811" spans="11:19">
      <c r="K3811" s="45">
        <v>73832</v>
      </c>
      <c r="L3811" s="45" t="s">
        <v>557</v>
      </c>
      <c r="M3811" s="45">
        <v>2018</v>
      </c>
      <c r="N3811" s="45" t="s">
        <v>634</v>
      </c>
      <c r="O3811" s="45" t="s">
        <v>613</v>
      </c>
      <c r="P3811" s="45" t="s">
        <v>560</v>
      </c>
      <c r="Q3811" s="45" t="s">
        <v>628</v>
      </c>
      <c r="R3811" s="45" t="s">
        <v>629</v>
      </c>
    </row>
    <row r="3812" spans="11:19">
      <c r="K3812" s="45">
        <v>73833</v>
      </c>
      <c r="L3812" s="45" t="s">
        <v>557</v>
      </c>
      <c r="M3812" s="45">
        <v>2018</v>
      </c>
      <c r="N3812" s="45" t="s">
        <v>634</v>
      </c>
      <c r="O3812" s="45" t="s">
        <v>614</v>
      </c>
      <c r="P3812" s="45" t="s">
        <v>560</v>
      </c>
      <c r="Q3812" s="45" t="s">
        <v>628</v>
      </c>
      <c r="R3812" s="45" t="s">
        <v>562</v>
      </c>
    </row>
    <row r="3813" spans="11:19">
      <c r="K3813" s="45">
        <v>73834</v>
      </c>
      <c r="L3813" s="45" t="s">
        <v>557</v>
      </c>
      <c r="M3813" s="45">
        <v>2018</v>
      </c>
      <c r="N3813" s="45" t="s">
        <v>634</v>
      </c>
      <c r="O3813" s="45" t="s">
        <v>614</v>
      </c>
      <c r="P3813" s="45" t="s">
        <v>560</v>
      </c>
      <c r="Q3813" s="45" t="s">
        <v>628</v>
      </c>
      <c r="R3813" s="45" t="s">
        <v>563</v>
      </c>
    </row>
    <row r="3814" spans="11:19">
      <c r="K3814" s="45">
        <v>73835</v>
      </c>
      <c r="L3814" s="45" t="s">
        <v>557</v>
      </c>
      <c r="M3814" s="45">
        <v>2018</v>
      </c>
      <c r="N3814" s="45" t="s">
        <v>634</v>
      </c>
      <c r="O3814" s="45" t="s">
        <v>614</v>
      </c>
      <c r="P3814" s="45" t="s">
        <v>560</v>
      </c>
      <c r="Q3814" s="45" t="s">
        <v>628</v>
      </c>
      <c r="R3814" s="45" t="s">
        <v>564</v>
      </c>
      <c r="S3814" s="45">
        <v>6398.5663978361799</v>
      </c>
    </row>
    <row r="3815" spans="11:19">
      <c r="K3815" s="45">
        <v>73836</v>
      </c>
      <c r="L3815" s="45" t="s">
        <v>557</v>
      </c>
      <c r="M3815" s="45">
        <v>2018</v>
      </c>
      <c r="N3815" s="45" t="s">
        <v>634</v>
      </c>
      <c r="O3815" s="45" t="s">
        <v>614</v>
      </c>
      <c r="P3815" s="45" t="s">
        <v>560</v>
      </c>
      <c r="Q3815" s="45" t="s">
        <v>628</v>
      </c>
      <c r="R3815" s="45" t="s">
        <v>566</v>
      </c>
    </row>
    <row r="3816" spans="11:19">
      <c r="K3816" s="45">
        <v>73837</v>
      </c>
      <c r="L3816" s="45" t="s">
        <v>557</v>
      </c>
      <c r="M3816" s="45">
        <v>2018</v>
      </c>
      <c r="N3816" s="45" t="s">
        <v>634</v>
      </c>
      <c r="O3816" s="45" t="s">
        <v>614</v>
      </c>
      <c r="P3816" s="45" t="s">
        <v>560</v>
      </c>
      <c r="Q3816" s="45" t="s">
        <v>628</v>
      </c>
      <c r="R3816" s="45" t="s">
        <v>629</v>
      </c>
    </row>
    <row r="3817" spans="11:19">
      <c r="K3817" s="45">
        <v>73838</v>
      </c>
      <c r="L3817" s="45" t="s">
        <v>557</v>
      </c>
      <c r="M3817" s="45">
        <v>2018</v>
      </c>
      <c r="N3817" s="45" t="s">
        <v>634</v>
      </c>
      <c r="O3817" s="45" t="s">
        <v>615</v>
      </c>
      <c r="P3817" s="45" t="s">
        <v>560</v>
      </c>
      <c r="Q3817" s="45" t="s">
        <v>628</v>
      </c>
      <c r="R3817" s="45" t="s">
        <v>562</v>
      </c>
    </row>
    <row r="3818" spans="11:19">
      <c r="K3818" s="45">
        <v>73839</v>
      </c>
      <c r="L3818" s="45" t="s">
        <v>557</v>
      </c>
      <c r="M3818" s="45">
        <v>2018</v>
      </c>
      <c r="N3818" s="45" t="s">
        <v>634</v>
      </c>
      <c r="O3818" s="45" t="s">
        <v>615</v>
      </c>
      <c r="P3818" s="45" t="s">
        <v>560</v>
      </c>
      <c r="Q3818" s="45" t="s">
        <v>628</v>
      </c>
      <c r="R3818" s="45" t="s">
        <v>563</v>
      </c>
    </row>
    <row r="3819" spans="11:19">
      <c r="K3819" s="45">
        <v>73840</v>
      </c>
      <c r="L3819" s="45" t="s">
        <v>557</v>
      </c>
      <c r="M3819" s="45">
        <v>2018</v>
      </c>
      <c r="N3819" s="45" t="s">
        <v>634</v>
      </c>
      <c r="O3819" s="45" t="s">
        <v>615</v>
      </c>
      <c r="P3819" s="45" t="s">
        <v>560</v>
      </c>
      <c r="Q3819" s="45" t="s">
        <v>628</v>
      </c>
      <c r="R3819" s="45" t="s">
        <v>564</v>
      </c>
      <c r="S3819" s="45">
        <v>38299.0393783295</v>
      </c>
    </row>
    <row r="3820" spans="11:19">
      <c r="K3820" s="45">
        <v>73841</v>
      </c>
      <c r="L3820" s="45" t="s">
        <v>557</v>
      </c>
      <c r="M3820" s="45">
        <v>2018</v>
      </c>
      <c r="N3820" s="45" t="s">
        <v>634</v>
      </c>
      <c r="O3820" s="45" t="s">
        <v>615</v>
      </c>
      <c r="P3820" s="45" t="s">
        <v>560</v>
      </c>
      <c r="Q3820" s="45" t="s">
        <v>628</v>
      </c>
      <c r="R3820" s="45" t="s">
        <v>566</v>
      </c>
    </row>
    <row r="3821" spans="11:19">
      <c r="K3821" s="45">
        <v>73842</v>
      </c>
      <c r="L3821" s="45" t="s">
        <v>557</v>
      </c>
      <c r="M3821" s="45">
        <v>2018</v>
      </c>
      <c r="N3821" s="45" t="s">
        <v>634</v>
      </c>
      <c r="O3821" s="45" t="s">
        <v>615</v>
      </c>
      <c r="P3821" s="45" t="s">
        <v>560</v>
      </c>
      <c r="Q3821" s="45" t="s">
        <v>628</v>
      </c>
      <c r="R3821" s="45" t="s">
        <v>629</v>
      </c>
    </row>
    <row r="3822" spans="11:19">
      <c r="K3822" s="45">
        <v>73843</v>
      </c>
      <c r="L3822" s="45" t="s">
        <v>557</v>
      </c>
      <c r="M3822" s="45">
        <v>2018</v>
      </c>
      <c r="N3822" s="45" t="s">
        <v>634</v>
      </c>
      <c r="O3822" s="45" t="s">
        <v>616</v>
      </c>
      <c r="P3822" s="45" t="s">
        <v>560</v>
      </c>
      <c r="Q3822" s="45" t="s">
        <v>628</v>
      </c>
      <c r="R3822" s="45" t="s">
        <v>562</v>
      </c>
    </row>
    <row r="3823" spans="11:19">
      <c r="K3823" s="45">
        <v>73844</v>
      </c>
      <c r="L3823" s="45" t="s">
        <v>557</v>
      </c>
      <c r="M3823" s="45">
        <v>2018</v>
      </c>
      <c r="N3823" s="45" t="s">
        <v>634</v>
      </c>
      <c r="O3823" s="45" t="s">
        <v>616</v>
      </c>
      <c r="P3823" s="45" t="s">
        <v>560</v>
      </c>
      <c r="Q3823" s="45" t="s">
        <v>628</v>
      </c>
      <c r="R3823" s="45" t="s">
        <v>563</v>
      </c>
    </row>
    <row r="3824" spans="11:19">
      <c r="K3824" s="45">
        <v>73845</v>
      </c>
      <c r="L3824" s="45" t="s">
        <v>557</v>
      </c>
      <c r="M3824" s="45">
        <v>2018</v>
      </c>
      <c r="N3824" s="45" t="s">
        <v>634</v>
      </c>
      <c r="O3824" s="45" t="s">
        <v>616</v>
      </c>
      <c r="P3824" s="45" t="s">
        <v>560</v>
      </c>
      <c r="Q3824" s="45" t="s">
        <v>628</v>
      </c>
      <c r="R3824" s="45" t="s">
        <v>564</v>
      </c>
      <c r="S3824" s="45">
        <v>8633.5100992836597</v>
      </c>
    </row>
    <row r="3825" spans="11:19">
      <c r="K3825" s="45">
        <v>73846</v>
      </c>
      <c r="L3825" s="45" t="s">
        <v>557</v>
      </c>
      <c r="M3825" s="45">
        <v>2018</v>
      </c>
      <c r="N3825" s="45" t="s">
        <v>634</v>
      </c>
      <c r="O3825" s="45" t="s">
        <v>616</v>
      </c>
      <c r="P3825" s="45" t="s">
        <v>560</v>
      </c>
      <c r="Q3825" s="45" t="s">
        <v>628</v>
      </c>
      <c r="R3825" s="45" t="s">
        <v>566</v>
      </c>
    </row>
    <row r="3826" spans="11:19">
      <c r="K3826" s="45">
        <v>73847</v>
      </c>
      <c r="L3826" s="45" t="s">
        <v>557</v>
      </c>
      <c r="M3826" s="45">
        <v>2018</v>
      </c>
      <c r="N3826" s="45" t="s">
        <v>634</v>
      </c>
      <c r="O3826" s="45" t="s">
        <v>616</v>
      </c>
      <c r="P3826" s="45" t="s">
        <v>560</v>
      </c>
      <c r="Q3826" s="45" t="s">
        <v>628</v>
      </c>
      <c r="R3826" s="45" t="s">
        <v>629</v>
      </c>
    </row>
    <row r="3827" spans="11:19">
      <c r="K3827" s="45">
        <v>73848</v>
      </c>
      <c r="L3827" s="45" t="s">
        <v>557</v>
      </c>
      <c r="M3827" s="45">
        <v>2018</v>
      </c>
      <c r="N3827" s="45" t="s">
        <v>635</v>
      </c>
      <c r="O3827" s="45" t="s">
        <v>559</v>
      </c>
      <c r="P3827" s="45" t="s">
        <v>560</v>
      </c>
      <c r="Q3827" s="45" t="s">
        <v>628</v>
      </c>
      <c r="R3827" s="45" t="s">
        <v>562</v>
      </c>
    </row>
    <row r="3828" spans="11:19">
      <c r="K3828" s="45">
        <v>73849</v>
      </c>
      <c r="L3828" s="45" t="s">
        <v>557</v>
      </c>
      <c r="M3828" s="45">
        <v>2018</v>
      </c>
      <c r="N3828" s="45" t="s">
        <v>635</v>
      </c>
      <c r="O3828" s="45" t="s">
        <v>559</v>
      </c>
      <c r="P3828" s="45" t="s">
        <v>560</v>
      </c>
      <c r="Q3828" s="45" t="s">
        <v>628</v>
      </c>
      <c r="R3828" s="45" t="s">
        <v>563</v>
      </c>
    </row>
    <row r="3829" spans="11:19">
      <c r="K3829" s="45">
        <v>73850</v>
      </c>
      <c r="L3829" s="45" t="s">
        <v>557</v>
      </c>
      <c r="M3829" s="45">
        <v>2018</v>
      </c>
      <c r="N3829" s="45" t="s">
        <v>635</v>
      </c>
      <c r="O3829" s="45" t="s">
        <v>559</v>
      </c>
      <c r="P3829" s="45" t="s">
        <v>560</v>
      </c>
      <c r="Q3829" s="45" t="s">
        <v>628</v>
      </c>
      <c r="R3829" s="45" t="s">
        <v>564</v>
      </c>
    </row>
    <row r="3830" spans="11:19">
      <c r="K3830" s="45">
        <v>73851</v>
      </c>
      <c r="L3830" s="45" t="s">
        <v>557</v>
      </c>
      <c r="M3830" s="45">
        <v>2018</v>
      </c>
      <c r="N3830" s="45" t="s">
        <v>635</v>
      </c>
      <c r="O3830" s="45" t="s">
        <v>559</v>
      </c>
      <c r="P3830" s="45" t="s">
        <v>560</v>
      </c>
      <c r="Q3830" s="45" t="s">
        <v>628</v>
      </c>
      <c r="R3830" s="45" t="s">
        <v>566</v>
      </c>
    </row>
    <row r="3831" spans="11:19">
      <c r="K3831" s="45">
        <v>73852</v>
      </c>
      <c r="L3831" s="45" t="s">
        <v>557</v>
      </c>
      <c r="M3831" s="45">
        <v>2018</v>
      </c>
      <c r="N3831" s="45" t="s">
        <v>635</v>
      </c>
      <c r="O3831" s="45" t="s">
        <v>559</v>
      </c>
      <c r="P3831" s="45" t="s">
        <v>560</v>
      </c>
      <c r="Q3831" s="45" t="s">
        <v>628</v>
      </c>
      <c r="R3831" s="45" t="s">
        <v>629</v>
      </c>
      <c r="S3831" s="45">
        <v>0</v>
      </c>
    </row>
    <row r="3832" spans="11:19">
      <c r="K3832" s="45">
        <v>73853</v>
      </c>
      <c r="L3832" s="45" t="s">
        <v>557</v>
      </c>
      <c r="M3832" s="45">
        <v>2018</v>
      </c>
      <c r="N3832" s="45" t="s">
        <v>635</v>
      </c>
      <c r="O3832" s="45" t="s">
        <v>567</v>
      </c>
      <c r="P3832" s="45" t="s">
        <v>560</v>
      </c>
      <c r="Q3832" s="45" t="s">
        <v>628</v>
      </c>
      <c r="R3832" s="45" t="s">
        <v>562</v>
      </c>
    </row>
    <row r="3833" spans="11:19">
      <c r="K3833" s="45">
        <v>73854</v>
      </c>
      <c r="L3833" s="45" t="s">
        <v>557</v>
      </c>
      <c r="M3833" s="45">
        <v>2018</v>
      </c>
      <c r="N3833" s="45" t="s">
        <v>635</v>
      </c>
      <c r="O3833" s="45" t="s">
        <v>567</v>
      </c>
      <c r="P3833" s="45" t="s">
        <v>560</v>
      </c>
      <c r="Q3833" s="45" t="s">
        <v>628</v>
      </c>
      <c r="R3833" s="45" t="s">
        <v>563</v>
      </c>
    </row>
    <row r="3834" spans="11:19">
      <c r="K3834" s="45">
        <v>73855</v>
      </c>
      <c r="L3834" s="45" t="s">
        <v>557</v>
      </c>
      <c r="M3834" s="45">
        <v>2018</v>
      </c>
      <c r="N3834" s="45" t="s">
        <v>635</v>
      </c>
      <c r="O3834" s="45" t="s">
        <v>567</v>
      </c>
      <c r="P3834" s="45" t="s">
        <v>560</v>
      </c>
      <c r="Q3834" s="45" t="s">
        <v>628</v>
      </c>
      <c r="R3834" s="45" t="s">
        <v>564</v>
      </c>
    </row>
    <row r="3835" spans="11:19">
      <c r="K3835" s="45">
        <v>73856</v>
      </c>
      <c r="L3835" s="45" t="s">
        <v>557</v>
      </c>
      <c r="M3835" s="45">
        <v>2018</v>
      </c>
      <c r="N3835" s="45" t="s">
        <v>635</v>
      </c>
      <c r="O3835" s="45" t="s">
        <v>567</v>
      </c>
      <c r="P3835" s="45" t="s">
        <v>560</v>
      </c>
      <c r="Q3835" s="45" t="s">
        <v>628</v>
      </c>
      <c r="R3835" s="45" t="s">
        <v>566</v>
      </c>
    </row>
    <row r="3836" spans="11:19">
      <c r="K3836" s="45">
        <v>73857</v>
      </c>
      <c r="L3836" s="45" t="s">
        <v>557</v>
      </c>
      <c r="M3836" s="45">
        <v>2018</v>
      </c>
      <c r="N3836" s="45" t="s">
        <v>635</v>
      </c>
      <c r="O3836" s="45" t="s">
        <v>567</v>
      </c>
      <c r="P3836" s="45" t="s">
        <v>560</v>
      </c>
      <c r="Q3836" s="45" t="s">
        <v>628</v>
      </c>
      <c r="R3836" s="45" t="s">
        <v>629</v>
      </c>
      <c r="S3836" s="45">
        <v>530.08245998187397</v>
      </c>
    </row>
    <row r="3837" spans="11:19">
      <c r="K3837" s="45">
        <v>73858</v>
      </c>
      <c r="L3837" s="45" t="s">
        <v>557</v>
      </c>
      <c r="M3837" s="45">
        <v>2018</v>
      </c>
      <c r="N3837" s="45" t="s">
        <v>635</v>
      </c>
      <c r="O3837" s="45" t="s">
        <v>568</v>
      </c>
      <c r="P3837" s="45" t="s">
        <v>560</v>
      </c>
      <c r="Q3837" s="45" t="s">
        <v>628</v>
      </c>
      <c r="R3837" s="45" t="s">
        <v>562</v>
      </c>
    </row>
    <row r="3838" spans="11:19">
      <c r="K3838" s="45">
        <v>73859</v>
      </c>
      <c r="L3838" s="45" t="s">
        <v>557</v>
      </c>
      <c r="M3838" s="45">
        <v>2018</v>
      </c>
      <c r="N3838" s="45" t="s">
        <v>635</v>
      </c>
      <c r="O3838" s="45" t="s">
        <v>568</v>
      </c>
      <c r="P3838" s="45" t="s">
        <v>560</v>
      </c>
      <c r="Q3838" s="45" t="s">
        <v>628</v>
      </c>
      <c r="R3838" s="45" t="s">
        <v>563</v>
      </c>
    </row>
    <row r="3839" spans="11:19">
      <c r="K3839" s="45">
        <v>73860</v>
      </c>
      <c r="L3839" s="45" t="s">
        <v>557</v>
      </c>
      <c r="M3839" s="45">
        <v>2018</v>
      </c>
      <c r="N3839" s="45" t="s">
        <v>635</v>
      </c>
      <c r="O3839" s="45" t="s">
        <v>568</v>
      </c>
      <c r="P3839" s="45" t="s">
        <v>560</v>
      </c>
      <c r="Q3839" s="45" t="s">
        <v>628</v>
      </c>
      <c r="R3839" s="45" t="s">
        <v>564</v>
      </c>
    </row>
    <row r="3840" spans="11:19">
      <c r="K3840" s="45">
        <v>73861</v>
      </c>
      <c r="L3840" s="45" t="s">
        <v>557</v>
      </c>
      <c r="M3840" s="45">
        <v>2018</v>
      </c>
      <c r="N3840" s="45" t="s">
        <v>635</v>
      </c>
      <c r="O3840" s="45" t="s">
        <v>568</v>
      </c>
      <c r="P3840" s="45" t="s">
        <v>560</v>
      </c>
      <c r="Q3840" s="45" t="s">
        <v>628</v>
      </c>
      <c r="R3840" s="45" t="s">
        <v>566</v>
      </c>
    </row>
    <row r="3841" spans="11:19">
      <c r="K3841" s="45">
        <v>73862</v>
      </c>
      <c r="L3841" s="45" t="s">
        <v>557</v>
      </c>
      <c r="M3841" s="45">
        <v>2018</v>
      </c>
      <c r="N3841" s="45" t="s">
        <v>635</v>
      </c>
      <c r="O3841" s="45" t="s">
        <v>568</v>
      </c>
      <c r="P3841" s="45" t="s">
        <v>560</v>
      </c>
      <c r="Q3841" s="45" t="s">
        <v>628</v>
      </c>
      <c r="R3841" s="45" t="s">
        <v>629</v>
      </c>
      <c r="S3841" s="45">
        <v>0</v>
      </c>
    </row>
    <row r="3842" spans="11:19">
      <c r="K3842" s="45">
        <v>73863</v>
      </c>
      <c r="L3842" s="45" t="s">
        <v>557</v>
      </c>
      <c r="M3842" s="45">
        <v>2018</v>
      </c>
      <c r="N3842" s="45" t="s">
        <v>635</v>
      </c>
      <c r="O3842" s="45" t="s">
        <v>569</v>
      </c>
      <c r="P3842" s="45" t="s">
        <v>560</v>
      </c>
      <c r="Q3842" s="45" t="s">
        <v>628</v>
      </c>
      <c r="R3842" s="45" t="s">
        <v>562</v>
      </c>
    </row>
    <row r="3843" spans="11:19">
      <c r="K3843" s="45">
        <v>73864</v>
      </c>
      <c r="L3843" s="45" t="s">
        <v>557</v>
      </c>
      <c r="M3843" s="45">
        <v>2018</v>
      </c>
      <c r="N3843" s="45" t="s">
        <v>635</v>
      </c>
      <c r="O3843" s="45" t="s">
        <v>569</v>
      </c>
      <c r="P3843" s="45" t="s">
        <v>560</v>
      </c>
      <c r="Q3843" s="45" t="s">
        <v>628</v>
      </c>
      <c r="R3843" s="45" t="s">
        <v>563</v>
      </c>
    </row>
    <row r="3844" spans="11:19">
      <c r="K3844" s="45">
        <v>73865</v>
      </c>
      <c r="L3844" s="45" t="s">
        <v>557</v>
      </c>
      <c r="M3844" s="45">
        <v>2018</v>
      </c>
      <c r="N3844" s="45" t="s">
        <v>635</v>
      </c>
      <c r="O3844" s="45" t="s">
        <v>569</v>
      </c>
      <c r="P3844" s="45" t="s">
        <v>560</v>
      </c>
      <c r="Q3844" s="45" t="s">
        <v>628</v>
      </c>
      <c r="R3844" s="45" t="s">
        <v>564</v>
      </c>
    </row>
    <row r="3845" spans="11:19">
      <c r="K3845" s="45">
        <v>73866</v>
      </c>
      <c r="L3845" s="45" t="s">
        <v>557</v>
      </c>
      <c r="M3845" s="45">
        <v>2018</v>
      </c>
      <c r="N3845" s="45" t="s">
        <v>635</v>
      </c>
      <c r="O3845" s="45" t="s">
        <v>569</v>
      </c>
      <c r="P3845" s="45" t="s">
        <v>560</v>
      </c>
      <c r="Q3845" s="45" t="s">
        <v>628</v>
      </c>
      <c r="R3845" s="45" t="s">
        <v>566</v>
      </c>
    </row>
    <row r="3846" spans="11:19">
      <c r="K3846" s="45">
        <v>73867</v>
      </c>
      <c r="L3846" s="45" t="s">
        <v>557</v>
      </c>
      <c r="M3846" s="45">
        <v>2018</v>
      </c>
      <c r="N3846" s="45" t="s">
        <v>635</v>
      </c>
      <c r="O3846" s="45" t="s">
        <v>569</v>
      </c>
      <c r="P3846" s="45" t="s">
        <v>560</v>
      </c>
      <c r="Q3846" s="45" t="s">
        <v>628</v>
      </c>
      <c r="R3846" s="45" t="s">
        <v>629</v>
      </c>
      <c r="S3846" s="45">
        <v>0</v>
      </c>
    </row>
    <row r="3847" spans="11:19">
      <c r="K3847" s="45">
        <v>73868</v>
      </c>
      <c r="L3847" s="45" t="s">
        <v>557</v>
      </c>
      <c r="M3847" s="45">
        <v>2018</v>
      </c>
      <c r="N3847" s="45" t="s">
        <v>635</v>
      </c>
      <c r="O3847" s="45" t="s">
        <v>570</v>
      </c>
      <c r="P3847" s="45" t="s">
        <v>560</v>
      </c>
      <c r="Q3847" s="45" t="s">
        <v>628</v>
      </c>
      <c r="R3847" s="45" t="s">
        <v>562</v>
      </c>
    </row>
    <row r="3848" spans="11:19">
      <c r="K3848" s="45">
        <v>73869</v>
      </c>
      <c r="L3848" s="45" t="s">
        <v>557</v>
      </c>
      <c r="M3848" s="45">
        <v>2018</v>
      </c>
      <c r="N3848" s="45" t="s">
        <v>635</v>
      </c>
      <c r="O3848" s="45" t="s">
        <v>570</v>
      </c>
      <c r="P3848" s="45" t="s">
        <v>560</v>
      </c>
      <c r="Q3848" s="45" t="s">
        <v>628</v>
      </c>
      <c r="R3848" s="45" t="s">
        <v>563</v>
      </c>
    </row>
    <row r="3849" spans="11:19">
      <c r="K3849" s="45">
        <v>73870</v>
      </c>
      <c r="L3849" s="45" t="s">
        <v>557</v>
      </c>
      <c r="M3849" s="45">
        <v>2018</v>
      </c>
      <c r="N3849" s="45" t="s">
        <v>635</v>
      </c>
      <c r="O3849" s="45" t="s">
        <v>570</v>
      </c>
      <c r="P3849" s="45" t="s">
        <v>560</v>
      </c>
      <c r="Q3849" s="45" t="s">
        <v>628</v>
      </c>
      <c r="R3849" s="45" t="s">
        <v>564</v>
      </c>
    </row>
    <row r="3850" spans="11:19">
      <c r="K3850" s="45">
        <v>73871</v>
      </c>
      <c r="L3850" s="45" t="s">
        <v>557</v>
      </c>
      <c r="M3850" s="45">
        <v>2018</v>
      </c>
      <c r="N3850" s="45" t="s">
        <v>635</v>
      </c>
      <c r="O3850" s="45" t="s">
        <v>570</v>
      </c>
      <c r="P3850" s="45" t="s">
        <v>560</v>
      </c>
      <c r="Q3850" s="45" t="s">
        <v>628</v>
      </c>
      <c r="R3850" s="45" t="s">
        <v>566</v>
      </c>
    </row>
    <row r="3851" spans="11:19">
      <c r="K3851" s="45">
        <v>73872</v>
      </c>
      <c r="L3851" s="45" t="s">
        <v>557</v>
      </c>
      <c r="M3851" s="45">
        <v>2018</v>
      </c>
      <c r="N3851" s="45" t="s">
        <v>635</v>
      </c>
      <c r="O3851" s="45" t="s">
        <v>570</v>
      </c>
      <c r="P3851" s="45" t="s">
        <v>560</v>
      </c>
      <c r="Q3851" s="45" t="s">
        <v>628</v>
      </c>
      <c r="R3851" s="45" t="s">
        <v>629</v>
      </c>
      <c r="S3851" s="45">
        <v>37403.9435132129</v>
      </c>
    </row>
    <row r="3852" spans="11:19">
      <c r="K3852" s="45">
        <v>73873</v>
      </c>
      <c r="L3852" s="45" t="s">
        <v>557</v>
      </c>
      <c r="M3852" s="45">
        <v>2018</v>
      </c>
      <c r="N3852" s="45" t="s">
        <v>635</v>
      </c>
      <c r="O3852" s="45" t="s">
        <v>571</v>
      </c>
      <c r="P3852" s="45" t="s">
        <v>560</v>
      </c>
      <c r="Q3852" s="45" t="s">
        <v>628</v>
      </c>
      <c r="R3852" s="45" t="s">
        <v>562</v>
      </c>
    </row>
    <row r="3853" spans="11:19">
      <c r="K3853" s="45">
        <v>73874</v>
      </c>
      <c r="L3853" s="45" t="s">
        <v>557</v>
      </c>
      <c r="M3853" s="45">
        <v>2018</v>
      </c>
      <c r="N3853" s="45" t="s">
        <v>635</v>
      </c>
      <c r="O3853" s="45" t="s">
        <v>571</v>
      </c>
      <c r="P3853" s="45" t="s">
        <v>560</v>
      </c>
      <c r="Q3853" s="45" t="s">
        <v>628</v>
      </c>
      <c r="R3853" s="45" t="s">
        <v>563</v>
      </c>
    </row>
    <row r="3854" spans="11:19">
      <c r="K3854" s="45">
        <v>73875</v>
      </c>
      <c r="L3854" s="45" t="s">
        <v>557</v>
      </c>
      <c r="M3854" s="45">
        <v>2018</v>
      </c>
      <c r="N3854" s="45" t="s">
        <v>635</v>
      </c>
      <c r="O3854" s="45" t="s">
        <v>571</v>
      </c>
      <c r="P3854" s="45" t="s">
        <v>560</v>
      </c>
      <c r="Q3854" s="45" t="s">
        <v>628</v>
      </c>
      <c r="R3854" s="45" t="s">
        <v>564</v>
      </c>
    </row>
    <row r="3855" spans="11:19">
      <c r="K3855" s="45">
        <v>73876</v>
      </c>
      <c r="L3855" s="45" t="s">
        <v>557</v>
      </c>
      <c r="M3855" s="45">
        <v>2018</v>
      </c>
      <c r="N3855" s="45" t="s">
        <v>635</v>
      </c>
      <c r="O3855" s="45" t="s">
        <v>571</v>
      </c>
      <c r="P3855" s="45" t="s">
        <v>560</v>
      </c>
      <c r="Q3855" s="45" t="s">
        <v>628</v>
      </c>
      <c r="R3855" s="45" t="s">
        <v>566</v>
      </c>
    </row>
    <row r="3856" spans="11:19">
      <c r="K3856" s="45">
        <v>73877</v>
      </c>
      <c r="L3856" s="45" t="s">
        <v>557</v>
      </c>
      <c r="M3856" s="45">
        <v>2018</v>
      </c>
      <c r="N3856" s="45" t="s">
        <v>635</v>
      </c>
      <c r="O3856" s="45" t="s">
        <v>571</v>
      </c>
      <c r="P3856" s="45" t="s">
        <v>560</v>
      </c>
      <c r="Q3856" s="45" t="s">
        <v>628</v>
      </c>
      <c r="R3856" s="45" t="s">
        <v>629</v>
      </c>
      <c r="S3856" s="45">
        <v>0</v>
      </c>
    </row>
    <row r="3857" spans="11:19">
      <c r="K3857" s="45">
        <v>73878</v>
      </c>
      <c r="L3857" s="45" t="s">
        <v>557</v>
      </c>
      <c r="M3857" s="45">
        <v>2018</v>
      </c>
      <c r="N3857" s="45" t="s">
        <v>635</v>
      </c>
      <c r="O3857" s="45" t="s">
        <v>572</v>
      </c>
      <c r="P3857" s="45" t="s">
        <v>560</v>
      </c>
      <c r="Q3857" s="45" t="s">
        <v>628</v>
      </c>
      <c r="R3857" s="45" t="s">
        <v>562</v>
      </c>
    </row>
    <row r="3858" spans="11:19">
      <c r="K3858" s="45">
        <v>73879</v>
      </c>
      <c r="L3858" s="45" t="s">
        <v>557</v>
      </c>
      <c r="M3858" s="45">
        <v>2018</v>
      </c>
      <c r="N3858" s="45" t="s">
        <v>635</v>
      </c>
      <c r="O3858" s="45" t="s">
        <v>572</v>
      </c>
      <c r="P3858" s="45" t="s">
        <v>560</v>
      </c>
      <c r="Q3858" s="45" t="s">
        <v>628</v>
      </c>
      <c r="R3858" s="45" t="s">
        <v>563</v>
      </c>
    </row>
    <row r="3859" spans="11:19">
      <c r="K3859" s="45">
        <v>73880</v>
      </c>
      <c r="L3859" s="45" t="s">
        <v>557</v>
      </c>
      <c r="M3859" s="45">
        <v>2018</v>
      </c>
      <c r="N3859" s="45" t="s">
        <v>635</v>
      </c>
      <c r="O3859" s="45" t="s">
        <v>572</v>
      </c>
      <c r="P3859" s="45" t="s">
        <v>560</v>
      </c>
      <c r="Q3859" s="45" t="s">
        <v>628</v>
      </c>
      <c r="R3859" s="45" t="s">
        <v>564</v>
      </c>
    </row>
    <row r="3860" spans="11:19">
      <c r="K3860" s="45">
        <v>73881</v>
      </c>
      <c r="L3860" s="45" t="s">
        <v>557</v>
      </c>
      <c r="M3860" s="45">
        <v>2018</v>
      </c>
      <c r="N3860" s="45" t="s">
        <v>635</v>
      </c>
      <c r="O3860" s="45" t="s">
        <v>572</v>
      </c>
      <c r="P3860" s="45" t="s">
        <v>560</v>
      </c>
      <c r="Q3860" s="45" t="s">
        <v>628</v>
      </c>
      <c r="R3860" s="45" t="s">
        <v>566</v>
      </c>
    </row>
    <row r="3861" spans="11:19">
      <c r="K3861" s="45">
        <v>73882</v>
      </c>
      <c r="L3861" s="45" t="s">
        <v>557</v>
      </c>
      <c r="M3861" s="45">
        <v>2018</v>
      </c>
      <c r="N3861" s="45" t="s">
        <v>635</v>
      </c>
      <c r="O3861" s="45" t="s">
        <v>572</v>
      </c>
      <c r="P3861" s="45" t="s">
        <v>560</v>
      </c>
      <c r="Q3861" s="45" t="s">
        <v>628</v>
      </c>
      <c r="R3861" s="45" t="s">
        <v>629</v>
      </c>
      <c r="S3861" s="45">
        <v>3881.0131644276198</v>
      </c>
    </row>
    <row r="3862" spans="11:19">
      <c r="K3862" s="45">
        <v>73883</v>
      </c>
      <c r="L3862" s="45" t="s">
        <v>557</v>
      </c>
      <c r="M3862" s="45">
        <v>2018</v>
      </c>
      <c r="N3862" s="45" t="s">
        <v>635</v>
      </c>
      <c r="O3862" s="45" t="s">
        <v>573</v>
      </c>
      <c r="P3862" s="45" t="s">
        <v>560</v>
      </c>
      <c r="Q3862" s="45" t="s">
        <v>628</v>
      </c>
      <c r="R3862" s="45" t="s">
        <v>562</v>
      </c>
    </row>
    <row r="3863" spans="11:19">
      <c r="K3863" s="45">
        <v>73884</v>
      </c>
      <c r="L3863" s="45" t="s">
        <v>557</v>
      </c>
      <c r="M3863" s="45">
        <v>2018</v>
      </c>
      <c r="N3863" s="45" t="s">
        <v>635</v>
      </c>
      <c r="O3863" s="45" t="s">
        <v>573</v>
      </c>
      <c r="P3863" s="45" t="s">
        <v>560</v>
      </c>
      <c r="Q3863" s="45" t="s">
        <v>628</v>
      </c>
      <c r="R3863" s="45" t="s">
        <v>563</v>
      </c>
    </row>
    <row r="3864" spans="11:19">
      <c r="K3864" s="45">
        <v>73885</v>
      </c>
      <c r="L3864" s="45" t="s">
        <v>557</v>
      </c>
      <c r="M3864" s="45">
        <v>2018</v>
      </c>
      <c r="N3864" s="45" t="s">
        <v>635</v>
      </c>
      <c r="O3864" s="45" t="s">
        <v>573</v>
      </c>
      <c r="P3864" s="45" t="s">
        <v>560</v>
      </c>
      <c r="Q3864" s="45" t="s">
        <v>628</v>
      </c>
      <c r="R3864" s="45" t="s">
        <v>564</v>
      </c>
    </row>
    <row r="3865" spans="11:19">
      <c r="K3865" s="45">
        <v>73886</v>
      </c>
      <c r="L3865" s="45" t="s">
        <v>557</v>
      </c>
      <c r="M3865" s="45">
        <v>2018</v>
      </c>
      <c r="N3865" s="45" t="s">
        <v>635</v>
      </c>
      <c r="O3865" s="45" t="s">
        <v>573</v>
      </c>
      <c r="P3865" s="45" t="s">
        <v>560</v>
      </c>
      <c r="Q3865" s="45" t="s">
        <v>628</v>
      </c>
      <c r="R3865" s="45" t="s">
        <v>566</v>
      </c>
    </row>
    <row r="3866" spans="11:19">
      <c r="K3866" s="45">
        <v>73887</v>
      </c>
      <c r="L3866" s="45" t="s">
        <v>557</v>
      </c>
      <c r="M3866" s="45">
        <v>2018</v>
      </c>
      <c r="N3866" s="45" t="s">
        <v>635</v>
      </c>
      <c r="O3866" s="45" t="s">
        <v>573</v>
      </c>
      <c r="P3866" s="45" t="s">
        <v>560</v>
      </c>
      <c r="Q3866" s="45" t="s">
        <v>628</v>
      </c>
      <c r="R3866" s="45" t="s">
        <v>629</v>
      </c>
      <c r="S3866" s="45">
        <v>0</v>
      </c>
    </row>
    <row r="3867" spans="11:19">
      <c r="K3867" s="45">
        <v>73888</v>
      </c>
      <c r="L3867" s="45" t="s">
        <v>557</v>
      </c>
      <c r="M3867" s="45">
        <v>2018</v>
      </c>
      <c r="N3867" s="45" t="s">
        <v>635</v>
      </c>
      <c r="O3867" s="45" t="s">
        <v>574</v>
      </c>
      <c r="P3867" s="45" t="s">
        <v>560</v>
      </c>
      <c r="Q3867" s="45" t="s">
        <v>628</v>
      </c>
      <c r="R3867" s="45" t="s">
        <v>562</v>
      </c>
    </row>
    <row r="3868" spans="11:19">
      <c r="K3868" s="45">
        <v>73889</v>
      </c>
      <c r="L3868" s="45" t="s">
        <v>557</v>
      </c>
      <c r="M3868" s="45">
        <v>2018</v>
      </c>
      <c r="N3868" s="45" t="s">
        <v>635</v>
      </c>
      <c r="O3868" s="45" t="s">
        <v>574</v>
      </c>
      <c r="P3868" s="45" t="s">
        <v>560</v>
      </c>
      <c r="Q3868" s="45" t="s">
        <v>628</v>
      </c>
      <c r="R3868" s="45" t="s">
        <v>563</v>
      </c>
    </row>
    <row r="3869" spans="11:19">
      <c r="K3869" s="45">
        <v>73890</v>
      </c>
      <c r="L3869" s="45" t="s">
        <v>557</v>
      </c>
      <c r="M3869" s="45">
        <v>2018</v>
      </c>
      <c r="N3869" s="45" t="s">
        <v>635</v>
      </c>
      <c r="O3869" s="45" t="s">
        <v>574</v>
      </c>
      <c r="P3869" s="45" t="s">
        <v>560</v>
      </c>
      <c r="Q3869" s="45" t="s">
        <v>628</v>
      </c>
      <c r="R3869" s="45" t="s">
        <v>564</v>
      </c>
    </row>
    <row r="3870" spans="11:19">
      <c r="K3870" s="45">
        <v>73891</v>
      </c>
      <c r="L3870" s="45" t="s">
        <v>557</v>
      </c>
      <c r="M3870" s="45">
        <v>2018</v>
      </c>
      <c r="N3870" s="45" t="s">
        <v>635</v>
      </c>
      <c r="O3870" s="45" t="s">
        <v>574</v>
      </c>
      <c r="P3870" s="45" t="s">
        <v>560</v>
      </c>
      <c r="Q3870" s="45" t="s">
        <v>628</v>
      </c>
      <c r="R3870" s="45" t="s">
        <v>566</v>
      </c>
    </row>
    <row r="3871" spans="11:19">
      <c r="K3871" s="45">
        <v>73892</v>
      </c>
      <c r="L3871" s="45" t="s">
        <v>557</v>
      </c>
      <c r="M3871" s="45">
        <v>2018</v>
      </c>
      <c r="N3871" s="45" t="s">
        <v>635</v>
      </c>
      <c r="O3871" s="45" t="s">
        <v>574</v>
      </c>
      <c r="P3871" s="45" t="s">
        <v>560</v>
      </c>
      <c r="Q3871" s="45" t="s">
        <v>628</v>
      </c>
      <c r="R3871" s="45" t="s">
        <v>629</v>
      </c>
      <c r="S3871" s="45">
        <v>0</v>
      </c>
    </row>
    <row r="3872" spans="11:19">
      <c r="K3872" s="45">
        <v>73893</v>
      </c>
      <c r="L3872" s="45" t="s">
        <v>557</v>
      </c>
      <c r="M3872" s="45">
        <v>2018</v>
      </c>
      <c r="N3872" s="45" t="s">
        <v>635</v>
      </c>
      <c r="O3872" s="45" t="s">
        <v>575</v>
      </c>
      <c r="P3872" s="45" t="s">
        <v>560</v>
      </c>
      <c r="Q3872" s="45" t="s">
        <v>628</v>
      </c>
      <c r="R3872" s="45" t="s">
        <v>562</v>
      </c>
    </row>
    <row r="3873" spans="11:19">
      <c r="K3873" s="45">
        <v>73894</v>
      </c>
      <c r="L3873" s="45" t="s">
        <v>557</v>
      </c>
      <c r="M3873" s="45">
        <v>2018</v>
      </c>
      <c r="N3873" s="45" t="s">
        <v>635</v>
      </c>
      <c r="O3873" s="45" t="s">
        <v>575</v>
      </c>
      <c r="P3873" s="45" t="s">
        <v>560</v>
      </c>
      <c r="Q3873" s="45" t="s">
        <v>628</v>
      </c>
      <c r="R3873" s="45" t="s">
        <v>563</v>
      </c>
    </row>
    <row r="3874" spans="11:19">
      <c r="K3874" s="45">
        <v>73895</v>
      </c>
      <c r="L3874" s="45" t="s">
        <v>557</v>
      </c>
      <c r="M3874" s="45">
        <v>2018</v>
      </c>
      <c r="N3874" s="45" t="s">
        <v>635</v>
      </c>
      <c r="O3874" s="45" t="s">
        <v>575</v>
      </c>
      <c r="P3874" s="45" t="s">
        <v>560</v>
      </c>
      <c r="Q3874" s="45" t="s">
        <v>628</v>
      </c>
      <c r="R3874" s="45" t="s">
        <v>564</v>
      </c>
    </row>
    <row r="3875" spans="11:19">
      <c r="K3875" s="45">
        <v>73896</v>
      </c>
      <c r="L3875" s="45" t="s">
        <v>557</v>
      </c>
      <c r="M3875" s="45">
        <v>2018</v>
      </c>
      <c r="N3875" s="45" t="s">
        <v>635</v>
      </c>
      <c r="O3875" s="45" t="s">
        <v>575</v>
      </c>
      <c r="P3875" s="45" t="s">
        <v>560</v>
      </c>
      <c r="Q3875" s="45" t="s">
        <v>628</v>
      </c>
      <c r="R3875" s="45" t="s">
        <v>566</v>
      </c>
    </row>
    <row r="3876" spans="11:19">
      <c r="K3876" s="45">
        <v>73897</v>
      </c>
      <c r="L3876" s="45" t="s">
        <v>557</v>
      </c>
      <c r="M3876" s="45">
        <v>2018</v>
      </c>
      <c r="N3876" s="45" t="s">
        <v>635</v>
      </c>
      <c r="O3876" s="45" t="s">
        <v>575</v>
      </c>
      <c r="P3876" s="45" t="s">
        <v>560</v>
      </c>
      <c r="Q3876" s="45" t="s">
        <v>628</v>
      </c>
      <c r="R3876" s="45" t="s">
        <v>629</v>
      </c>
      <c r="S3876" s="45">
        <v>0</v>
      </c>
    </row>
    <row r="3877" spans="11:19">
      <c r="K3877" s="45">
        <v>73898</v>
      </c>
      <c r="L3877" s="45" t="s">
        <v>557</v>
      </c>
      <c r="M3877" s="45">
        <v>2018</v>
      </c>
      <c r="N3877" s="45" t="s">
        <v>635</v>
      </c>
      <c r="O3877" s="45" t="s">
        <v>576</v>
      </c>
      <c r="P3877" s="45" t="s">
        <v>560</v>
      </c>
      <c r="Q3877" s="45" t="s">
        <v>628</v>
      </c>
      <c r="R3877" s="45" t="s">
        <v>562</v>
      </c>
    </row>
    <row r="3878" spans="11:19">
      <c r="K3878" s="45">
        <v>73899</v>
      </c>
      <c r="L3878" s="45" t="s">
        <v>557</v>
      </c>
      <c r="M3878" s="45">
        <v>2018</v>
      </c>
      <c r="N3878" s="45" t="s">
        <v>635</v>
      </c>
      <c r="O3878" s="45" t="s">
        <v>576</v>
      </c>
      <c r="P3878" s="45" t="s">
        <v>560</v>
      </c>
      <c r="Q3878" s="45" t="s">
        <v>628</v>
      </c>
      <c r="R3878" s="45" t="s">
        <v>563</v>
      </c>
    </row>
    <row r="3879" spans="11:19">
      <c r="K3879" s="45">
        <v>73900</v>
      </c>
      <c r="L3879" s="45" t="s">
        <v>557</v>
      </c>
      <c r="M3879" s="45">
        <v>2018</v>
      </c>
      <c r="N3879" s="45" t="s">
        <v>635</v>
      </c>
      <c r="O3879" s="45" t="s">
        <v>576</v>
      </c>
      <c r="P3879" s="45" t="s">
        <v>560</v>
      </c>
      <c r="Q3879" s="45" t="s">
        <v>628</v>
      </c>
      <c r="R3879" s="45" t="s">
        <v>564</v>
      </c>
    </row>
    <row r="3880" spans="11:19">
      <c r="K3880" s="45">
        <v>73901</v>
      </c>
      <c r="L3880" s="45" t="s">
        <v>557</v>
      </c>
      <c r="M3880" s="45">
        <v>2018</v>
      </c>
      <c r="N3880" s="45" t="s">
        <v>635</v>
      </c>
      <c r="O3880" s="45" t="s">
        <v>576</v>
      </c>
      <c r="P3880" s="45" t="s">
        <v>560</v>
      </c>
      <c r="Q3880" s="45" t="s">
        <v>628</v>
      </c>
      <c r="R3880" s="45" t="s">
        <v>566</v>
      </c>
    </row>
    <row r="3881" spans="11:19">
      <c r="K3881" s="45">
        <v>73902</v>
      </c>
      <c r="L3881" s="45" t="s">
        <v>557</v>
      </c>
      <c r="M3881" s="45">
        <v>2018</v>
      </c>
      <c r="N3881" s="45" t="s">
        <v>635</v>
      </c>
      <c r="O3881" s="45" t="s">
        <v>576</v>
      </c>
      <c r="P3881" s="45" t="s">
        <v>560</v>
      </c>
      <c r="Q3881" s="45" t="s">
        <v>628</v>
      </c>
      <c r="R3881" s="45" t="s">
        <v>629</v>
      </c>
      <c r="S3881" s="45">
        <v>0</v>
      </c>
    </row>
    <row r="3882" spans="11:19">
      <c r="K3882" s="45">
        <v>73903</v>
      </c>
      <c r="L3882" s="45" t="s">
        <v>557</v>
      </c>
      <c r="M3882" s="45">
        <v>2018</v>
      </c>
      <c r="N3882" s="45" t="s">
        <v>635</v>
      </c>
      <c r="O3882" s="45" t="s">
        <v>577</v>
      </c>
      <c r="P3882" s="45" t="s">
        <v>560</v>
      </c>
      <c r="Q3882" s="45" t="s">
        <v>628</v>
      </c>
      <c r="R3882" s="45" t="s">
        <v>562</v>
      </c>
    </row>
    <row r="3883" spans="11:19">
      <c r="K3883" s="45">
        <v>73904</v>
      </c>
      <c r="L3883" s="45" t="s">
        <v>557</v>
      </c>
      <c r="M3883" s="45">
        <v>2018</v>
      </c>
      <c r="N3883" s="45" t="s">
        <v>635</v>
      </c>
      <c r="O3883" s="45" t="s">
        <v>577</v>
      </c>
      <c r="P3883" s="45" t="s">
        <v>560</v>
      </c>
      <c r="Q3883" s="45" t="s">
        <v>628</v>
      </c>
      <c r="R3883" s="45" t="s">
        <v>563</v>
      </c>
    </row>
    <row r="3884" spans="11:19">
      <c r="K3884" s="45">
        <v>73905</v>
      </c>
      <c r="L3884" s="45" t="s">
        <v>557</v>
      </c>
      <c r="M3884" s="45">
        <v>2018</v>
      </c>
      <c r="N3884" s="45" t="s">
        <v>635</v>
      </c>
      <c r="O3884" s="45" t="s">
        <v>577</v>
      </c>
      <c r="P3884" s="45" t="s">
        <v>560</v>
      </c>
      <c r="Q3884" s="45" t="s">
        <v>628</v>
      </c>
      <c r="R3884" s="45" t="s">
        <v>564</v>
      </c>
    </row>
    <row r="3885" spans="11:19">
      <c r="K3885" s="45">
        <v>73906</v>
      </c>
      <c r="L3885" s="45" t="s">
        <v>557</v>
      </c>
      <c r="M3885" s="45">
        <v>2018</v>
      </c>
      <c r="N3885" s="45" t="s">
        <v>635</v>
      </c>
      <c r="O3885" s="45" t="s">
        <v>577</v>
      </c>
      <c r="P3885" s="45" t="s">
        <v>560</v>
      </c>
      <c r="Q3885" s="45" t="s">
        <v>628</v>
      </c>
      <c r="R3885" s="45" t="s">
        <v>566</v>
      </c>
    </row>
    <row r="3886" spans="11:19">
      <c r="K3886" s="45">
        <v>73907</v>
      </c>
      <c r="L3886" s="45" t="s">
        <v>557</v>
      </c>
      <c r="M3886" s="45">
        <v>2018</v>
      </c>
      <c r="N3886" s="45" t="s">
        <v>635</v>
      </c>
      <c r="O3886" s="45" t="s">
        <v>577</v>
      </c>
      <c r="P3886" s="45" t="s">
        <v>560</v>
      </c>
      <c r="Q3886" s="45" t="s">
        <v>628</v>
      </c>
      <c r="R3886" s="45" t="s">
        <v>629</v>
      </c>
      <c r="S3886" s="45">
        <v>1258.94575323045</v>
      </c>
    </row>
    <row r="3887" spans="11:19">
      <c r="K3887" s="45">
        <v>73908</v>
      </c>
      <c r="L3887" s="45" t="s">
        <v>557</v>
      </c>
      <c r="M3887" s="45">
        <v>2018</v>
      </c>
      <c r="N3887" s="45" t="s">
        <v>635</v>
      </c>
      <c r="O3887" s="45" t="s">
        <v>578</v>
      </c>
      <c r="P3887" s="45" t="s">
        <v>560</v>
      </c>
      <c r="Q3887" s="45" t="s">
        <v>628</v>
      </c>
      <c r="R3887" s="45" t="s">
        <v>562</v>
      </c>
    </row>
    <row r="3888" spans="11:19">
      <c r="K3888" s="45">
        <v>73909</v>
      </c>
      <c r="L3888" s="45" t="s">
        <v>557</v>
      </c>
      <c r="M3888" s="45">
        <v>2018</v>
      </c>
      <c r="N3888" s="45" t="s">
        <v>635</v>
      </c>
      <c r="O3888" s="45" t="s">
        <v>578</v>
      </c>
      <c r="P3888" s="45" t="s">
        <v>560</v>
      </c>
      <c r="Q3888" s="45" t="s">
        <v>628</v>
      </c>
      <c r="R3888" s="45" t="s">
        <v>563</v>
      </c>
    </row>
    <row r="3889" spans="11:19">
      <c r="K3889" s="45">
        <v>73910</v>
      </c>
      <c r="L3889" s="45" t="s">
        <v>557</v>
      </c>
      <c r="M3889" s="45">
        <v>2018</v>
      </c>
      <c r="N3889" s="45" t="s">
        <v>635</v>
      </c>
      <c r="O3889" s="45" t="s">
        <v>578</v>
      </c>
      <c r="P3889" s="45" t="s">
        <v>560</v>
      </c>
      <c r="Q3889" s="45" t="s">
        <v>628</v>
      </c>
      <c r="R3889" s="45" t="s">
        <v>564</v>
      </c>
    </row>
    <row r="3890" spans="11:19">
      <c r="K3890" s="45">
        <v>73911</v>
      </c>
      <c r="L3890" s="45" t="s">
        <v>557</v>
      </c>
      <c r="M3890" s="45">
        <v>2018</v>
      </c>
      <c r="N3890" s="45" t="s">
        <v>635</v>
      </c>
      <c r="O3890" s="45" t="s">
        <v>578</v>
      </c>
      <c r="P3890" s="45" t="s">
        <v>560</v>
      </c>
      <c r="Q3890" s="45" t="s">
        <v>628</v>
      </c>
      <c r="R3890" s="45" t="s">
        <v>566</v>
      </c>
    </row>
    <row r="3891" spans="11:19">
      <c r="K3891" s="45">
        <v>73912</v>
      </c>
      <c r="L3891" s="45" t="s">
        <v>557</v>
      </c>
      <c r="M3891" s="45">
        <v>2018</v>
      </c>
      <c r="N3891" s="45" t="s">
        <v>635</v>
      </c>
      <c r="O3891" s="45" t="s">
        <v>578</v>
      </c>
      <c r="P3891" s="45" t="s">
        <v>560</v>
      </c>
      <c r="Q3891" s="45" t="s">
        <v>628</v>
      </c>
      <c r="R3891" s="45" t="s">
        <v>629</v>
      </c>
      <c r="S3891" s="45">
        <v>0</v>
      </c>
    </row>
    <row r="3892" spans="11:19">
      <c r="K3892" s="45">
        <v>73913</v>
      </c>
      <c r="L3892" s="45" t="s">
        <v>557</v>
      </c>
      <c r="M3892" s="45">
        <v>2018</v>
      </c>
      <c r="N3892" s="45" t="s">
        <v>635</v>
      </c>
      <c r="O3892" s="45" t="s">
        <v>579</v>
      </c>
      <c r="P3892" s="45" t="s">
        <v>560</v>
      </c>
      <c r="Q3892" s="45" t="s">
        <v>628</v>
      </c>
      <c r="R3892" s="45" t="s">
        <v>562</v>
      </c>
    </row>
    <row r="3893" spans="11:19">
      <c r="K3893" s="45">
        <v>73914</v>
      </c>
      <c r="L3893" s="45" t="s">
        <v>557</v>
      </c>
      <c r="M3893" s="45">
        <v>2018</v>
      </c>
      <c r="N3893" s="45" t="s">
        <v>635</v>
      </c>
      <c r="O3893" s="45" t="s">
        <v>579</v>
      </c>
      <c r="P3893" s="45" t="s">
        <v>560</v>
      </c>
      <c r="Q3893" s="45" t="s">
        <v>628</v>
      </c>
      <c r="R3893" s="45" t="s">
        <v>563</v>
      </c>
    </row>
    <row r="3894" spans="11:19">
      <c r="K3894" s="45">
        <v>73915</v>
      </c>
      <c r="L3894" s="45" t="s">
        <v>557</v>
      </c>
      <c r="M3894" s="45">
        <v>2018</v>
      </c>
      <c r="N3894" s="45" t="s">
        <v>635</v>
      </c>
      <c r="O3894" s="45" t="s">
        <v>579</v>
      </c>
      <c r="P3894" s="45" t="s">
        <v>560</v>
      </c>
      <c r="Q3894" s="45" t="s">
        <v>628</v>
      </c>
      <c r="R3894" s="45" t="s">
        <v>564</v>
      </c>
    </row>
    <row r="3895" spans="11:19">
      <c r="K3895" s="45">
        <v>73916</v>
      </c>
      <c r="L3895" s="45" t="s">
        <v>557</v>
      </c>
      <c r="M3895" s="45">
        <v>2018</v>
      </c>
      <c r="N3895" s="45" t="s">
        <v>635</v>
      </c>
      <c r="O3895" s="45" t="s">
        <v>579</v>
      </c>
      <c r="P3895" s="45" t="s">
        <v>560</v>
      </c>
      <c r="Q3895" s="45" t="s">
        <v>628</v>
      </c>
      <c r="R3895" s="45" t="s">
        <v>566</v>
      </c>
    </row>
    <row r="3896" spans="11:19">
      <c r="K3896" s="45">
        <v>73917</v>
      </c>
      <c r="L3896" s="45" t="s">
        <v>557</v>
      </c>
      <c r="M3896" s="45">
        <v>2018</v>
      </c>
      <c r="N3896" s="45" t="s">
        <v>635</v>
      </c>
      <c r="O3896" s="45" t="s">
        <v>579</v>
      </c>
      <c r="P3896" s="45" t="s">
        <v>560</v>
      </c>
      <c r="Q3896" s="45" t="s">
        <v>628</v>
      </c>
      <c r="R3896" s="45" t="s">
        <v>629</v>
      </c>
      <c r="S3896" s="45">
        <v>0</v>
      </c>
    </row>
    <row r="3897" spans="11:19">
      <c r="K3897" s="45">
        <v>73918</v>
      </c>
      <c r="L3897" s="45" t="s">
        <v>557</v>
      </c>
      <c r="M3897" s="45">
        <v>2018</v>
      </c>
      <c r="N3897" s="45" t="s">
        <v>635</v>
      </c>
      <c r="O3897" s="45" t="s">
        <v>580</v>
      </c>
      <c r="P3897" s="45" t="s">
        <v>560</v>
      </c>
      <c r="Q3897" s="45" t="s">
        <v>628</v>
      </c>
      <c r="R3897" s="45" t="s">
        <v>562</v>
      </c>
    </row>
    <row r="3898" spans="11:19">
      <c r="K3898" s="45">
        <v>73919</v>
      </c>
      <c r="L3898" s="45" t="s">
        <v>557</v>
      </c>
      <c r="M3898" s="45">
        <v>2018</v>
      </c>
      <c r="N3898" s="45" t="s">
        <v>635</v>
      </c>
      <c r="O3898" s="45" t="s">
        <v>580</v>
      </c>
      <c r="P3898" s="45" t="s">
        <v>560</v>
      </c>
      <c r="Q3898" s="45" t="s">
        <v>628</v>
      </c>
      <c r="R3898" s="45" t="s">
        <v>563</v>
      </c>
    </row>
    <row r="3899" spans="11:19">
      <c r="K3899" s="45">
        <v>73920</v>
      </c>
      <c r="L3899" s="45" t="s">
        <v>557</v>
      </c>
      <c r="M3899" s="45">
        <v>2018</v>
      </c>
      <c r="N3899" s="45" t="s">
        <v>635</v>
      </c>
      <c r="O3899" s="45" t="s">
        <v>580</v>
      </c>
      <c r="P3899" s="45" t="s">
        <v>560</v>
      </c>
      <c r="Q3899" s="45" t="s">
        <v>628</v>
      </c>
      <c r="R3899" s="45" t="s">
        <v>564</v>
      </c>
    </row>
    <row r="3900" spans="11:19">
      <c r="K3900" s="45">
        <v>73921</v>
      </c>
      <c r="L3900" s="45" t="s">
        <v>557</v>
      </c>
      <c r="M3900" s="45">
        <v>2018</v>
      </c>
      <c r="N3900" s="45" t="s">
        <v>635</v>
      </c>
      <c r="O3900" s="45" t="s">
        <v>580</v>
      </c>
      <c r="P3900" s="45" t="s">
        <v>560</v>
      </c>
      <c r="Q3900" s="45" t="s">
        <v>628</v>
      </c>
      <c r="R3900" s="45" t="s">
        <v>566</v>
      </c>
    </row>
    <row r="3901" spans="11:19">
      <c r="K3901" s="45">
        <v>73922</v>
      </c>
      <c r="L3901" s="45" t="s">
        <v>557</v>
      </c>
      <c r="M3901" s="45">
        <v>2018</v>
      </c>
      <c r="N3901" s="45" t="s">
        <v>635</v>
      </c>
      <c r="O3901" s="45" t="s">
        <v>580</v>
      </c>
      <c r="P3901" s="45" t="s">
        <v>560</v>
      </c>
      <c r="Q3901" s="45" t="s">
        <v>628</v>
      </c>
      <c r="R3901" s="45" t="s">
        <v>629</v>
      </c>
      <c r="S3901" s="45">
        <v>0</v>
      </c>
    </row>
    <row r="3902" spans="11:19">
      <c r="K3902" s="45">
        <v>73923</v>
      </c>
      <c r="L3902" s="45" t="s">
        <v>557</v>
      </c>
      <c r="M3902" s="45">
        <v>2018</v>
      </c>
      <c r="N3902" s="45" t="s">
        <v>635</v>
      </c>
      <c r="O3902" s="45" t="s">
        <v>581</v>
      </c>
      <c r="P3902" s="45" t="s">
        <v>560</v>
      </c>
      <c r="Q3902" s="45" t="s">
        <v>628</v>
      </c>
      <c r="R3902" s="45" t="s">
        <v>562</v>
      </c>
    </row>
    <row r="3903" spans="11:19">
      <c r="K3903" s="45">
        <v>73924</v>
      </c>
      <c r="L3903" s="45" t="s">
        <v>557</v>
      </c>
      <c r="M3903" s="45">
        <v>2018</v>
      </c>
      <c r="N3903" s="45" t="s">
        <v>635</v>
      </c>
      <c r="O3903" s="45" t="s">
        <v>581</v>
      </c>
      <c r="P3903" s="45" t="s">
        <v>560</v>
      </c>
      <c r="Q3903" s="45" t="s">
        <v>628</v>
      </c>
      <c r="R3903" s="45" t="s">
        <v>563</v>
      </c>
    </row>
    <row r="3904" spans="11:19">
      <c r="K3904" s="45">
        <v>73925</v>
      </c>
      <c r="L3904" s="45" t="s">
        <v>557</v>
      </c>
      <c r="M3904" s="45">
        <v>2018</v>
      </c>
      <c r="N3904" s="45" t="s">
        <v>635</v>
      </c>
      <c r="O3904" s="45" t="s">
        <v>581</v>
      </c>
      <c r="P3904" s="45" t="s">
        <v>560</v>
      </c>
      <c r="Q3904" s="45" t="s">
        <v>628</v>
      </c>
      <c r="R3904" s="45" t="s">
        <v>564</v>
      </c>
    </row>
    <row r="3905" spans="11:19">
      <c r="K3905" s="45">
        <v>73926</v>
      </c>
      <c r="L3905" s="45" t="s">
        <v>557</v>
      </c>
      <c r="M3905" s="45">
        <v>2018</v>
      </c>
      <c r="N3905" s="45" t="s">
        <v>635</v>
      </c>
      <c r="O3905" s="45" t="s">
        <v>581</v>
      </c>
      <c r="P3905" s="45" t="s">
        <v>560</v>
      </c>
      <c r="Q3905" s="45" t="s">
        <v>628</v>
      </c>
      <c r="R3905" s="45" t="s">
        <v>566</v>
      </c>
    </row>
    <row r="3906" spans="11:19">
      <c r="K3906" s="45">
        <v>73927</v>
      </c>
      <c r="L3906" s="45" t="s">
        <v>557</v>
      </c>
      <c r="M3906" s="45">
        <v>2018</v>
      </c>
      <c r="N3906" s="45" t="s">
        <v>635</v>
      </c>
      <c r="O3906" s="45" t="s">
        <v>581</v>
      </c>
      <c r="P3906" s="45" t="s">
        <v>560</v>
      </c>
      <c r="Q3906" s="45" t="s">
        <v>628</v>
      </c>
      <c r="R3906" s="45" t="s">
        <v>629</v>
      </c>
      <c r="S3906" s="45">
        <v>0</v>
      </c>
    </row>
    <row r="3907" spans="11:19">
      <c r="K3907" s="45">
        <v>73928</v>
      </c>
      <c r="L3907" s="45" t="s">
        <v>557</v>
      </c>
      <c r="M3907" s="45">
        <v>2018</v>
      </c>
      <c r="N3907" s="45" t="s">
        <v>635</v>
      </c>
      <c r="O3907" s="45" t="s">
        <v>582</v>
      </c>
      <c r="P3907" s="45" t="s">
        <v>560</v>
      </c>
      <c r="Q3907" s="45" t="s">
        <v>628</v>
      </c>
      <c r="R3907" s="45" t="s">
        <v>562</v>
      </c>
    </row>
    <row r="3908" spans="11:19">
      <c r="K3908" s="45">
        <v>73929</v>
      </c>
      <c r="L3908" s="45" t="s">
        <v>557</v>
      </c>
      <c r="M3908" s="45">
        <v>2018</v>
      </c>
      <c r="N3908" s="45" t="s">
        <v>635</v>
      </c>
      <c r="O3908" s="45" t="s">
        <v>582</v>
      </c>
      <c r="P3908" s="45" t="s">
        <v>560</v>
      </c>
      <c r="Q3908" s="45" t="s">
        <v>628</v>
      </c>
      <c r="R3908" s="45" t="s">
        <v>563</v>
      </c>
    </row>
    <row r="3909" spans="11:19">
      <c r="K3909" s="45">
        <v>73930</v>
      </c>
      <c r="L3909" s="45" t="s">
        <v>557</v>
      </c>
      <c r="M3909" s="45">
        <v>2018</v>
      </c>
      <c r="N3909" s="45" t="s">
        <v>635</v>
      </c>
      <c r="O3909" s="45" t="s">
        <v>582</v>
      </c>
      <c r="P3909" s="45" t="s">
        <v>560</v>
      </c>
      <c r="Q3909" s="45" t="s">
        <v>628</v>
      </c>
      <c r="R3909" s="45" t="s">
        <v>564</v>
      </c>
    </row>
    <row r="3910" spans="11:19">
      <c r="K3910" s="45">
        <v>73931</v>
      </c>
      <c r="L3910" s="45" t="s">
        <v>557</v>
      </c>
      <c r="M3910" s="45">
        <v>2018</v>
      </c>
      <c r="N3910" s="45" t="s">
        <v>635</v>
      </c>
      <c r="O3910" s="45" t="s">
        <v>582</v>
      </c>
      <c r="P3910" s="45" t="s">
        <v>560</v>
      </c>
      <c r="Q3910" s="45" t="s">
        <v>628</v>
      </c>
      <c r="R3910" s="45" t="s">
        <v>566</v>
      </c>
    </row>
    <row r="3911" spans="11:19">
      <c r="K3911" s="45">
        <v>73932</v>
      </c>
      <c r="L3911" s="45" t="s">
        <v>557</v>
      </c>
      <c r="M3911" s="45">
        <v>2018</v>
      </c>
      <c r="N3911" s="45" t="s">
        <v>635</v>
      </c>
      <c r="O3911" s="45" t="s">
        <v>582</v>
      </c>
      <c r="P3911" s="45" t="s">
        <v>560</v>
      </c>
      <c r="Q3911" s="45" t="s">
        <v>628</v>
      </c>
      <c r="R3911" s="45" t="s">
        <v>629</v>
      </c>
      <c r="S3911" s="45">
        <v>0</v>
      </c>
    </row>
    <row r="3912" spans="11:19">
      <c r="K3912" s="45">
        <v>73933</v>
      </c>
      <c r="L3912" s="45" t="s">
        <v>557</v>
      </c>
      <c r="M3912" s="45">
        <v>2018</v>
      </c>
      <c r="N3912" s="45" t="s">
        <v>635</v>
      </c>
      <c r="O3912" s="45" t="s">
        <v>583</v>
      </c>
      <c r="P3912" s="45" t="s">
        <v>560</v>
      </c>
      <c r="Q3912" s="45" t="s">
        <v>628</v>
      </c>
      <c r="R3912" s="45" t="s">
        <v>562</v>
      </c>
    </row>
    <row r="3913" spans="11:19">
      <c r="K3913" s="45">
        <v>73934</v>
      </c>
      <c r="L3913" s="45" t="s">
        <v>557</v>
      </c>
      <c r="M3913" s="45">
        <v>2018</v>
      </c>
      <c r="N3913" s="45" t="s">
        <v>635</v>
      </c>
      <c r="O3913" s="45" t="s">
        <v>583</v>
      </c>
      <c r="P3913" s="45" t="s">
        <v>560</v>
      </c>
      <c r="Q3913" s="45" t="s">
        <v>628</v>
      </c>
      <c r="R3913" s="45" t="s">
        <v>563</v>
      </c>
    </row>
    <row r="3914" spans="11:19">
      <c r="K3914" s="45">
        <v>73935</v>
      </c>
      <c r="L3914" s="45" t="s">
        <v>557</v>
      </c>
      <c r="M3914" s="45">
        <v>2018</v>
      </c>
      <c r="N3914" s="45" t="s">
        <v>635</v>
      </c>
      <c r="O3914" s="45" t="s">
        <v>583</v>
      </c>
      <c r="P3914" s="45" t="s">
        <v>560</v>
      </c>
      <c r="Q3914" s="45" t="s">
        <v>628</v>
      </c>
      <c r="R3914" s="45" t="s">
        <v>564</v>
      </c>
    </row>
    <row r="3915" spans="11:19">
      <c r="K3915" s="45">
        <v>73936</v>
      </c>
      <c r="L3915" s="45" t="s">
        <v>557</v>
      </c>
      <c r="M3915" s="45">
        <v>2018</v>
      </c>
      <c r="N3915" s="45" t="s">
        <v>635</v>
      </c>
      <c r="O3915" s="45" t="s">
        <v>583</v>
      </c>
      <c r="P3915" s="45" t="s">
        <v>560</v>
      </c>
      <c r="Q3915" s="45" t="s">
        <v>628</v>
      </c>
      <c r="R3915" s="45" t="s">
        <v>566</v>
      </c>
    </row>
    <row r="3916" spans="11:19">
      <c r="K3916" s="45">
        <v>73937</v>
      </c>
      <c r="L3916" s="45" t="s">
        <v>557</v>
      </c>
      <c r="M3916" s="45">
        <v>2018</v>
      </c>
      <c r="N3916" s="45" t="s">
        <v>635</v>
      </c>
      <c r="O3916" s="45" t="s">
        <v>583</v>
      </c>
      <c r="P3916" s="45" t="s">
        <v>560</v>
      </c>
      <c r="Q3916" s="45" t="s">
        <v>628</v>
      </c>
      <c r="R3916" s="45" t="s">
        <v>629</v>
      </c>
      <c r="S3916" s="45">
        <v>0</v>
      </c>
    </row>
    <row r="3917" spans="11:19">
      <c r="K3917" s="45">
        <v>73938</v>
      </c>
      <c r="L3917" s="45" t="s">
        <v>557</v>
      </c>
      <c r="M3917" s="45">
        <v>2018</v>
      </c>
      <c r="N3917" s="45" t="s">
        <v>635</v>
      </c>
      <c r="O3917" s="45" t="s">
        <v>584</v>
      </c>
      <c r="P3917" s="45" t="s">
        <v>560</v>
      </c>
      <c r="Q3917" s="45" t="s">
        <v>628</v>
      </c>
      <c r="R3917" s="45" t="s">
        <v>562</v>
      </c>
    </row>
    <row r="3918" spans="11:19">
      <c r="K3918" s="45">
        <v>73939</v>
      </c>
      <c r="L3918" s="45" t="s">
        <v>557</v>
      </c>
      <c r="M3918" s="45">
        <v>2018</v>
      </c>
      <c r="N3918" s="45" t="s">
        <v>635</v>
      </c>
      <c r="O3918" s="45" t="s">
        <v>584</v>
      </c>
      <c r="P3918" s="45" t="s">
        <v>560</v>
      </c>
      <c r="Q3918" s="45" t="s">
        <v>628</v>
      </c>
      <c r="R3918" s="45" t="s">
        <v>563</v>
      </c>
    </row>
    <row r="3919" spans="11:19">
      <c r="K3919" s="45">
        <v>73940</v>
      </c>
      <c r="L3919" s="45" t="s">
        <v>557</v>
      </c>
      <c r="M3919" s="45">
        <v>2018</v>
      </c>
      <c r="N3919" s="45" t="s">
        <v>635</v>
      </c>
      <c r="O3919" s="45" t="s">
        <v>584</v>
      </c>
      <c r="P3919" s="45" t="s">
        <v>560</v>
      </c>
      <c r="Q3919" s="45" t="s">
        <v>628</v>
      </c>
      <c r="R3919" s="45" t="s">
        <v>564</v>
      </c>
    </row>
    <row r="3920" spans="11:19">
      <c r="K3920" s="45">
        <v>73941</v>
      </c>
      <c r="L3920" s="45" t="s">
        <v>557</v>
      </c>
      <c r="M3920" s="45">
        <v>2018</v>
      </c>
      <c r="N3920" s="45" t="s">
        <v>635</v>
      </c>
      <c r="O3920" s="45" t="s">
        <v>584</v>
      </c>
      <c r="P3920" s="45" t="s">
        <v>560</v>
      </c>
      <c r="Q3920" s="45" t="s">
        <v>628</v>
      </c>
      <c r="R3920" s="45" t="s">
        <v>566</v>
      </c>
    </row>
    <row r="3921" spans="11:19">
      <c r="K3921" s="45">
        <v>73942</v>
      </c>
      <c r="L3921" s="45" t="s">
        <v>557</v>
      </c>
      <c r="M3921" s="45">
        <v>2018</v>
      </c>
      <c r="N3921" s="45" t="s">
        <v>635</v>
      </c>
      <c r="O3921" s="45" t="s">
        <v>584</v>
      </c>
      <c r="P3921" s="45" t="s">
        <v>560</v>
      </c>
      <c r="Q3921" s="45" t="s">
        <v>628</v>
      </c>
      <c r="R3921" s="45" t="s">
        <v>629</v>
      </c>
      <c r="S3921" s="45">
        <v>0</v>
      </c>
    </row>
    <row r="3922" spans="11:19">
      <c r="K3922" s="45">
        <v>73943</v>
      </c>
      <c r="L3922" s="45" t="s">
        <v>557</v>
      </c>
      <c r="M3922" s="45">
        <v>2018</v>
      </c>
      <c r="N3922" s="45" t="s">
        <v>635</v>
      </c>
      <c r="O3922" s="45" t="s">
        <v>585</v>
      </c>
      <c r="P3922" s="45" t="s">
        <v>560</v>
      </c>
      <c r="Q3922" s="45" t="s">
        <v>628</v>
      </c>
      <c r="R3922" s="45" t="s">
        <v>562</v>
      </c>
    </row>
    <row r="3923" spans="11:19">
      <c r="K3923" s="45">
        <v>73944</v>
      </c>
      <c r="L3923" s="45" t="s">
        <v>557</v>
      </c>
      <c r="M3923" s="45">
        <v>2018</v>
      </c>
      <c r="N3923" s="45" t="s">
        <v>635</v>
      </c>
      <c r="O3923" s="45" t="s">
        <v>585</v>
      </c>
      <c r="P3923" s="45" t="s">
        <v>560</v>
      </c>
      <c r="Q3923" s="45" t="s">
        <v>628</v>
      </c>
      <c r="R3923" s="45" t="s">
        <v>563</v>
      </c>
    </row>
    <row r="3924" spans="11:19">
      <c r="K3924" s="45">
        <v>73945</v>
      </c>
      <c r="L3924" s="45" t="s">
        <v>557</v>
      </c>
      <c r="M3924" s="45">
        <v>2018</v>
      </c>
      <c r="N3924" s="45" t="s">
        <v>635</v>
      </c>
      <c r="O3924" s="45" t="s">
        <v>585</v>
      </c>
      <c r="P3924" s="45" t="s">
        <v>560</v>
      </c>
      <c r="Q3924" s="45" t="s">
        <v>628</v>
      </c>
      <c r="R3924" s="45" t="s">
        <v>564</v>
      </c>
    </row>
    <row r="3925" spans="11:19">
      <c r="K3925" s="45">
        <v>73946</v>
      </c>
      <c r="L3925" s="45" t="s">
        <v>557</v>
      </c>
      <c r="M3925" s="45">
        <v>2018</v>
      </c>
      <c r="N3925" s="45" t="s">
        <v>635</v>
      </c>
      <c r="O3925" s="45" t="s">
        <v>585</v>
      </c>
      <c r="P3925" s="45" t="s">
        <v>560</v>
      </c>
      <c r="Q3925" s="45" t="s">
        <v>628</v>
      </c>
      <c r="R3925" s="45" t="s">
        <v>566</v>
      </c>
    </row>
    <row r="3926" spans="11:19">
      <c r="K3926" s="45">
        <v>73947</v>
      </c>
      <c r="L3926" s="45" t="s">
        <v>557</v>
      </c>
      <c r="M3926" s="45">
        <v>2018</v>
      </c>
      <c r="N3926" s="45" t="s">
        <v>635</v>
      </c>
      <c r="O3926" s="45" t="s">
        <v>585</v>
      </c>
      <c r="P3926" s="45" t="s">
        <v>560</v>
      </c>
      <c r="Q3926" s="45" t="s">
        <v>628</v>
      </c>
      <c r="R3926" s="45" t="s">
        <v>629</v>
      </c>
      <c r="S3926" s="45">
        <v>1706.3075133673501</v>
      </c>
    </row>
    <row r="3927" spans="11:19">
      <c r="K3927" s="45">
        <v>73948</v>
      </c>
      <c r="L3927" s="45" t="s">
        <v>557</v>
      </c>
      <c r="M3927" s="45">
        <v>2018</v>
      </c>
      <c r="N3927" s="45" t="s">
        <v>635</v>
      </c>
      <c r="O3927" s="45" t="s">
        <v>586</v>
      </c>
      <c r="P3927" s="45" t="s">
        <v>560</v>
      </c>
      <c r="Q3927" s="45" t="s">
        <v>628</v>
      </c>
      <c r="R3927" s="45" t="s">
        <v>562</v>
      </c>
    </row>
    <row r="3928" spans="11:19">
      <c r="K3928" s="45">
        <v>73949</v>
      </c>
      <c r="L3928" s="45" t="s">
        <v>557</v>
      </c>
      <c r="M3928" s="45">
        <v>2018</v>
      </c>
      <c r="N3928" s="45" t="s">
        <v>635</v>
      </c>
      <c r="O3928" s="45" t="s">
        <v>586</v>
      </c>
      <c r="P3928" s="45" t="s">
        <v>560</v>
      </c>
      <c r="Q3928" s="45" t="s">
        <v>628</v>
      </c>
      <c r="R3928" s="45" t="s">
        <v>563</v>
      </c>
    </row>
    <row r="3929" spans="11:19">
      <c r="K3929" s="45">
        <v>73950</v>
      </c>
      <c r="L3929" s="45" t="s">
        <v>557</v>
      </c>
      <c r="M3929" s="45">
        <v>2018</v>
      </c>
      <c r="N3929" s="45" t="s">
        <v>635</v>
      </c>
      <c r="O3929" s="45" t="s">
        <v>586</v>
      </c>
      <c r="P3929" s="45" t="s">
        <v>560</v>
      </c>
      <c r="Q3929" s="45" t="s">
        <v>628</v>
      </c>
      <c r="R3929" s="45" t="s">
        <v>564</v>
      </c>
    </row>
    <row r="3930" spans="11:19">
      <c r="K3930" s="45">
        <v>73951</v>
      </c>
      <c r="L3930" s="45" t="s">
        <v>557</v>
      </c>
      <c r="M3930" s="45">
        <v>2018</v>
      </c>
      <c r="N3930" s="45" t="s">
        <v>635</v>
      </c>
      <c r="O3930" s="45" t="s">
        <v>586</v>
      </c>
      <c r="P3930" s="45" t="s">
        <v>560</v>
      </c>
      <c r="Q3930" s="45" t="s">
        <v>628</v>
      </c>
      <c r="R3930" s="45" t="s">
        <v>566</v>
      </c>
    </row>
    <row r="3931" spans="11:19">
      <c r="K3931" s="45">
        <v>73952</v>
      </c>
      <c r="L3931" s="45" t="s">
        <v>557</v>
      </c>
      <c r="M3931" s="45">
        <v>2018</v>
      </c>
      <c r="N3931" s="45" t="s">
        <v>635</v>
      </c>
      <c r="O3931" s="45" t="s">
        <v>586</v>
      </c>
      <c r="P3931" s="45" t="s">
        <v>560</v>
      </c>
      <c r="Q3931" s="45" t="s">
        <v>628</v>
      </c>
      <c r="R3931" s="45" t="s">
        <v>629</v>
      </c>
      <c r="S3931" s="45">
        <v>0</v>
      </c>
    </row>
    <row r="3932" spans="11:19">
      <c r="K3932" s="45">
        <v>73953</v>
      </c>
      <c r="L3932" s="45" t="s">
        <v>557</v>
      </c>
      <c r="M3932" s="45">
        <v>2018</v>
      </c>
      <c r="N3932" s="45" t="s">
        <v>635</v>
      </c>
      <c r="O3932" s="45" t="s">
        <v>587</v>
      </c>
      <c r="P3932" s="45" t="s">
        <v>560</v>
      </c>
      <c r="Q3932" s="45" t="s">
        <v>628</v>
      </c>
      <c r="R3932" s="45" t="s">
        <v>562</v>
      </c>
    </row>
    <row r="3933" spans="11:19">
      <c r="K3933" s="45">
        <v>73954</v>
      </c>
      <c r="L3933" s="45" t="s">
        <v>557</v>
      </c>
      <c r="M3933" s="45">
        <v>2018</v>
      </c>
      <c r="N3933" s="45" t="s">
        <v>635</v>
      </c>
      <c r="O3933" s="45" t="s">
        <v>587</v>
      </c>
      <c r="P3933" s="45" t="s">
        <v>560</v>
      </c>
      <c r="Q3933" s="45" t="s">
        <v>628</v>
      </c>
      <c r="R3933" s="45" t="s">
        <v>563</v>
      </c>
    </row>
    <row r="3934" spans="11:19">
      <c r="K3934" s="45">
        <v>73955</v>
      </c>
      <c r="L3934" s="45" t="s">
        <v>557</v>
      </c>
      <c r="M3934" s="45">
        <v>2018</v>
      </c>
      <c r="N3934" s="45" t="s">
        <v>635</v>
      </c>
      <c r="O3934" s="45" t="s">
        <v>587</v>
      </c>
      <c r="P3934" s="45" t="s">
        <v>560</v>
      </c>
      <c r="Q3934" s="45" t="s">
        <v>628</v>
      </c>
      <c r="R3934" s="45" t="s">
        <v>564</v>
      </c>
    </row>
    <row r="3935" spans="11:19">
      <c r="K3935" s="45">
        <v>73956</v>
      </c>
      <c r="L3935" s="45" t="s">
        <v>557</v>
      </c>
      <c r="M3935" s="45">
        <v>2018</v>
      </c>
      <c r="N3935" s="45" t="s">
        <v>635</v>
      </c>
      <c r="O3935" s="45" t="s">
        <v>587</v>
      </c>
      <c r="P3935" s="45" t="s">
        <v>560</v>
      </c>
      <c r="Q3935" s="45" t="s">
        <v>628</v>
      </c>
      <c r="R3935" s="45" t="s">
        <v>566</v>
      </c>
    </row>
    <row r="3936" spans="11:19">
      <c r="K3936" s="45">
        <v>73957</v>
      </c>
      <c r="L3936" s="45" t="s">
        <v>557</v>
      </c>
      <c r="M3936" s="45">
        <v>2018</v>
      </c>
      <c r="N3936" s="45" t="s">
        <v>635</v>
      </c>
      <c r="O3936" s="45" t="s">
        <v>587</v>
      </c>
      <c r="P3936" s="45" t="s">
        <v>560</v>
      </c>
      <c r="Q3936" s="45" t="s">
        <v>628</v>
      </c>
      <c r="R3936" s="45" t="s">
        <v>629</v>
      </c>
      <c r="S3936" s="45">
        <v>7092.8861414686598</v>
      </c>
    </row>
    <row r="3937" spans="11:19">
      <c r="K3937" s="45">
        <v>73958</v>
      </c>
      <c r="L3937" s="45" t="s">
        <v>557</v>
      </c>
      <c r="M3937" s="45">
        <v>2018</v>
      </c>
      <c r="N3937" s="45" t="s">
        <v>635</v>
      </c>
      <c r="O3937" s="45" t="s">
        <v>588</v>
      </c>
      <c r="P3937" s="45" t="s">
        <v>560</v>
      </c>
      <c r="Q3937" s="45" t="s">
        <v>628</v>
      </c>
      <c r="R3937" s="45" t="s">
        <v>562</v>
      </c>
    </row>
    <row r="3938" spans="11:19">
      <c r="K3938" s="45">
        <v>73959</v>
      </c>
      <c r="L3938" s="45" t="s">
        <v>557</v>
      </c>
      <c r="M3938" s="45">
        <v>2018</v>
      </c>
      <c r="N3938" s="45" t="s">
        <v>635</v>
      </c>
      <c r="O3938" s="45" t="s">
        <v>588</v>
      </c>
      <c r="P3938" s="45" t="s">
        <v>560</v>
      </c>
      <c r="Q3938" s="45" t="s">
        <v>628</v>
      </c>
      <c r="R3938" s="45" t="s">
        <v>563</v>
      </c>
    </row>
    <row r="3939" spans="11:19">
      <c r="K3939" s="45">
        <v>73960</v>
      </c>
      <c r="L3939" s="45" t="s">
        <v>557</v>
      </c>
      <c r="M3939" s="45">
        <v>2018</v>
      </c>
      <c r="N3939" s="45" t="s">
        <v>635</v>
      </c>
      <c r="O3939" s="45" t="s">
        <v>588</v>
      </c>
      <c r="P3939" s="45" t="s">
        <v>560</v>
      </c>
      <c r="Q3939" s="45" t="s">
        <v>628</v>
      </c>
      <c r="R3939" s="45" t="s">
        <v>564</v>
      </c>
    </row>
    <row r="3940" spans="11:19">
      <c r="K3940" s="45">
        <v>73961</v>
      </c>
      <c r="L3940" s="45" t="s">
        <v>557</v>
      </c>
      <c r="M3940" s="45">
        <v>2018</v>
      </c>
      <c r="N3940" s="45" t="s">
        <v>635</v>
      </c>
      <c r="O3940" s="45" t="s">
        <v>588</v>
      </c>
      <c r="P3940" s="45" t="s">
        <v>560</v>
      </c>
      <c r="Q3940" s="45" t="s">
        <v>628</v>
      </c>
      <c r="R3940" s="45" t="s">
        <v>566</v>
      </c>
    </row>
    <row r="3941" spans="11:19">
      <c r="K3941" s="45">
        <v>73962</v>
      </c>
      <c r="L3941" s="45" t="s">
        <v>557</v>
      </c>
      <c r="M3941" s="45">
        <v>2018</v>
      </c>
      <c r="N3941" s="45" t="s">
        <v>635</v>
      </c>
      <c r="O3941" s="45" t="s">
        <v>588</v>
      </c>
      <c r="P3941" s="45" t="s">
        <v>560</v>
      </c>
      <c r="Q3941" s="45" t="s">
        <v>628</v>
      </c>
      <c r="R3941" s="45" t="s">
        <v>629</v>
      </c>
      <c r="S3941" s="45">
        <v>0</v>
      </c>
    </row>
    <row r="3942" spans="11:19">
      <c r="K3942" s="45">
        <v>73963</v>
      </c>
      <c r="L3942" s="45" t="s">
        <v>557</v>
      </c>
      <c r="M3942" s="45">
        <v>2018</v>
      </c>
      <c r="N3942" s="45" t="s">
        <v>635</v>
      </c>
      <c r="O3942" s="45" t="s">
        <v>589</v>
      </c>
      <c r="P3942" s="45" t="s">
        <v>560</v>
      </c>
      <c r="Q3942" s="45" t="s">
        <v>628</v>
      </c>
      <c r="R3942" s="45" t="s">
        <v>562</v>
      </c>
    </row>
    <row r="3943" spans="11:19">
      <c r="K3943" s="45">
        <v>73964</v>
      </c>
      <c r="L3943" s="45" t="s">
        <v>557</v>
      </c>
      <c r="M3943" s="45">
        <v>2018</v>
      </c>
      <c r="N3943" s="45" t="s">
        <v>635</v>
      </c>
      <c r="O3943" s="45" t="s">
        <v>589</v>
      </c>
      <c r="P3943" s="45" t="s">
        <v>560</v>
      </c>
      <c r="Q3943" s="45" t="s">
        <v>628</v>
      </c>
      <c r="R3943" s="45" t="s">
        <v>563</v>
      </c>
    </row>
    <row r="3944" spans="11:19">
      <c r="K3944" s="45">
        <v>73965</v>
      </c>
      <c r="L3944" s="45" t="s">
        <v>557</v>
      </c>
      <c r="M3944" s="45">
        <v>2018</v>
      </c>
      <c r="N3944" s="45" t="s">
        <v>635</v>
      </c>
      <c r="O3944" s="45" t="s">
        <v>589</v>
      </c>
      <c r="P3944" s="45" t="s">
        <v>560</v>
      </c>
      <c r="Q3944" s="45" t="s">
        <v>628</v>
      </c>
      <c r="R3944" s="45" t="s">
        <v>564</v>
      </c>
    </row>
    <row r="3945" spans="11:19">
      <c r="K3945" s="45">
        <v>73966</v>
      </c>
      <c r="L3945" s="45" t="s">
        <v>557</v>
      </c>
      <c r="M3945" s="45">
        <v>2018</v>
      </c>
      <c r="N3945" s="45" t="s">
        <v>635</v>
      </c>
      <c r="O3945" s="45" t="s">
        <v>589</v>
      </c>
      <c r="P3945" s="45" t="s">
        <v>560</v>
      </c>
      <c r="Q3945" s="45" t="s">
        <v>628</v>
      </c>
      <c r="R3945" s="45" t="s">
        <v>566</v>
      </c>
    </row>
    <row r="3946" spans="11:19">
      <c r="K3946" s="45">
        <v>73967</v>
      </c>
      <c r="L3946" s="45" t="s">
        <v>557</v>
      </c>
      <c r="M3946" s="45">
        <v>2018</v>
      </c>
      <c r="N3946" s="45" t="s">
        <v>635</v>
      </c>
      <c r="O3946" s="45" t="s">
        <v>589</v>
      </c>
      <c r="P3946" s="45" t="s">
        <v>560</v>
      </c>
      <c r="Q3946" s="45" t="s">
        <v>628</v>
      </c>
      <c r="R3946" s="45" t="s">
        <v>629</v>
      </c>
      <c r="S3946" s="45">
        <v>0</v>
      </c>
    </row>
    <row r="3947" spans="11:19">
      <c r="K3947" s="45">
        <v>73968</v>
      </c>
      <c r="L3947" s="45" t="s">
        <v>557</v>
      </c>
      <c r="M3947" s="45">
        <v>2018</v>
      </c>
      <c r="N3947" s="45" t="s">
        <v>635</v>
      </c>
      <c r="O3947" s="45" t="s">
        <v>590</v>
      </c>
      <c r="P3947" s="45" t="s">
        <v>560</v>
      </c>
      <c r="Q3947" s="45" t="s">
        <v>628</v>
      </c>
      <c r="R3947" s="45" t="s">
        <v>562</v>
      </c>
    </row>
    <row r="3948" spans="11:19">
      <c r="K3948" s="45">
        <v>73969</v>
      </c>
      <c r="L3948" s="45" t="s">
        <v>557</v>
      </c>
      <c r="M3948" s="45">
        <v>2018</v>
      </c>
      <c r="N3948" s="45" t="s">
        <v>635</v>
      </c>
      <c r="O3948" s="45" t="s">
        <v>590</v>
      </c>
      <c r="P3948" s="45" t="s">
        <v>560</v>
      </c>
      <c r="Q3948" s="45" t="s">
        <v>628</v>
      </c>
      <c r="R3948" s="45" t="s">
        <v>563</v>
      </c>
    </row>
    <row r="3949" spans="11:19">
      <c r="K3949" s="45">
        <v>73970</v>
      </c>
      <c r="L3949" s="45" t="s">
        <v>557</v>
      </c>
      <c r="M3949" s="45">
        <v>2018</v>
      </c>
      <c r="N3949" s="45" t="s">
        <v>635</v>
      </c>
      <c r="O3949" s="45" t="s">
        <v>590</v>
      </c>
      <c r="P3949" s="45" t="s">
        <v>560</v>
      </c>
      <c r="Q3949" s="45" t="s">
        <v>628</v>
      </c>
      <c r="R3949" s="45" t="s">
        <v>564</v>
      </c>
    </row>
    <row r="3950" spans="11:19">
      <c r="K3950" s="45">
        <v>73971</v>
      </c>
      <c r="L3950" s="45" t="s">
        <v>557</v>
      </c>
      <c r="M3950" s="45">
        <v>2018</v>
      </c>
      <c r="N3950" s="45" t="s">
        <v>635</v>
      </c>
      <c r="O3950" s="45" t="s">
        <v>590</v>
      </c>
      <c r="P3950" s="45" t="s">
        <v>560</v>
      </c>
      <c r="Q3950" s="45" t="s">
        <v>628</v>
      </c>
      <c r="R3950" s="45" t="s">
        <v>566</v>
      </c>
    </row>
    <row r="3951" spans="11:19">
      <c r="K3951" s="45">
        <v>73972</v>
      </c>
      <c r="L3951" s="45" t="s">
        <v>557</v>
      </c>
      <c r="M3951" s="45">
        <v>2018</v>
      </c>
      <c r="N3951" s="45" t="s">
        <v>635</v>
      </c>
      <c r="O3951" s="45" t="s">
        <v>590</v>
      </c>
      <c r="P3951" s="45" t="s">
        <v>560</v>
      </c>
      <c r="Q3951" s="45" t="s">
        <v>628</v>
      </c>
      <c r="R3951" s="45" t="s">
        <v>629</v>
      </c>
      <c r="S3951" s="45">
        <v>0</v>
      </c>
    </row>
    <row r="3952" spans="11:19">
      <c r="K3952" s="45">
        <v>73973</v>
      </c>
      <c r="L3952" s="45" t="s">
        <v>557</v>
      </c>
      <c r="M3952" s="45">
        <v>2018</v>
      </c>
      <c r="N3952" s="45" t="s">
        <v>635</v>
      </c>
      <c r="O3952" s="45" t="s">
        <v>591</v>
      </c>
      <c r="P3952" s="45" t="s">
        <v>560</v>
      </c>
      <c r="Q3952" s="45" t="s">
        <v>628</v>
      </c>
      <c r="R3952" s="45" t="s">
        <v>562</v>
      </c>
    </row>
    <row r="3953" spans="11:19">
      <c r="K3953" s="45">
        <v>73974</v>
      </c>
      <c r="L3953" s="45" t="s">
        <v>557</v>
      </c>
      <c r="M3953" s="45">
        <v>2018</v>
      </c>
      <c r="N3953" s="45" t="s">
        <v>635</v>
      </c>
      <c r="O3953" s="45" t="s">
        <v>591</v>
      </c>
      <c r="P3953" s="45" t="s">
        <v>560</v>
      </c>
      <c r="Q3953" s="45" t="s">
        <v>628</v>
      </c>
      <c r="R3953" s="45" t="s">
        <v>563</v>
      </c>
    </row>
    <row r="3954" spans="11:19">
      <c r="K3954" s="45">
        <v>73975</v>
      </c>
      <c r="L3954" s="45" t="s">
        <v>557</v>
      </c>
      <c r="M3954" s="45">
        <v>2018</v>
      </c>
      <c r="N3954" s="45" t="s">
        <v>635</v>
      </c>
      <c r="O3954" s="45" t="s">
        <v>591</v>
      </c>
      <c r="P3954" s="45" t="s">
        <v>560</v>
      </c>
      <c r="Q3954" s="45" t="s">
        <v>628</v>
      </c>
      <c r="R3954" s="45" t="s">
        <v>564</v>
      </c>
    </row>
    <row r="3955" spans="11:19">
      <c r="K3955" s="45">
        <v>73976</v>
      </c>
      <c r="L3955" s="45" t="s">
        <v>557</v>
      </c>
      <c r="M3955" s="45">
        <v>2018</v>
      </c>
      <c r="N3955" s="45" t="s">
        <v>635</v>
      </c>
      <c r="O3955" s="45" t="s">
        <v>591</v>
      </c>
      <c r="P3955" s="45" t="s">
        <v>560</v>
      </c>
      <c r="Q3955" s="45" t="s">
        <v>628</v>
      </c>
      <c r="R3955" s="45" t="s">
        <v>566</v>
      </c>
    </row>
    <row r="3956" spans="11:19">
      <c r="K3956" s="45">
        <v>73977</v>
      </c>
      <c r="L3956" s="45" t="s">
        <v>557</v>
      </c>
      <c r="M3956" s="45">
        <v>2018</v>
      </c>
      <c r="N3956" s="45" t="s">
        <v>635</v>
      </c>
      <c r="O3956" s="45" t="s">
        <v>591</v>
      </c>
      <c r="P3956" s="45" t="s">
        <v>560</v>
      </c>
      <c r="Q3956" s="45" t="s">
        <v>628</v>
      </c>
      <c r="R3956" s="45" t="s">
        <v>629</v>
      </c>
      <c r="S3956" s="45">
        <v>0</v>
      </c>
    </row>
    <row r="3957" spans="11:19">
      <c r="K3957" s="45">
        <v>73978</v>
      </c>
      <c r="L3957" s="45" t="s">
        <v>557</v>
      </c>
      <c r="M3957" s="45">
        <v>2018</v>
      </c>
      <c r="N3957" s="45" t="s">
        <v>635</v>
      </c>
      <c r="O3957" s="45" t="s">
        <v>592</v>
      </c>
      <c r="P3957" s="45" t="s">
        <v>560</v>
      </c>
      <c r="Q3957" s="45" t="s">
        <v>628</v>
      </c>
      <c r="R3957" s="45" t="s">
        <v>562</v>
      </c>
    </row>
    <row r="3958" spans="11:19">
      <c r="K3958" s="45">
        <v>73979</v>
      </c>
      <c r="L3958" s="45" t="s">
        <v>557</v>
      </c>
      <c r="M3958" s="45">
        <v>2018</v>
      </c>
      <c r="N3958" s="45" t="s">
        <v>635</v>
      </c>
      <c r="O3958" s="45" t="s">
        <v>592</v>
      </c>
      <c r="P3958" s="45" t="s">
        <v>560</v>
      </c>
      <c r="Q3958" s="45" t="s">
        <v>628</v>
      </c>
      <c r="R3958" s="45" t="s">
        <v>563</v>
      </c>
    </row>
    <row r="3959" spans="11:19">
      <c r="K3959" s="45">
        <v>73980</v>
      </c>
      <c r="L3959" s="45" t="s">
        <v>557</v>
      </c>
      <c r="M3959" s="45">
        <v>2018</v>
      </c>
      <c r="N3959" s="45" t="s">
        <v>635</v>
      </c>
      <c r="O3959" s="45" t="s">
        <v>592</v>
      </c>
      <c r="P3959" s="45" t="s">
        <v>560</v>
      </c>
      <c r="Q3959" s="45" t="s">
        <v>628</v>
      </c>
      <c r="R3959" s="45" t="s">
        <v>564</v>
      </c>
    </row>
    <row r="3960" spans="11:19">
      <c r="K3960" s="45">
        <v>73981</v>
      </c>
      <c r="L3960" s="45" t="s">
        <v>557</v>
      </c>
      <c r="M3960" s="45">
        <v>2018</v>
      </c>
      <c r="N3960" s="45" t="s">
        <v>635</v>
      </c>
      <c r="O3960" s="45" t="s">
        <v>592</v>
      </c>
      <c r="P3960" s="45" t="s">
        <v>560</v>
      </c>
      <c r="Q3960" s="45" t="s">
        <v>628</v>
      </c>
      <c r="R3960" s="45" t="s">
        <v>566</v>
      </c>
    </row>
    <row r="3961" spans="11:19">
      <c r="K3961" s="45">
        <v>73982</v>
      </c>
      <c r="L3961" s="45" t="s">
        <v>557</v>
      </c>
      <c r="M3961" s="45">
        <v>2018</v>
      </c>
      <c r="N3961" s="45" t="s">
        <v>635</v>
      </c>
      <c r="O3961" s="45" t="s">
        <v>592</v>
      </c>
      <c r="P3961" s="45" t="s">
        <v>560</v>
      </c>
      <c r="Q3961" s="45" t="s">
        <v>628</v>
      </c>
      <c r="R3961" s="45" t="s">
        <v>629</v>
      </c>
      <c r="S3961" s="45">
        <v>0</v>
      </c>
    </row>
    <row r="3962" spans="11:19">
      <c r="K3962" s="45">
        <v>73983</v>
      </c>
      <c r="L3962" s="45" t="s">
        <v>557</v>
      </c>
      <c r="M3962" s="45">
        <v>2018</v>
      </c>
      <c r="N3962" s="45" t="s">
        <v>635</v>
      </c>
      <c r="O3962" s="45" t="s">
        <v>593</v>
      </c>
      <c r="P3962" s="45" t="s">
        <v>560</v>
      </c>
      <c r="Q3962" s="45" t="s">
        <v>628</v>
      </c>
      <c r="R3962" s="45" t="s">
        <v>562</v>
      </c>
    </row>
    <row r="3963" spans="11:19">
      <c r="K3963" s="45">
        <v>73984</v>
      </c>
      <c r="L3963" s="45" t="s">
        <v>557</v>
      </c>
      <c r="M3963" s="45">
        <v>2018</v>
      </c>
      <c r="N3963" s="45" t="s">
        <v>635</v>
      </c>
      <c r="O3963" s="45" t="s">
        <v>593</v>
      </c>
      <c r="P3963" s="45" t="s">
        <v>560</v>
      </c>
      <c r="Q3963" s="45" t="s">
        <v>628</v>
      </c>
      <c r="R3963" s="45" t="s">
        <v>563</v>
      </c>
    </row>
    <row r="3964" spans="11:19">
      <c r="K3964" s="45">
        <v>73985</v>
      </c>
      <c r="L3964" s="45" t="s">
        <v>557</v>
      </c>
      <c r="M3964" s="45">
        <v>2018</v>
      </c>
      <c r="N3964" s="45" t="s">
        <v>635</v>
      </c>
      <c r="O3964" s="45" t="s">
        <v>593</v>
      </c>
      <c r="P3964" s="45" t="s">
        <v>560</v>
      </c>
      <c r="Q3964" s="45" t="s">
        <v>628</v>
      </c>
      <c r="R3964" s="45" t="s">
        <v>564</v>
      </c>
    </row>
    <row r="3965" spans="11:19">
      <c r="K3965" s="45">
        <v>73986</v>
      </c>
      <c r="L3965" s="45" t="s">
        <v>557</v>
      </c>
      <c r="M3965" s="45">
        <v>2018</v>
      </c>
      <c r="N3965" s="45" t="s">
        <v>635</v>
      </c>
      <c r="O3965" s="45" t="s">
        <v>593</v>
      </c>
      <c r="P3965" s="45" t="s">
        <v>560</v>
      </c>
      <c r="Q3965" s="45" t="s">
        <v>628</v>
      </c>
      <c r="R3965" s="45" t="s">
        <v>566</v>
      </c>
    </row>
    <row r="3966" spans="11:19">
      <c r="K3966" s="45">
        <v>73987</v>
      </c>
      <c r="L3966" s="45" t="s">
        <v>557</v>
      </c>
      <c r="M3966" s="45">
        <v>2018</v>
      </c>
      <c r="N3966" s="45" t="s">
        <v>635</v>
      </c>
      <c r="O3966" s="45" t="s">
        <v>593</v>
      </c>
      <c r="P3966" s="45" t="s">
        <v>560</v>
      </c>
      <c r="Q3966" s="45" t="s">
        <v>628</v>
      </c>
      <c r="R3966" s="45" t="s">
        <v>629</v>
      </c>
      <c r="S3966" s="45">
        <v>0</v>
      </c>
    </row>
    <row r="3967" spans="11:19">
      <c r="K3967" s="45">
        <v>73988</v>
      </c>
      <c r="L3967" s="45" t="s">
        <v>557</v>
      </c>
      <c r="M3967" s="45">
        <v>2018</v>
      </c>
      <c r="N3967" s="45" t="s">
        <v>635</v>
      </c>
      <c r="O3967" s="45" t="s">
        <v>594</v>
      </c>
      <c r="P3967" s="45" t="s">
        <v>560</v>
      </c>
      <c r="Q3967" s="45" t="s">
        <v>628</v>
      </c>
      <c r="R3967" s="45" t="s">
        <v>562</v>
      </c>
    </row>
    <row r="3968" spans="11:19">
      <c r="K3968" s="45">
        <v>73989</v>
      </c>
      <c r="L3968" s="45" t="s">
        <v>557</v>
      </c>
      <c r="M3968" s="45">
        <v>2018</v>
      </c>
      <c r="N3968" s="45" t="s">
        <v>635</v>
      </c>
      <c r="O3968" s="45" t="s">
        <v>594</v>
      </c>
      <c r="P3968" s="45" t="s">
        <v>560</v>
      </c>
      <c r="Q3968" s="45" t="s">
        <v>628</v>
      </c>
      <c r="R3968" s="45" t="s">
        <v>563</v>
      </c>
    </row>
    <row r="3969" spans="11:19">
      <c r="K3969" s="45">
        <v>73990</v>
      </c>
      <c r="L3969" s="45" t="s">
        <v>557</v>
      </c>
      <c r="M3969" s="45">
        <v>2018</v>
      </c>
      <c r="N3969" s="45" t="s">
        <v>635</v>
      </c>
      <c r="O3969" s="45" t="s">
        <v>594</v>
      </c>
      <c r="P3969" s="45" t="s">
        <v>560</v>
      </c>
      <c r="Q3969" s="45" t="s">
        <v>628</v>
      </c>
      <c r="R3969" s="45" t="s">
        <v>564</v>
      </c>
    </row>
    <row r="3970" spans="11:19">
      <c r="K3970" s="45">
        <v>73991</v>
      </c>
      <c r="L3970" s="45" t="s">
        <v>557</v>
      </c>
      <c r="M3970" s="45">
        <v>2018</v>
      </c>
      <c r="N3970" s="45" t="s">
        <v>635</v>
      </c>
      <c r="O3970" s="45" t="s">
        <v>594</v>
      </c>
      <c r="P3970" s="45" t="s">
        <v>560</v>
      </c>
      <c r="Q3970" s="45" t="s">
        <v>628</v>
      </c>
      <c r="R3970" s="45" t="s">
        <v>566</v>
      </c>
    </row>
    <row r="3971" spans="11:19">
      <c r="K3971" s="45">
        <v>73992</v>
      </c>
      <c r="L3971" s="45" t="s">
        <v>557</v>
      </c>
      <c r="M3971" s="45">
        <v>2018</v>
      </c>
      <c r="N3971" s="45" t="s">
        <v>635</v>
      </c>
      <c r="O3971" s="45" t="s">
        <v>594</v>
      </c>
      <c r="P3971" s="45" t="s">
        <v>560</v>
      </c>
      <c r="Q3971" s="45" t="s">
        <v>628</v>
      </c>
      <c r="R3971" s="45" t="s">
        <v>629</v>
      </c>
      <c r="S3971" s="45">
        <v>0</v>
      </c>
    </row>
    <row r="3972" spans="11:19">
      <c r="K3972" s="45">
        <v>73993</v>
      </c>
      <c r="L3972" s="45" t="s">
        <v>557</v>
      </c>
      <c r="M3972" s="45">
        <v>2018</v>
      </c>
      <c r="N3972" s="45" t="s">
        <v>635</v>
      </c>
      <c r="O3972" s="45" t="s">
        <v>595</v>
      </c>
      <c r="P3972" s="45" t="s">
        <v>560</v>
      </c>
      <c r="Q3972" s="45" t="s">
        <v>628</v>
      </c>
      <c r="R3972" s="45" t="s">
        <v>562</v>
      </c>
    </row>
    <row r="3973" spans="11:19">
      <c r="K3973" s="45">
        <v>73994</v>
      </c>
      <c r="L3973" s="45" t="s">
        <v>557</v>
      </c>
      <c r="M3973" s="45">
        <v>2018</v>
      </c>
      <c r="N3973" s="45" t="s">
        <v>635</v>
      </c>
      <c r="O3973" s="45" t="s">
        <v>595</v>
      </c>
      <c r="P3973" s="45" t="s">
        <v>560</v>
      </c>
      <c r="Q3973" s="45" t="s">
        <v>628</v>
      </c>
      <c r="R3973" s="45" t="s">
        <v>563</v>
      </c>
    </row>
    <row r="3974" spans="11:19">
      <c r="K3974" s="45">
        <v>73995</v>
      </c>
      <c r="L3974" s="45" t="s">
        <v>557</v>
      </c>
      <c r="M3974" s="45">
        <v>2018</v>
      </c>
      <c r="N3974" s="45" t="s">
        <v>635</v>
      </c>
      <c r="O3974" s="45" t="s">
        <v>595</v>
      </c>
      <c r="P3974" s="45" t="s">
        <v>560</v>
      </c>
      <c r="Q3974" s="45" t="s">
        <v>628</v>
      </c>
      <c r="R3974" s="45" t="s">
        <v>564</v>
      </c>
    </row>
    <row r="3975" spans="11:19">
      <c r="K3975" s="45">
        <v>73996</v>
      </c>
      <c r="L3975" s="45" t="s">
        <v>557</v>
      </c>
      <c r="M3975" s="45">
        <v>2018</v>
      </c>
      <c r="N3975" s="45" t="s">
        <v>635</v>
      </c>
      <c r="O3975" s="45" t="s">
        <v>595</v>
      </c>
      <c r="P3975" s="45" t="s">
        <v>560</v>
      </c>
      <c r="Q3975" s="45" t="s">
        <v>628</v>
      </c>
      <c r="R3975" s="45" t="s">
        <v>566</v>
      </c>
    </row>
    <row r="3976" spans="11:19">
      <c r="K3976" s="45">
        <v>73997</v>
      </c>
      <c r="L3976" s="45" t="s">
        <v>557</v>
      </c>
      <c r="M3976" s="45">
        <v>2018</v>
      </c>
      <c r="N3976" s="45" t="s">
        <v>635</v>
      </c>
      <c r="O3976" s="45" t="s">
        <v>595</v>
      </c>
      <c r="P3976" s="45" t="s">
        <v>560</v>
      </c>
      <c r="Q3976" s="45" t="s">
        <v>628</v>
      </c>
      <c r="R3976" s="45" t="s">
        <v>629</v>
      </c>
      <c r="S3976" s="45">
        <v>1572.4794710840399</v>
      </c>
    </row>
    <row r="3977" spans="11:19">
      <c r="K3977" s="45">
        <v>73998</v>
      </c>
      <c r="L3977" s="45" t="s">
        <v>557</v>
      </c>
      <c r="M3977" s="45">
        <v>2018</v>
      </c>
      <c r="N3977" s="45" t="s">
        <v>635</v>
      </c>
      <c r="O3977" s="45" t="s">
        <v>596</v>
      </c>
      <c r="P3977" s="45" t="s">
        <v>560</v>
      </c>
      <c r="Q3977" s="45" t="s">
        <v>628</v>
      </c>
      <c r="R3977" s="45" t="s">
        <v>562</v>
      </c>
    </row>
    <row r="3978" spans="11:19">
      <c r="K3978" s="45">
        <v>73999</v>
      </c>
      <c r="L3978" s="45" t="s">
        <v>557</v>
      </c>
      <c r="M3978" s="45">
        <v>2018</v>
      </c>
      <c r="N3978" s="45" t="s">
        <v>635</v>
      </c>
      <c r="O3978" s="45" t="s">
        <v>596</v>
      </c>
      <c r="P3978" s="45" t="s">
        <v>560</v>
      </c>
      <c r="Q3978" s="45" t="s">
        <v>628</v>
      </c>
      <c r="R3978" s="45" t="s">
        <v>563</v>
      </c>
    </row>
    <row r="3979" spans="11:19">
      <c r="K3979" s="45">
        <v>74000</v>
      </c>
      <c r="L3979" s="45" t="s">
        <v>557</v>
      </c>
      <c r="M3979" s="45">
        <v>2018</v>
      </c>
      <c r="N3979" s="45" t="s">
        <v>635</v>
      </c>
      <c r="O3979" s="45" t="s">
        <v>596</v>
      </c>
      <c r="P3979" s="45" t="s">
        <v>560</v>
      </c>
      <c r="Q3979" s="45" t="s">
        <v>628</v>
      </c>
      <c r="R3979" s="45" t="s">
        <v>564</v>
      </c>
    </row>
    <row r="3980" spans="11:19">
      <c r="K3980" s="45">
        <v>74001</v>
      </c>
      <c r="L3980" s="45" t="s">
        <v>557</v>
      </c>
      <c r="M3980" s="45">
        <v>2018</v>
      </c>
      <c r="N3980" s="45" t="s">
        <v>635</v>
      </c>
      <c r="O3980" s="45" t="s">
        <v>596</v>
      </c>
      <c r="P3980" s="45" t="s">
        <v>560</v>
      </c>
      <c r="Q3980" s="45" t="s">
        <v>628</v>
      </c>
      <c r="R3980" s="45" t="s">
        <v>566</v>
      </c>
    </row>
    <row r="3981" spans="11:19">
      <c r="K3981" s="45">
        <v>74002</v>
      </c>
      <c r="L3981" s="45" t="s">
        <v>557</v>
      </c>
      <c r="M3981" s="45">
        <v>2018</v>
      </c>
      <c r="N3981" s="45" t="s">
        <v>635</v>
      </c>
      <c r="O3981" s="45" t="s">
        <v>596</v>
      </c>
      <c r="P3981" s="45" t="s">
        <v>560</v>
      </c>
      <c r="Q3981" s="45" t="s">
        <v>628</v>
      </c>
      <c r="R3981" s="45" t="s">
        <v>629</v>
      </c>
      <c r="S3981" s="45">
        <v>5511.8477777420203</v>
      </c>
    </row>
    <row r="3982" spans="11:19">
      <c r="K3982" s="45">
        <v>74003</v>
      </c>
      <c r="L3982" s="45" t="s">
        <v>557</v>
      </c>
      <c r="M3982" s="45">
        <v>2018</v>
      </c>
      <c r="N3982" s="45" t="s">
        <v>635</v>
      </c>
      <c r="O3982" s="45" t="s">
        <v>597</v>
      </c>
      <c r="P3982" s="45" t="s">
        <v>560</v>
      </c>
      <c r="Q3982" s="45" t="s">
        <v>628</v>
      </c>
      <c r="R3982" s="45" t="s">
        <v>562</v>
      </c>
    </row>
    <row r="3983" spans="11:19">
      <c r="K3983" s="45">
        <v>74004</v>
      </c>
      <c r="L3983" s="45" t="s">
        <v>557</v>
      </c>
      <c r="M3983" s="45">
        <v>2018</v>
      </c>
      <c r="N3983" s="45" t="s">
        <v>635</v>
      </c>
      <c r="O3983" s="45" t="s">
        <v>597</v>
      </c>
      <c r="P3983" s="45" t="s">
        <v>560</v>
      </c>
      <c r="Q3983" s="45" t="s">
        <v>628</v>
      </c>
      <c r="R3983" s="45" t="s">
        <v>563</v>
      </c>
    </row>
    <row r="3984" spans="11:19">
      <c r="K3984" s="45">
        <v>74005</v>
      </c>
      <c r="L3984" s="45" t="s">
        <v>557</v>
      </c>
      <c r="M3984" s="45">
        <v>2018</v>
      </c>
      <c r="N3984" s="45" t="s">
        <v>635</v>
      </c>
      <c r="O3984" s="45" t="s">
        <v>597</v>
      </c>
      <c r="P3984" s="45" t="s">
        <v>560</v>
      </c>
      <c r="Q3984" s="45" t="s">
        <v>628</v>
      </c>
      <c r="R3984" s="45" t="s">
        <v>564</v>
      </c>
    </row>
    <row r="3985" spans="11:19">
      <c r="K3985" s="45">
        <v>74006</v>
      </c>
      <c r="L3985" s="45" t="s">
        <v>557</v>
      </c>
      <c r="M3985" s="45">
        <v>2018</v>
      </c>
      <c r="N3985" s="45" t="s">
        <v>635</v>
      </c>
      <c r="O3985" s="45" t="s">
        <v>597</v>
      </c>
      <c r="P3985" s="45" t="s">
        <v>560</v>
      </c>
      <c r="Q3985" s="45" t="s">
        <v>628</v>
      </c>
      <c r="R3985" s="45" t="s">
        <v>566</v>
      </c>
    </row>
    <row r="3986" spans="11:19">
      <c r="K3986" s="45">
        <v>74007</v>
      </c>
      <c r="L3986" s="45" t="s">
        <v>557</v>
      </c>
      <c r="M3986" s="45">
        <v>2018</v>
      </c>
      <c r="N3986" s="45" t="s">
        <v>635</v>
      </c>
      <c r="O3986" s="45" t="s">
        <v>597</v>
      </c>
      <c r="P3986" s="45" t="s">
        <v>560</v>
      </c>
      <c r="Q3986" s="45" t="s">
        <v>628</v>
      </c>
      <c r="R3986" s="45" t="s">
        <v>629</v>
      </c>
      <c r="S3986" s="45">
        <v>0</v>
      </c>
    </row>
    <row r="3987" spans="11:19">
      <c r="K3987" s="45">
        <v>74008</v>
      </c>
      <c r="L3987" s="45" t="s">
        <v>557</v>
      </c>
      <c r="M3987" s="45">
        <v>2018</v>
      </c>
      <c r="N3987" s="45" t="s">
        <v>635</v>
      </c>
      <c r="O3987" s="45" t="s">
        <v>598</v>
      </c>
      <c r="P3987" s="45" t="s">
        <v>560</v>
      </c>
      <c r="Q3987" s="45" t="s">
        <v>628</v>
      </c>
      <c r="R3987" s="45" t="s">
        <v>562</v>
      </c>
    </row>
    <row r="3988" spans="11:19">
      <c r="K3988" s="45">
        <v>74009</v>
      </c>
      <c r="L3988" s="45" t="s">
        <v>557</v>
      </c>
      <c r="M3988" s="45">
        <v>2018</v>
      </c>
      <c r="N3988" s="45" t="s">
        <v>635</v>
      </c>
      <c r="O3988" s="45" t="s">
        <v>598</v>
      </c>
      <c r="P3988" s="45" t="s">
        <v>560</v>
      </c>
      <c r="Q3988" s="45" t="s">
        <v>628</v>
      </c>
      <c r="R3988" s="45" t="s">
        <v>563</v>
      </c>
    </row>
    <row r="3989" spans="11:19">
      <c r="K3989" s="45">
        <v>74010</v>
      </c>
      <c r="L3989" s="45" t="s">
        <v>557</v>
      </c>
      <c r="M3989" s="45">
        <v>2018</v>
      </c>
      <c r="N3989" s="45" t="s">
        <v>635</v>
      </c>
      <c r="O3989" s="45" t="s">
        <v>598</v>
      </c>
      <c r="P3989" s="45" t="s">
        <v>560</v>
      </c>
      <c r="Q3989" s="45" t="s">
        <v>628</v>
      </c>
      <c r="R3989" s="45" t="s">
        <v>564</v>
      </c>
    </row>
    <row r="3990" spans="11:19">
      <c r="K3990" s="45">
        <v>74011</v>
      </c>
      <c r="L3990" s="45" t="s">
        <v>557</v>
      </c>
      <c r="M3990" s="45">
        <v>2018</v>
      </c>
      <c r="N3990" s="45" t="s">
        <v>635</v>
      </c>
      <c r="O3990" s="45" t="s">
        <v>598</v>
      </c>
      <c r="P3990" s="45" t="s">
        <v>560</v>
      </c>
      <c r="Q3990" s="45" t="s">
        <v>628</v>
      </c>
      <c r="R3990" s="45" t="s">
        <v>566</v>
      </c>
    </row>
    <row r="3991" spans="11:19">
      <c r="K3991" s="45">
        <v>74012</v>
      </c>
      <c r="L3991" s="45" t="s">
        <v>557</v>
      </c>
      <c r="M3991" s="45">
        <v>2018</v>
      </c>
      <c r="N3991" s="45" t="s">
        <v>635</v>
      </c>
      <c r="O3991" s="45" t="s">
        <v>598</v>
      </c>
      <c r="P3991" s="45" t="s">
        <v>560</v>
      </c>
      <c r="Q3991" s="45" t="s">
        <v>628</v>
      </c>
      <c r="R3991" s="45" t="s">
        <v>629</v>
      </c>
      <c r="S3991" s="45">
        <v>8834.8751299936903</v>
      </c>
    </row>
    <row r="3992" spans="11:19">
      <c r="K3992" s="45">
        <v>74013</v>
      </c>
      <c r="L3992" s="45" t="s">
        <v>557</v>
      </c>
      <c r="M3992" s="45">
        <v>2018</v>
      </c>
      <c r="N3992" s="45" t="s">
        <v>635</v>
      </c>
      <c r="O3992" s="45" t="s">
        <v>599</v>
      </c>
      <c r="P3992" s="45" t="s">
        <v>560</v>
      </c>
      <c r="Q3992" s="45" t="s">
        <v>628</v>
      </c>
      <c r="R3992" s="45" t="s">
        <v>562</v>
      </c>
    </row>
    <row r="3993" spans="11:19">
      <c r="K3993" s="45">
        <v>74014</v>
      </c>
      <c r="L3993" s="45" t="s">
        <v>557</v>
      </c>
      <c r="M3993" s="45">
        <v>2018</v>
      </c>
      <c r="N3993" s="45" t="s">
        <v>635</v>
      </c>
      <c r="O3993" s="45" t="s">
        <v>599</v>
      </c>
      <c r="P3993" s="45" t="s">
        <v>560</v>
      </c>
      <c r="Q3993" s="45" t="s">
        <v>628</v>
      </c>
      <c r="R3993" s="45" t="s">
        <v>563</v>
      </c>
    </row>
    <row r="3994" spans="11:19">
      <c r="K3994" s="45">
        <v>74015</v>
      </c>
      <c r="L3994" s="45" t="s">
        <v>557</v>
      </c>
      <c r="M3994" s="45">
        <v>2018</v>
      </c>
      <c r="N3994" s="45" t="s">
        <v>635</v>
      </c>
      <c r="O3994" s="45" t="s">
        <v>599</v>
      </c>
      <c r="P3994" s="45" t="s">
        <v>560</v>
      </c>
      <c r="Q3994" s="45" t="s">
        <v>628</v>
      </c>
      <c r="R3994" s="45" t="s">
        <v>564</v>
      </c>
    </row>
    <row r="3995" spans="11:19">
      <c r="K3995" s="45">
        <v>74016</v>
      </c>
      <c r="L3995" s="45" t="s">
        <v>557</v>
      </c>
      <c r="M3995" s="45">
        <v>2018</v>
      </c>
      <c r="N3995" s="45" t="s">
        <v>635</v>
      </c>
      <c r="O3995" s="45" t="s">
        <v>599</v>
      </c>
      <c r="P3995" s="45" t="s">
        <v>560</v>
      </c>
      <c r="Q3995" s="45" t="s">
        <v>628</v>
      </c>
      <c r="R3995" s="45" t="s">
        <v>566</v>
      </c>
    </row>
    <row r="3996" spans="11:19">
      <c r="K3996" s="45">
        <v>74017</v>
      </c>
      <c r="L3996" s="45" t="s">
        <v>557</v>
      </c>
      <c r="M3996" s="45">
        <v>2018</v>
      </c>
      <c r="N3996" s="45" t="s">
        <v>635</v>
      </c>
      <c r="O3996" s="45" t="s">
        <v>599</v>
      </c>
      <c r="P3996" s="45" t="s">
        <v>560</v>
      </c>
      <c r="Q3996" s="45" t="s">
        <v>628</v>
      </c>
      <c r="R3996" s="45" t="s">
        <v>629</v>
      </c>
      <c r="S3996" s="45">
        <v>0</v>
      </c>
    </row>
    <row r="3997" spans="11:19">
      <c r="K3997" s="45">
        <v>74018</v>
      </c>
      <c r="L3997" s="45" t="s">
        <v>557</v>
      </c>
      <c r="M3997" s="45">
        <v>2018</v>
      </c>
      <c r="N3997" s="45" t="s">
        <v>635</v>
      </c>
      <c r="O3997" s="45" t="s">
        <v>600</v>
      </c>
      <c r="P3997" s="45" t="s">
        <v>560</v>
      </c>
      <c r="Q3997" s="45" t="s">
        <v>628</v>
      </c>
      <c r="R3997" s="45" t="s">
        <v>562</v>
      </c>
    </row>
    <row r="3998" spans="11:19">
      <c r="K3998" s="45">
        <v>74019</v>
      </c>
      <c r="L3998" s="45" t="s">
        <v>557</v>
      </c>
      <c r="M3998" s="45">
        <v>2018</v>
      </c>
      <c r="N3998" s="45" t="s">
        <v>635</v>
      </c>
      <c r="O3998" s="45" t="s">
        <v>600</v>
      </c>
      <c r="P3998" s="45" t="s">
        <v>560</v>
      </c>
      <c r="Q3998" s="45" t="s">
        <v>628</v>
      </c>
      <c r="R3998" s="45" t="s">
        <v>563</v>
      </c>
    </row>
    <row r="3999" spans="11:19">
      <c r="K3999" s="45">
        <v>74020</v>
      </c>
      <c r="L3999" s="45" t="s">
        <v>557</v>
      </c>
      <c r="M3999" s="45">
        <v>2018</v>
      </c>
      <c r="N3999" s="45" t="s">
        <v>635</v>
      </c>
      <c r="O3999" s="45" t="s">
        <v>600</v>
      </c>
      <c r="P3999" s="45" t="s">
        <v>560</v>
      </c>
      <c r="Q3999" s="45" t="s">
        <v>628</v>
      </c>
      <c r="R3999" s="45" t="s">
        <v>564</v>
      </c>
    </row>
    <row r="4000" spans="11:19">
      <c r="K4000" s="45">
        <v>74021</v>
      </c>
      <c r="L4000" s="45" t="s">
        <v>557</v>
      </c>
      <c r="M4000" s="45">
        <v>2018</v>
      </c>
      <c r="N4000" s="45" t="s">
        <v>635</v>
      </c>
      <c r="O4000" s="45" t="s">
        <v>600</v>
      </c>
      <c r="P4000" s="45" t="s">
        <v>560</v>
      </c>
      <c r="Q4000" s="45" t="s">
        <v>628</v>
      </c>
      <c r="R4000" s="45" t="s">
        <v>566</v>
      </c>
    </row>
    <row r="4001" spans="11:19">
      <c r="K4001" s="45">
        <v>74022</v>
      </c>
      <c r="L4001" s="45" t="s">
        <v>557</v>
      </c>
      <c r="M4001" s="45">
        <v>2018</v>
      </c>
      <c r="N4001" s="45" t="s">
        <v>635</v>
      </c>
      <c r="O4001" s="45" t="s">
        <v>600</v>
      </c>
      <c r="P4001" s="45" t="s">
        <v>560</v>
      </c>
      <c r="Q4001" s="45" t="s">
        <v>628</v>
      </c>
      <c r="R4001" s="45" t="s">
        <v>629</v>
      </c>
      <c r="S4001" s="45">
        <v>0</v>
      </c>
    </row>
    <row r="4002" spans="11:19">
      <c r="K4002" s="45">
        <v>74023</v>
      </c>
      <c r="L4002" s="45" t="s">
        <v>557</v>
      </c>
      <c r="M4002" s="45">
        <v>2018</v>
      </c>
      <c r="N4002" s="45" t="s">
        <v>635</v>
      </c>
      <c r="O4002" s="45" t="s">
        <v>601</v>
      </c>
      <c r="P4002" s="45" t="s">
        <v>560</v>
      </c>
      <c r="Q4002" s="45" t="s">
        <v>628</v>
      </c>
      <c r="R4002" s="45" t="s">
        <v>562</v>
      </c>
    </row>
    <row r="4003" spans="11:19">
      <c r="K4003" s="45">
        <v>74024</v>
      </c>
      <c r="L4003" s="45" t="s">
        <v>557</v>
      </c>
      <c r="M4003" s="45">
        <v>2018</v>
      </c>
      <c r="N4003" s="45" t="s">
        <v>635</v>
      </c>
      <c r="O4003" s="45" t="s">
        <v>601</v>
      </c>
      <c r="P4003" s="45" t="s">
        <v>560</v>
      </c>
      <c r="Q4003" s="45" t="s">
        <v>628</v>
      </c>
      <c r="R4003" s="45" t="s">
        <v>563</v>
      </c>
    </row>
    <row r="4004" spans="11:19">
      <c r="K4004" s="45">
        <v>74025</v>
      </c>
      <c r="L4004" s="45" t="s">
        <v>557</v>
      </c>
      <c r="M4004" s="45">
        <v>2018</v>
      </c>
      <c r="N4004" s="45" t="s">
        <v>635</v>
      </c>
      <c r="O4004" s="45" t="s">
        <v>601</v>
      </c>
      <c r="P4004" s="45" t="s">
        <v>560</v>
      </c>
      <c r="Q4004" s="45" t="s">
        <v>628</v>
      </c>
      <c r="R4004" s="45" t="s">
        <v>564</v>
      </c>
    </row>
    <row r="4005" spans="11:19">
      <c r="K4005" s="45">
        <v>74026</v>
      </c>
      <c r="L4005" s="45" t="s">
        <v>557</v>
      </c>
      <c r="M4005" s="45">
        <v>2018</v>
      </c>
      <c r="N4005" s="45" t="s">
        <v>635</v>
      </c>
      <c r="O4005" s="45" t="s">
        <v>601</v>
      </c>
      <c r="P4005" s="45" t="s">
        <v>560</v>
      </c>
      <c r="Q4005" s="45" t="s">
        <v>628</v>
      </c>
      <c r="R4005" s="45" t="s">
        <v>566</v>
      </c>
    </row>
    <row r="4006" spans="11:19">
      <c r="K4006" s="45">
        <v>74027</v>
      </c>
      <c r="L4006" s="45" t="s">
        <v>557</v>
      </c>
      <c r="M4006" s="45">
        <v>2018</v>
      </c>
      <c r="N4006" s="45" t="s">
        <v>635</v>
      </c>
      <c r="O4006" s="45" t="s">
        <v>601</v>
      </c>
      <c r="P4006" s="45" t="s">
        <v>560</v>
      </c>
      <c r="Q4006" s="45" t="s">
        <v>628</v>
      </c>
      <c r="R4006" s="45" t="s">
        <v>629</v>
      </c>
      <c r="S4006" s="45">
        <v>0</v>
      </c>
    </row>
    <row r="4007" spans="11:19">
      <c r="K4007" s="45">
        <v>74028</v>
      </c>
      <c r="L4007" s="45" t="s">
        <v>557</v>
      </c>
      <c r="M4007" s="45">
        <v>2018</v>
      </c>
      <c r="N4007" s="45" t="s">
        <v>635</v>
      </c>
      <c r="O4007" s="45" t="s">
        <v>602</v>
      </c>
      <c r="P4007" s="45" t="s">
        <v>560</v>
      </c>
      <c r="Q4007" s="45" t="s">
        <v>628</v>
      </c>
      <c r="R4007" s="45" t="s">
        <v>562</v>
      </c>
    </row>
    <row r="4008" spans="11:19">
      <c r="K4008" s="45">
        <v>74029</v>
      </c>
      <c r="L4008" s="45" t="s">
        <v>557</v>
      </c>
      <c r="M4008" s="45">
        <v>2018</v>
      </c>
      <c r="N4008" s="45" t="s">
        <v>635</v>
      </c>
      <c r="O4008" s="45" t="s">
        <v>602</v>
      </c>
      <c r="P4008" s="45" t="s">
        <v>560</v>
      </c>
      <c r="Q4008" s="45" t="s">
        <v>628</v>
      </c>
      <c r="R4008" s="45" t="s">
        <v>563</v>
      </c>
    </row>
    <row r="4009" spans="11:19">
      <c r="K4009" s="45">
        <v>74030</v>
      </c>
      <c r="L4009" s="45" t="s">
        <v>557</v>
      </c>
      <c r="M4009" s="45">
        <v>2018</v>
      </c>
      <c r="N4009" s="45" t="s">
        <v>635</v>
      </c>
      <c r="O4009" s="45" t="s">
        <v>602</v>
      </c>
      <c r="P4009" s="45" t="s">
        <v>560</v>
      </c>
      <c r="Q4009" s="45" t="s">
        <v>628</v>
      </c>
      <c r="R4009" s="45" t="s">
        <v>564</v>
      </c>
    </row>
    <row r="4010" spans="11:19">
      <c r="K4010" s="45">
        <v>74031</v>
      </c>
      <c r="L4010" s="45" t="s">
        <v>557</v>
      </c>
      <c r="M4010" s="45">
        <v>2018</v>
      </c>
      <c r="N4010" s="45" t="s">
        <v>635</v>
      </c>
      <c r="O4010" s="45" t="s">
        <v>602</v>
      </c>
      <c r="P4010" s="45" t="s">
        <v>560</v>
      </c>
      <c r="Q4010" s="45" t="s">
        <v>628</v>
      </c>
      <c r="R4010" s="45" t="s">
        <v>566</v>
      </c>
    </row>
    <row r="4011" spans="11:19">
      <c r="K4011" s="45">
        <v>74032</v>
      </c>
      <c r="L4011" s="45" t="s">
        <v>557</v>
      </c>
      <c r="M4011" s="45">
        <v>2018</v>
      </c>
      <c r="N4011" s="45" t="s">
        <v>635</v>
      </c>
      <c r="O4011" s="45" t="s">
        <v>602</v>
      </c>
      <c r="P4011" s="45" t="s">
        <v>560</v>
      </c>
      <c r="Q4011" s="45" t="s">
        <v>628</v>
      </c>
      <c r="R4011" s="45" t="s">
        <v>629</v>
      </c>
      <c r="S4011" s="45">
        <v>0</v>
      </c>
    </row>
    <row r="4012" spans="11:19">
      <c r="K4012" s="45">
        <v>74033</v>
      </c>
      <c r="L4012" s="45" t="s">
        <v>557</v>
      </c>
      <c r="M4012" s="45">
        <v>2018</v>
      </c>
      <c r="N4012" s="45" t="s">
        <v>635</v>
      </c>
      <c r="O4012" s="45" t="s">
        <v>603</v>
      </c>
      <c r="P4012" s="45" t="s">
        <v>560</v>
      </c>
      <c r="Q4012" s="45" t="s">
        <v>628</v>
      </c>
      <c r="R4012" s="45" t="s">
        <v>562</v>
      </c>
    </row>
    <row r="4013" spans="11:19">
      <c r="K4013" s="45">
        <v>74034</v>
      </c>
      <c r="L4013" s="45" t="s">
        <v>557</v>
      </c>
      <c r="M4013" s="45">
        <v>2018</v>
      </c>
      <c r="N4013" s="45" t="s">
        <v>635</v>
      </c>
      <c r="O4013" s="45" t="s">
        <v>603</v>
      </c>
      <c r="P4013" s="45" t="s">
        <v>560</v>
      </c>
      <c r="Q4013" s="45" t="s">
        <v>628</v>
      </c>
      <c r="R4013" s="45" t="s">
        <v>563</v>
      </c>
    </row>
    <row r="4014" spans="11:19">
      <c r="K4014" s="45">
        <v>74035</v>
      </c>
      <c r="L4014" s="45" t="s">
        <v>557</v>
      </c>
      <c r="M4014" s="45">
        <v>2018</v>
      </c>
      <c r="N4014" s="45" t="s">
        <v>635</v>
      </c>
      <c r="O4014" s="45" t="s">
        <v>603</v>
      </c>
      <c r="P4014" s="45" t="s">
        <v>560</v>
      </c>
      <c r="Q4014" s="45" t="s">
        <v>628</v>
      </c>
      <c r="R4014" s="45" t="s">
        <v>564</v>
      </c>
    </row>
    <row r="4015" spans="11:19">
      <c r="K4015" s="45">
        <v>74036</v>
      </c>
      <c r="L4015" s="45" t="s">
        <v>557</v>
      </c>
      <c r="M4015" s="45">
        <v>2018</v>
      </c>
      <c r="N4015" s="45" t="s">
        <v>635</v>
      </c>
      <c r="O4015" s="45" t="s">
        <v>603</v>
      </c>
      <c r="P4015" s="45" t="s">
        <v>560</v>
      </c>
      <c r="Q4015" s="45" t="s">
        <v>628</v>
      </c>
      <c r="R4015" s="45" t="s">
        <v>566</v>
      </c>
    </row>
    <row r="4016" spans="11:19">
      <c r="K4016" s="45">
        <v>74037</v>
      </c>
      <c r="L4016" s="45" t="s">
        <v>557</v>
      </c>
      <c r="M4016" s="45">
        <v>2018</v>
      </c>
      <c r="N4016" s="45" t="s">
        <v>635</v>
      </c>
      <c r="O4016" s="45" t="s">
        <v>603</v>
      </c>
      <c r="P4016" s="45" t="s">
        <v>560</v>
      </c>
      <c r="Q4016" s="45" t="s">
        <v>628</v>
      </c>
      <c r="R4016" s="45" t="s">
        <v>629</v>
      </c>
      <c r="S4016" s="45">
        <v>3544.9264439058602</v>
      </c>
    </row>
    <row r="4017" spans="11:19">
      <c r="K4017" s="45">
        <v>74038</v>
      </c>
      <c r="L4017" s="45" t="s">
        <v>557</v>
      </c>
      <c r="M4017" s="45">
        <v>2018</v>
      </c>
      <c r="N4017" s="45" t="s">
        <v>635</v>
      </c>
      <c r="O4017" s="45" t="s">
        <v>604</v>
      </c>
      <c r="P4017" s="45" t="s">
        <v>560</v>
      </c>
      <c r="Q4017" s="45" t="s">
        <v>628</v>
      </c>
      <c r="R4017" s="45" t="s">
        <v>562</v>
      </c>
    </row>
    <row r="4018" spans="11:19">
      <c r="K4018" s="45">
        <v>74039</v>
      </c>
      <c r="L4018" s="45" t="s">
        <v>557</v>
      </c>
      <c r="M4018" s="45">
        <v>2018</v>
      </c>
      <c r="N4018" s="45" t="s">
        <v>635</v>
      </c>
      <c r="O4018" s="45" t="s">
        <v>604</v>
      </c>
      <c r="P4018" s="45" t="s">
        <v>560</v>
      </c>
      <c r="Q4018" s="45" t="s">
        <v>628</v>
      </c>
      <c r="R4018" s="45" t="s">
        <v>563</v>
      </c>
    </row>
    <row r="4019" spans="11:19">
      <c r="K4019" s="45">
        <v>74040</v>
      </c>
      <c r="L4019" s="45" t="s">
        <v>557</v>
      </c>
      <c r="M4019" s="45">
        <v>2018</v>
      </c>
      <c r="N4019" s="45" t="s">
        <v>635</v>
      </c>
      <c r="O4019" s="45" t="s">
        <v>604</v>
      </c>
      <c r="P4019" s="45" t="s">
        <v>560</v>
      </c>
      <c r="Q4019" s="45" t="s">
        <v>628</v>
      </c>
      <c r="R4019" s="45" t="s">
        <v>564</v>
      </c>
    </row>
    <row r="4020" spans="11:19">
      <c r="K4020" s="45">
        <v>74041</v>
      </c>
      <c r="L4020" s="45" t="s">
        <v>557</v>
      </c>
      <c r="M4020" s="45">
        <v>2018</v>
      </c>
      <c r="N4020" s="45" t="s">
        <v>635</v>
      </c>
      <c r="O4020" s="45" t="s">
        <v>604</v>
      </c>
      <c r="P4020" s="45" t="s">
        <v>560</v>
      </c>
      <c r="Q4020" s="45" t="s">
        <v>628</v>
      </c>
      <c r="R4020" s="45" t="s">
        <v>566</v>
      </c>
    </row>
    <row r="4021" spans="11:19">
      <c r="K4021" s="45">
        <v>74042</v>
      </c>
      <c r="L4021" s="45" t="s">
        <v>557</v>
      </c>
      <c r="M4021" s="45">
        <v>2018</v>
      </c>
      <c r="N4021" s="45" t="s">
        <v>635</v>
      </c>
      <c r="O4021" s="45" t="s">
        <v>604</v>
      </c>
      <c r="P4021" s="45" t="s">
        <v>560</v>
      </c>
      <c r="Q4021" s="45" t="s">
        <v>628</v>
      </c>
      <c r="R4021" s="45" t="s">
        <v>629</v>
      </c>
      <c r="S4021" s="45">
        <v>6745.5465564094902</v>
      </c>
    </row>
    <row r="4022" spans="11:19">
      <c r="K4022" s="45">
        <v>74043</v>
      </c>
      <c r="L4022" s="45" t="s">
        <v>557</v>
      </c>
      <c r="M4022" s="45">
        <v>2018</v>
      </c>
      <c r="N4022" s="45" t="s">
        <v>635</v>
      </c>
      <c r="O4022" s="45" t="s">
        <v>605</v>
      </c>
      <c r="P4022" s="45" t="s">
        <v>560</v>
      </c>
      <c r="Q4022" s="45" t="s">
        <v>628</v>
      </c>
      <c r="R4022" s="45" t="s">
        <v>562</v>
      </c>
    </row>
    <row r="4023" spans="11:19">
      <c r="K4023" s="45">
        <v>74044</v>
      </c>
      <c r="L4023" s="45" t="s">
        <v>557</v>
      </c>
      <c r="M4023" s="45">
        <v>2018</v>
      </c>
      <c r="N4023" s="45" t="s">
        <v>635</v>
      </c>
      <c r="O4023" s="45" t="s">
        <v>605</v>
      </c>
      <c r="P4023" s="45" t="s">
        <v>560</v>
      </c>
      <c r="Q4023" s="45" t="s">
        <v>628</v>
      </c>
      <c r="R4023" s="45" t="s">
        <v>563</v>
      </c>
    </row>
    <row r="4024" spans="11:19">
      <c r="K4024" s="45">
        <v>74045</v>
      </c>
      <c r="L4024" s="45" t="s">
        <v>557</v>
      </c>
      <c r="M4024" s="45">
        <v>2018</v>
      </c>
      <c r="N4024" s="45" t="s">
        <v>635</v>
      </c>
      <c r="O4024" s="45" t="s">
        <v>605</v>
      </c>
      <c r="P4024" s="45" t="s">
        <v>560</v>
      </c>
      <c r="Q4024" s="45" t="s">
        <v>628</v>
      </c>
      <c r="R4024" s="45" t="s">
        <v>564</v>
      </c>
    </row>
    <row r="4025" spans="11:19">
      <c r="K4025" s="45">
        <v>74046</v>
      </c>
      <c r="L4025" s="45" t="s">
        <v>557</v>
      </c>
      <c r="M4025" s="45">
        <v>2018</v>
      </c>
      <c r="N4025" s="45" t="s">
        <v>635</v>
      </c>
      <c r="O4025" s="45" t="s">
        <v>605</v>
      </c>
      <c r="P4025" s="45" t="s">
        <v>560</v>
      </c>
      <c r="Q4025" s="45" t="s">
        <v>628</v>
      </c>
      <c r="R4025" s="45" t="s">
        <v>566</v>
      </c>
    </row>
    <row r="4026" spans="11:19">
      <c r="K4026" s="45">
        <v>74047</v>
      </c>
      <c r="L4026" s="45" t="s">
        <v>557</v>
      </c>
      <c r="M4026" s="45">
        <v>2018</v>
      </c>
      <c r="N4026" s="45" t="s">
        <v>635</v>
      </c>
      <c r="O4026" s="45" t="s">
        <v>605</v>
      </c>
      <c r="P4026" s="45" t="s">
        <v>560</v>
      </c>
      <c r="Q4026" s="45" t="s">
        <v>628</v>
      </c>
      <c r="R4026" s="45" t="s">
        <v>629</v>
      </c>
      <c r="S4026" s="45">
        <v>903.33926996543801</v>
      </c>
    </row>
    <row r="4027" spans="11:19">
      <c r="K4027" s="45">
        <v>74048</v>
      </c>
      <c r="L4027" s="45" t="s">
        <v>557</v>
      </c>
      <c r="M4027" s="45">
        <v>2018</v>
      </c>
      <c r="N4027" s="45" t="s">
        <v>635</v>
      </c>
      <c r="O4027" s="45" t="s">
        <v>606</v>
      </c>
      <c r="P4027" s="45" t="s">
        <v>560</v>
      </c>
      <c r="Q4027" s="45" t="s">
        <v>628</v>
      </c>
      <c r="R4027" s="45" t="s">
        <v>562</v>
      </c>
    </row>
    <row r="4028" spans="11:19">
      <c r="K4028" s="45">
        <v>74049</v>
      </c>
      <c r="L4028" s="45" t="s">
        <v>557</v>
      </c>
      <c r="M4028" s="45">
        <v>2018</v>
      </c>
      <c r="N4028" s="45" t="s">
        <v>635</v>
      </c>
      <c r="O4028" s="45" t="s">
        <v>606</v>
      </c>
      <c r="P4028" s="45" t="s">
        <v>560</v>
      </c>
      <c r="Q4028" s="45" t="s">
        <v>628</v>
      </c>
      <c r="R4028" s="45" t="s">
        <v>563</v>
      </c>
    </row>
    <row r="4029" spans="11:19">
      <c r="K4029" s="45">
        <v>74050</v>
      </c>
      <c r="L4029" s="45" t="s">
        <v>557</v>
      </c>
      <c r="M4029" s="45">
        <v>2018</v>
      </c>
      <c r="N4029" s="45" t="s">
        <v>635</v>
      </c>
      <c r="O4029" s="45" t="s">
        <v>606</v>
      </c>
      <c r="P4029" s="45" t="s">
        <v>560</v>
      </c>
      <c r="Q4029" s="45" t="s">
        <v>628</v>
      </c>
      <c r="R4029" s="45" t="s">
        <v>564</v>
      </c>
    </row>
    <row r="4030" spans="11:19">
      <c r="K4030" s="45">
        <v>74051</v>
      </c>
      <c r="L4030" s="45" t="s">
        <v>557</v>
      </c>
      <c r="M4030" s="45">
        <v>2018</v>
      </c>
      <c r="N4030" s="45" t="s">
        <v>635</v>
      </c>
      <c r="O4030" s="45" t="s">
        <v>606</v>
      </c>
      <c r="P4030" s="45" t="s">
        <v>560</v>
      </c>
      <c r="Q4030" s="45" t="s">
        <v>628</v>
      </c>
      <c r="R4030" s="45" t="s">
        <v>566</v>
      </c>
    </row>
    <row r="4031" spans="11:19">
      <c r="K4031" s="45">
        <v>74052</v>
      </c>
      <c r="L4031" s="45" t="s">
        <v>557</v>
      </c>
      <c r="M4031" s="45">
        <v>2018</v>
      </c>
      <c r="N4031" s="45" t="s">
        <v>635</v>
      </c>
      <c r="O4031" s="45" t="s">
        <v>606</v>
      </c>
      <c r="P4031" s="45" t="s">
        <v>560</v>
      </c>
      <c r="Q4031" s="45" t="s">
        <v>628</v>
      </c>
      <c r="R4031" s="45" t="s">
        <v>629</v>
      </c>
      <c r="S4031" s="45">
        <v>0</v>
      </c>
    </row>
    <row r="4032" spans="11:19">
      <c r="K4032" s="45">
        <v>74053</v>
      </c>
      <c r="L4032" s="45" t="s">
        <v>557</v>
      </c>
      <c r="M4032" s="45">
        <v>2018</v>
      </c>
      <c r="N4032" s="45" t="s">
        <v>635</v>
      </c>
      <c r="O4032" s="45" t="s">
        <v>607</v>
      </c>
      <c r="P4032" s="45" t="s">
        <v>560</v>
      </c>
      <c r="Q4032" s="45" t="s">
        <v>628</v>
      </c>
      <c r="R4032" s="45" t="s">
        <v>562</v>
      </c>
    </row>
    <row r="4033" spans="11:19">
      <c r="K4033" s="45">
        <v>74054</v>
      </c>
      <c r="L4033" s="45" t="s">
        <v>557</v>
      </c>
      <c r="M4033" s="45">
        <v>2018</v>
      </c>
      <c r="N4033" s="45" t="s">
        <v>635</v>
      </c>
      <c r="O4033" s="45" t="s">
        <v>607</v>
      </c>
      <c r="P4033" s="45" t="s">
        <v>560</v>
      </c>
      <c r="Q4033" s="45" t="s">
        <v>628</v>
      </c>
      <c r="R4033" s="45" t="s">
        <v>563</v>
      </c>
    </row>
    <row r="4034" spans="11:19">
      <c r="K4034" s="45">
        <v>74055</v>
      </c>
      <c r="L4034" s="45" t="s">
        <v>557</v>
      </c>
      <c r="M4034" s="45">
        <v>2018</v>
      </c>
      <c r="N4034" s="45" t="s">
        <v>635</v>
      </c>
      <c r="O4034" s="45" t="s">
        <v>607</v>
      </c>
      <c r="P4034" s="45" t="s">
        <v>560</v>
      </c>
      <c r="Q4034" s="45" t="s">
        <v>628</v>
      </c>
      <c r="R4034" s="45" t="s">
        <v>564</v>
      </c>
    </row>
    <row r="4035" spans="11:19">
      <c r="K4035" s="45">
        <v>74056</v>
      </c>
      <c r="L4035" s="45" t="s">
        <v>557</v>
      </c>
      <c r="M4035" s="45">
        <v>2018</v>
      </c>
      <c r="N4035" s="45" t="s">
        <v>635</v>
      </c>
      <c r="O4035" s="45" t="s">
        <v>607</v>
      </c>
      <c r="P4035" s="45" t="s">
        <v>560</v>
      </c>
      <c r="Q4035" s="45" t="s">
        <v>628</v>
      </c>
      <c r="R4035" s="45" t="s">
        <v>566</v>
      </c>
    </row>
    <row r="4036" spans="11:19">
      <c r="K4036" s="45">
        <v>74057</v>
      </c>
      <c r="L4036" s="45" t="s">
        <v>557</v>
      </c>
      <c r="M4036" s="45">
        <v>2018</v>
      </c>
      <c r="N4036" s="45" t="s">
        <v>635</v>
      </c>
      <c r="O4036" s="45" t="s">
        <v>607</v>
      </c>
      <c r="P4036" s="45" t="s">
        <v>560</v>
      </c>
      <c r="Q4036" s="45" t="s">
        <v>628</v>
      </c>
      <c r="R4036" s="45" t="s">
        <v>629</v>
      </c>
      <c r="S4036" s="45">
        <v>0</v>
      </c>
    </row>
    <row r="4037" spans="11:19">
      <c r="K4037" s="45">
        <v>74058</v>
      </c>
      <c r="L4037" s="45" t="s">
        <v>557</v>
      </c>
      <c r="M4037" s="45">
        <v>2018</v>
      </c>
      <c r="N4037" s="45" t="s">
        <v>635</v>
      </c>
      <c r="O4037" s="45" t="s">
        <v>608</v>
      </c>
      <c r="P4037" s="45" t="s">
        <v>560</v>
      </c>
      <c r="Q4037" s="45" t="s">
        <v>628</v>
      </c>
      <c r="R4037" s="45" t="s">
        <v>562</v>
      </c>
    </row>
    <row r="4038" spans="11:19">
      <c r="K4038" s="45">
        <v>74059</v>
      </c>
      <c r="L4038" s="45" t="s">
        <v>557</v>
      </c>
      <c r="M4038" s="45">
        <v>2018</v>
      </c>
      <c r="N4038" s="45" t="s">
        <v>635</v>
      </c>
      <c r="O4038" s="45" t="s">
        <v>608</v>
      </c>
      <c r="P4038" s="45" t="s">
        <v>560</v>
      </c>
      <c r="Q4038" s="45" t="s">
        <v>628</v>
      </c>
      <c r="R4038" s="45" t="s">
        <v>563</v>
      </c>
    </row>
    <row r="4039" spans="11:19">
      <c r="K4039" s="45">
        <v>74060</v>
      </c>
      <c r="L4039" s="45" t="s">
        <v>557</v>
      </c>
      <c r="M4039" s="45">
        <v>2018</v>
      </c>
      <c r="N4039" s="45" t="s">
        <v>635</v>
      </c>
      <c r="O4039" s="45" t="s">
        <v>608</v>
      </c>
      <c r="P4039" s="45" t="s">
        <v>560</v>
      </c>
      <c r="Q4039" s="45" t="s">
        <v>628</v>
      </c>
      <c r="R4039" s="45" t="s">
        <v>564</v>
      </c>
    </row>
    <row r="4040" spans="11:19">
      <c r="K4040" s="45">
        <v>74061</v>
      </c>
      <c r="L4040" s="45" t="s">
        <v>557</v>
      </c>
      <c r="M4040" s="45">
        <v>2018</v>
      </c>
      <c r="N4040" s="45" t="s">
        <v>635</v>
      </c>
      <c r="O4040" s="45" t="s">
        <v>608</v>
      </c>
      <c r="P4040" s="45" t="s">
        <v>560</v>
      </c>
      <c r="Q4040" s="45" t="s">
        <v>628</v>
      </c>
      <c r="R4040" s="45" t="s">
        <v>566</v>
      </c>
    </row>
    <row r="4041" spans="11:19">
      <c r="K4041" s="45">
        <v>74062</v>
      </c>
      <c r="L4041" s="45" t="s">
        <v>557</v>
      </c>
      <c r="M4041" s="45">
        <v>2018</v>
      </c>
      <c r="N4041" s="45" t="s">
        <v>635</v>
      </c>
      <c r="O4041" s="45" t="s">
        <v>608</v>
      </c>
      <c r="P4041" s="45" t="s">
        <v>560</v>
      </c>
      <c r="Q4041" s="45" t="s">
        <v>628</v>
      </c>
      <c r="R4041" s="45" t="s">
        <v>629</v>
      </c>
      <c r="S4041" s="45">
        <v>0</v>
      </c>
    </row>
    <row r="4042" spans="11:19">
      <c r="K4042" s="45">
        <v>74063</v>
      </c>
      <c r="L4042" s="45" t="s">
        <v>557</v>
      </c>
      <c r="M4042" s="45">
        <v>2018</v>
      </c>
      <c r="N4042" s="45" t="s">
        <v>635</v>
      </c>
      <c r="O4042" s="45" t="s">
        <v>609</v>
      </c>
      <c r="P4042" s="45" t="s">
        <v>560</v>
      </c>
      <c r="Q4042" s="45" t="s">
        <v>628</v>
      </c>
      <c r="R4042" s="45" t="s">
        <v>562</v>
      </c>
    </row>
    <row r="4043" spans="11:19">
      <c r="K4043" s="45">
        <v>74064</v>
      </c>
      <c r="L4043" s="45" t="s">
        <v>557</v>
      </c>
      <c r="M4043" s="45">
        <v>2018</v>
      </c>
      <c r="N4043" s="45" t="s">
        <v>635</v>
      </c>
      <c r="O4043" s="45" t="s">
        <v>609</v>
      </c>
      <c r="P4043" s="45" t="s">
        <v>560</v>
      </c>
      <c r="Q4043" s="45" t="s">
        <v>628</v>
      </c>
      <c r="R4043" s="45" t="s">
        <v>563</v>
      </c>
    </row>
    <row r="4044" spans="11:19">
      <c r="K4044" s="45">
        <v>74065</v>
      </c>
      <c r="L4044" s="45" t="s">
        <v>557</v>
      </c>
      <c r="M4044" s="45">
        <v>2018</v>
      </c>
      <c r="N4044" s="45" t="s">
        <v>635</v>
      </c>
      <c r="O4044" s="45" t="s">
        <v>609</v>
      </c>
      <c r="P4044" s="45" t="s">
        <v>560</v>
      </c>
      <c r="Q4044" s="45" t="s">
        <v>628</v>
      </c>
      <c r="R4044" s="45" t="s">
        <v>564</v>
      </c>
    </row>
    <row r="4045" spans="11:19">
      <c r="K4045" s="45">
        <v>74066</v>
      </c>
      <c r="L4045" s="45" t="s">
        <v>557</v>
      </c>
      <c r="M4045" s="45">
        <v>2018</v>
      </c>
      <c r="N4045" s="45" t="s">
        <v>635</v>
      </c>
      <c r="O4045" s="45" t="s">
        <v>609</v>
      </c>
      <c r="P4045" s="45" t="s">
        <v>560</v>
      </c>
      <c r="Q4045" s="45" t="s">
        <v>628</v>
      </c>
      <c r="R4045" s="45" t="s">
        <v>566</v>
      </c>
    </row>
    <row r="4046" spans="11:19">
      <c r="K4046" s="45">
        <v>74067</v>
      </c>
      <c r="L4046" s="45" t="s">
        <v>557</v>
      </c>
      <c r="M4046" s="45">
        <v>2018</v>
      </c>
      <c r="N4046" s="45" t="s">
        <v>635</v>
      </c>
      <c r="O4046" s="45" t="s">
        <v>609</v>
      </c>
      <c r="P4046" s="45" t="s">
        <v>560</v>
      </c>
      <c r="Q4046" s="45" t="s">
        <v>628</v>
      </c>
      <c r="R4046" s="45" t="s">
        <v>629</v>
      </c>
      <c r="S4046" s="45">
        <v>0</v>
      </c>
    </row>
    <row r="4047" spans="11:19">
      <c r="K4047" s="45">
        <v>74068</v>
      </c>
      <c r="L4047" s="45" t="s">
        <v>557</v>
      </c>
      <c r="M4047" s="45">
        <v>2018</v>
      </c>
      <c r="N4047" s="45" t="s">
        <v>635</v>
      </c>
      <c r="O4047" s="45" t="s">
        <v>610</v>
      </c>
      <c r="P4047" s="45" t="s">
        <v>560</v>
      </c>
      <c r="Q4047" s="45" t="s">
        <v>628</v>
      </c>
      <c r="R4047" s="45" t="s">
        <v>562</v>
      </c>
    </row>
    <row r="4048" spans="11:19">
      <c r="K4048" s="45">
        <v>74069</v>
      </c>
      <c r="L4048" s="45" t="s">
        <v>557</v>
      </c>
      <c r="M4048" s="45">
        <v>2018</v>
      </c>
      <c r="N4048" s="45" t="s">
        <v>635</v>
      </c>
      <c r="O4048" s="45" t="s">
        <v>610</v>
      </c>
      <c r="P4048" s="45" t="s">
        <v>560</v>
      </c>
      <c r="Q4048" s="45" t="s">
        <v>628</v>
      </c>
      <c r="R4048" s="45" t="s">
        <v>563</v>
      </c>
    </row>
    <row r="4049" spans="11:19">
      <c r="K4049" s="45">
        <v>74070</v>
      </c>
      <c r="L4049" s="45" t="s">
        <v>557</v>
      </c>
      <c r="M4049" s="45">
        <v>2018</v>
      </c>
      <c r="N4049" s="45" t="s">
        <v>635</v>
      </c>
      <c r="O4049" s="45" t="s">
        <v>610</v>
      </c>
      <c r="P4049" s="45" t="s">
        <v>560</v>
      </c>
      <c r="Q4049" s="45" t="s">
        <v>628</v>
      </c>
      <c r="R4049" s="45" t="s">
        <v>564</v>
      </c>
    </row>
    <row r="4050" spans="11:19">
      <c r="K4050" s="45">
        <v>74071</v>
      </c>
      <c r="L4050" s="45" t="s">
        <v>557</v>
      </c>
      <c r="M4050" s="45">
        <v>2018</v>
      </c>
      <c r="N4050" s="45" t="s">
        <v>635</v>
      </c>
      <c r="O4050" s="45" t="s">
        <v>610</v>
      </c>
      <c r="P4050" s="45" t="s">
        <v>560</v>
      </c>
      <c r="Q4050" s="45" t="s">
        <v>628</v>
      </c>
      <c r="R4050" s="45" t="s">
        <v>566</v>
      </c>
    </row>
    <row r="4051" spans="11:19">
      <c r="K4051" s="45">
        <v>74072</v>
      </c>
      <c r="L4051" s="45" t="s">
        <v>557</v>
      </c>
      <c r="M4051" s="45">
        <v>2018</v>
      </c>
      <c r="N4051" s="45" t="s">
        <v>635</v>
      </c>
      <c r="O4051" s="45" t="s">
        <v>610</v>
      </c>
      <c r="P4051" s="45" t="s">
        <v>560</v>
      </c>
      <c r="Q4051" s="45" t="s">
        <v>628</v>
      </c>
      <c r="R4051" s="45" t="s">
        <v>629</v>
      </c>
      <c r="S4051" s="45">
        <v>0</v>
      </c>
    </row>
    <row r="4052" spans="11:19">
      <c r="K4052" s="45">
        <v>74073</v>
      </c>
      <c r="L4052" s="45" t="s">
        <v>557</v>
      </c>
      <c r="M4052" s="45">
        <v>2018</v>
      </c>
      <c r="N4052" s="45" t="s">
        <v>635</v>
      </c>
      <c r="O4052" s="45" t="s">
        <v>611</v>
      </c>
      <c r="P4052" s="45" t="s">
        <v>560</v>
      </c>
      <c r="Q4052" s="45" t="s">
        <v>628</v>
      </c>
      <c r="R4052" s="45" t="s">
        <v>562</v>
      </c>
    </row>
    <row r="4053" spans="11:19">
      <c r="K4053" s="45">
        <v>74074</v>
      </c>
      <c r="L4053" s="45" t="s">
        <v>557</v>
      </c>
      <c r="M4053" s="45">
        <v>2018</v>
      </c>
      <c r="N4053" s="45" t="s">
        <v>635</v>
      </c>
      <c r="O4053" s="45" t="s">
        <v>611</v>
      </c>
      <c r="P4053" s="45" t="s">
        <v>560</v>
      </c>
      <c r="Q4053" s="45" t="s">
        <v>628</v>
      </c>
      <c r="R4053" s="45" t="s">
        <v>563</v>
      </c>
    </row>
    <row r="4054" spans="11:19">
      <c r="K4054" s="45">
        <v>74075</v>
      </c>
      <c r="L4054" s="45" t="s">
        <v>557</v>
      </c>
      <c r="M4054" s="45">
        <v>2018</v>
      </c>
      <c r="N4054" s="45" t="s">
        <v>635</v>
      </c>
      <c r="O4054" s="45" t="s">
        <v>611</v>
      </c>
      <c r="P4054" s="45" t="s">
        <v>560</v>
      </c>
      <c r="Q4054" s="45" t="s">
        <v>628</v>
      </c>
      <c r="R4054" s="45" t="s">
        <v>564</v>
      </c>
    </row>
    <row r="4055" spans="11:19">
      <c r="K4055" s="45">
        <v>74076</v>
      </c>
      <c r="L4055" s="45" t="s">
        <v>557</v>
      </c>
      <c r="M4055" s="45">
        <v>2018</v>
      </c>
      <c r="N4055" s="45" t="s">
        <v>635</v>
      </c>
      <c r="O4055" s="45" t="s">
        <v>611</v>
      </c>
      <c r="P4055" s="45" t="s">
        <v>560</v>
      </c>
      <c r="Q4055" s="45" t="s">
        <v>628</v>
      </c>
      <c r="R4055" s="45" t="s">
        <v>566</v>
      </c>
    </row>
    <row r="4056" spans="11:19">
      <c r="K4056" s="45">
        <v>74077</v>
      </c>
      <c r="L4056" s="45" t="s">
        <v>557</v>
      </c>
      <c r="M4056" s="45">
        <v>2018</v>
      </c>
      <c r="N4056" s="45" t="s">
        <v>635</v>
      </c>
      <c r="O4056" s="45" t="s">
        <v>611</v>
      </c>
      <c r="P4056" s="45" t="s">
        <v>560</v>
      </c>
      <c r="Q4056" s="45" t="s">
        <v>628</v>
      </c>
      <c r="R4056" s="45" t="s">
        <v>629</v>
      </c>
      <c r="S4056" s="45">
        <v>836.42524882353598</v>
      </c>
    </row>
    <row r="4057" spans="11:19">
      <c r="K4057" s="45">
        <v>74078</v>
      </c>
      <c r="L4057" s="45" t="s">
        <v>557</v>
      </c>
      <c r="M4057" s="45">
        <v>2018</v>
      </c>
      <c r="N4057" s="45" t="s">
        <v>635</v>
      </c>
      <c r="O4057" s="45" t="s">
        <v>612</v>
      </c>
      <c r="P4057" s="45" t="s">
        <v>560</v>
      </c>
      <c r="Q4057" s="45" t="s">
        <v>628</v>
      </c>
      <c r="R4057" s="45" t="s">
        <v>562</v>
      </c>
    </row>
    <row r="4058" spans="11:19">
      <c r="K4058" s="45">
        <v>74079</v>
      </c>
      <c r="L4058" s="45" t="s">
        <v>557</v>
      </c>
      <c r="M4058" s="45">
        <v>2018</v>
      </c>
      <c r="N4058" s="45" t="s">
        <v>635</v>
      </c>
      <c r="O4058" s="45" t="s">
        <v>612</v>
      </c>
      <c r="P4058" s="45" t="s">
        <v>560</v>
      </c>
      <c r="Q4058" s="45" t="s">
        <v>628</v>
      </c>
      <c r="R4058" s="45" t="s">
        <v>563</v>
      </c>
    </row>
    <row r="4059" spans="11:19">
      <c r="K4059" s="45">
        <v>74080</v>
      </c>
      <c r="L4059" s="45" t="s">
        <v>557</v>
      </c>
      <c r="M4059" s="45">
        <v>2018</v>
      </c>
      <c r="N4059" s="45" t="s">
        <v>635</v>
      </c>
      <c r="O4059" s="45" t="s">
        <v>612</v>
      </c>
      <c r="P4059" s="45" t="s">
        <v>560</v>
      </c>
      <c r="Q4059" s="45" t="s">
        <v>628</v>
      </c>
      <c r="R4059" s="45" t="s">
        <v>564</v>
      </c>
    </row>
    <row r="4060" spans="11:19">
      <c r="K4060" s="45">
        <v>74081</v>
      </c>
      <c r="L4060" s="45" t="s">
        <v>557</v>
      </c>
      <c r="M4060" s="45">
        <v>2018</v>
      </c>
      <c r="N4060" s="45" t="s">
        <v>635</v>
      </c>
      <c r="O4060" s="45" t="s">
        <v>612</v>
      </c>
      <c r="P4060" s="45" t="s">
        <v>560</v>
      </c>
      <c r="Q4060" s="45" t="s">
        <v>628</v>
      </c>
      <c r="R4060" s="45" t="s">
        <v>566</v>
      </c>
    </row>
    <row r="4061" spans="11:19">
      <c r="K4061" s="45">
        <v>74082</v>
      </c>
      <c r="L4061" s="45" t="s">
        <v>557</v>
      </c>
      <c r="M4061" s="45">
        <v>2018</v>
      </c>
      <c r="N4061" s="45" t="s">
        <v>635</v>
      </c>
      <c r="O4061" s="45" t="s">
        <v>612</v>
      </c>
      <c r="P4061" s="45" t="s">
        <v>560</v>
      </c>
      <c r="Q4061" s="45" t="s">
        <v>628</v>
      </c>
      <c r="R4061" s="45" t="s">
        <v>629</v>
      </c>
      <c r="S4061" s="45">
        <v>0</v>
      </c>
    </row>
    <row r="4062" spans="11:19">
      <c r="K4062" s="45">
        <v>74083</v>
      </c>
      <c r="L4062" s="45" t="s">
        <v>557</v>
      </c>
      <c r="M4062" s="45">
        <v>2018</v>
      </c>
      <c r="N4062" s="45" t="s">
        <v>635</v>
      </c>
      <c r="O4062" s="45" t="s">
        <v>613</v>
      </c>
      <c r="P4062" s="45" t="s">
        <v>560</v>
      </c>
      <c r="Q4062" s="45" t="s">
        <v>628</v>
      </c>
      <c r="R4062" s="45" t="s">
        <v>562</v>
      </c>
    </row>
    <row r="4063" spans="11:19">
      <c r="K4063" s="45">
        <v>74084</v>
      </c>
      <c r="L4063" s="45" t="s">
        <v>557</v>
      </c>
      <c r="M4063" s="45">
        <v>2018</v>
      </c>
      <c r="N4063" s="45" t="s">
        <v>635</v>
      </c>
      <c r="O4063" s="45" t="s">
        <v>613</v>
      </c>
      <c r="P4063" s="45" t="s">
        <v>560</v>
      </c>
      <c r="Q4063" s="45" t="s">
        <v>628</v>
      </c>
      <c r="R4063" s="45" t="s">
        <v>563</v>
      </c>
    </row>
    <row r="4064" spans="11:19">
      <c r="K4064" s="45">
        <v>74085</v>
      </c>
      <c r="L4064" s="45" t="s">
        <v>557</v>
      </c>
      <c r="M4064" s="45">
        <v>2018</v>
      </c>
      <c r="N4064" s="45" t="s">
        <v>635</v>
      </c>
      <c r="O4064" s="45" t="s">
        <v>613</v>
      </c>
      <c r="P4064" s="45" t="s">
        <v>560</v>
      </c>
      <c r="Q4064" s="45" t="s">
        <v>628</v>
      </c>
      <c r="R4064" s="45" t="s">
        <v>564</v>
      </c>
    </row>
    <row r="4065" spans="11:19">
      <c r="K4065" s="45">
        <v>74086</v>
      </c>
      <c r="L4065" s="45" t="s">
        <v>557</v>
      </c>
      <c r="M4065" s="45">
        <v>2018</v>
      </c>
      <c r="N4065" s="45" t="s">
        <v>635</v>
      </c>
      <c r="O4065" s="45" t="s">
        <v>613</v>
      </c>
      <c r="P4065" s="45" t="s">
        <v>560</v>
      </c>
      <c r="Q4065" s="45" t="s">
        <v>628</v>
      </c>
      <c r="R4065" s="45" t="s">
        <v>566</v>
      </c>
    </row>
    <row r="4066" spans="11:19">
      <c r="K4066" s="45">
        <v>74087</v>
      </c>
      <c r="L4066" s="45" t="s">
        <v>557</v>
      </c>
      <c r="M4066" s="45">
        <v>2018</v>
      </c>
      <c r="N4066" s="45" t="s">
        <v>635</v>
      </c>
      <c r="O4066" s="45" t="s">
        <v>613</v>
      </c>
      <c r="P4066" s="45" t="s">
        <v>560</v>
      </c>
      <c r="Q4066" s="45" t="s">
        <v>628</v>
      </c>
      <c r="R4066" s="45" t="s">
        <v>629</v>
      </c>
      <c r="S4066" s="45">
        <v>6725.4211834022399</v>
      </c>
    </row>
    <row r="4067" spans="11:19">
      <c r="K4067" s="45">
        <v>74088</v>
      </c>
      <c r="L4067" s="45" t="s">
        <v>557</v>
      </c>
      <c r="M4067" s="45">
        <v>2018</v>
      </c>
      <c r="N4067" s="45" t="s">
        <v>635</v>
      </c>
      <c r="O4067" s="45" t="s">
        <v>614</v>
      </c>
      <c r="P4067" s="45" t="s">
        <v>560</v>
      </c>
      <c r="Q4067" s="45" t="s">
        <v>628</v>
      </c>
      <c r="R4067" s="45" t="s">
        <v>562</v>
      </c>
    </row>
    <row r="4068" spans="11:19">
      <c r="K4068" s="45">
        <v>74089</v>
      </c>
      <c r="L4068" s="45" t="s">
        <v>557</v>
      </c>
      <c r="M4068" s="45">
        <v>2018</v>
      </c>
      <c r="N4068" s="45" t="s">
        <v>635</v>
      </c>
      <c r="O4068" s="45" t="s">
        <v>614</v>
      </c>
      <c r="P4068" s="45" t="s">
        <v>560</v>
      </c>
      <c r="Q4068" s="45" t="s">
        <v>628</v>
      </c>
      <c r="R4068" s="45" t="s">
        <v>563</v>
      </c>
    </row>
    <row r="4069" spans="11:19">
      <c r="K4069" s="45">
        <v>74090</v>
      </c>
      <c r="L4069" s="45" t="s">
        <v>557</v>
      </c>
      <c r="M4069" s="45">
        <v>2018</v>
      </c>
      <c r="N4069" s="45" t="s">
        <v>635</v>
      </c>
      <c r="O4069" s="45" t="s">
        <v>614</v>
      </c>
      <c r="P4069" s="45" t="s">
        <v>560</v>
      </c>
      <c r="Q4069" s="45" t="s">
        <v>628</v>
      </c>
      <c r="R4069" s="45" t="s">
        <v>564</v>
      </c>
    </row>
    <row r="4070" spans="11:19">
      <c r="K4070" s="45">
        <v>74091</v>
      </c>
      <c r="L4070" s="45" t="s">
        <v>557</v>
      </c>
      <c r="M4070" s="45">
        <v>2018</v>
      </c>
      <c r="N4070" s="45" t="s">
        <v>635</v>
      </c>
      <c r="O4070" s="45" t="s">
        <v>614</v>
      </c>
      <c r="P4070" s="45" t="s">
        <v>560</v>
      </c>
      <c r="Q4070" s="45" t="s">
        <v>628</v>
      </c>
      <c r="R4070" s="45" t="s">
        <v>566</v>
      </c>
    </row>
    <row r="4071" spans="11:19">
      <c r="K4071" s="45">
        <v>74092</v>
      </c>
      <c r="L4071" s="45" t="s">
        <v>557</v>
      </c>
      <c r="M4071" s="45">
        <v>2018</v>
      </c>
      <c r="N4071" s="45" t="s">
        <v>635</v>
      </c>
      <c r="O4071" s="45" t="s">
        <v>614</v>
      </c>
      <c r="P4071" s="45" t="s">
        <v>560</v>
      </c>
      <c r="Q4071" s="45" t="s">
        <v>628</v>
      </c>
      <c r="R4071" s="45" t="s">
        <v>629</v>
      </c>
      <c r="S4071" s="45">
        <v>0</v>
      </c>
    </row>
    <row r="4072" spans="11:19">
      <c r="K4072" s="45">
        <v>74093</v>
      </c>
      <c r="L4072" s="45" t="s">
        <v>557</v>
      </c>
      <c r="M4072" s="45">
        <v>2018</v>
      </c>
      <c r="N4072" s="45" t="s">
        <v>635</v>
      </c>
      <c r="O4072" s="45" t="s">
        <v>615</v>
      </c>
      <c r="P4072" s="45" t="s">
        <v>560</v>
      </c>
      <c r="Q4072" s="45" t="s">
        <v>628</v>
      </c>
      <c r="R4072" s="45" t="s">
        <v>562</v>
      </c>
    </row>
    <row r="4073" spans="11:19">
      <c r="K4073" s="45">
        <v>74094</v>
      </c>
      <c r="L4073" s="45" t="s">
        <v>557</v>
      </c>
      <c r="M4073" s="45">
        <v>2018</v>
      </c>
      <c r="N4073" s="45" t="s">
        <v>635</v>
      </c>
      <c r="O4073" s="45" t="s">
        <v>615</v>
      </c>
      <c r="P4073" s="45" t="s">
        <v>560</v>
      </c>
      <c r="Q4073" s="45" t="s">
        <v>628</v>
      </c>
      <c r="R4073" s="45" t="s">
        <v>563</v>
      </c>
    </row>
    <row r="4074" spans="11:19">
      <c r="K4074" s="45">
        <v>74095</v>
      </c>
      <c r="L4074" s="45" t="s">
        <v>557</v>
      </c>
      <c r="M4074" s="45">
        <v>2018</v>
      </c>
      <c r="N4074" s="45" t="s">
        <v>635</v>
      </c>
      <c r="O4074" s="45" t="s">
        <v>615</v>
      </c>
      <c r="P4074" s="45" t="s">
        <v>560</v>
      </c>
      <c r="Q4074" s="45" t="s">
        <v>628</v>
      </c>
      <c r="R4074" s="45" t="s">
        <v>564</v>
      </c>
    </row>
    <row r="4075" spans="11:19">
      <c r="K4075" s="45">
        <v>74096</v>
      </c>
      <c r="L4075" s="45" t="s">
        <v>557</v>
      </c>
      <c r="M4075" s="45">
        <v>2018</v>
      </c>
      <c r="N4075" s="45" t="s">
        <v>635</v>
      </c>
      <c r="O4075" s="45" t="s">
        <v>615</v>
      </c>
      <c r="P4075" s="45" t="s">
        <v>560</v>
      </c>
      <c r="Q4075" s="45" t="s">
        <v>628</v>
      </c>
      <c r="R4075" s="45" t="s">
        <v>566</v>
      </c>
    </row>
    <row r="4076" spans="11:19">
      <c r="K4076" s="45">
        <v>74097</v>
      </c>
      <c r="L4076" s="45" t="s">
        <v>557</v>
      </c>
      <c r="M4076" s="45">
        <v>2018</v>
      </c>
      <c r="N4076" s="45" t="s">
        <v>635</v>
      </c>
      <c r="O4076" s="45" t="s">
        <v>615</v>
      </c>
      <c r="P4076" s="45" t="s">
        <v>560</v>
      </c>
      <c r="Q4076" s="45" t="s">
        <v>628</v>
      </c>
      <c r="R4076" s="45" t="s">
        <v>629</v>
      </c>
      <c r="S4076" s="45">
        <v>0</v>
      </c>
    </row>
    <row r="4077" spans="11:19">
      <c r="K4077" s="45">
        <v>74098</v>
      </c>
      <c r="L4077" s="45" t="s">
        <v>557</v>
      </c>
      <c r="M4077" s="45">
        <v>2018</v>
      </c>
      <c r="N4077" s="45" t="s">
        <v>635</v>
      </c>
      <c r="O4077" s="45" t="s">
        <v>616</v>
      </c>
      <c r="P4077" s="45" t="s">
        <v>560</v>
      </c>
      <c r="Q4077" s="45" t="s">
        <v>628</v>
      </c>
      <c r="R4077" s="45" t="s">
        <v>562</v>
      </c>
    </row>
    <row r="4078" spans="11:19">
      <c r="K4078" s="45">
        <v>74099</v>
      </c>
      <c r="L4078" s="45" t="s">
        <v>557</v>
      </c>
      <c r="M4078" s="45">
        <v>2018</v>
      </c>
      <c r="N4078" s="45" t="s">
        <v>635</v>
      </c>
      <c r="O4078" s="45" t="s">
        <v>616</v>
      </c>
      <c r="P4078" s="45" t="s">
        <v>560</v>
      </c>
      <c r="Q4078" s="45" t="s">
        <v>628</v>
      </c>
      <c r="R4078" s="45" t="s">
        <v>563</v>
      </c>
    </row>
    <row r="4079" spans="11:19">
      <c r="K4079" s="45">
        <v>74100</v>
      </c>
      <c r="L4079" s="45" t="s">
        <v>557</v>
      </c>
      <c r="M4079" s="45">
        <v>2018</v>
      </c>
      <c r="N4079" s="45" t="s">
        <v>635</v>
      </c>
      <c r="O4079" s="45" t="s">
        <v>616</v>
      </c>
      <c r="P4079" s="45" t="s">
        <v>560</v>
      </c>
      <c r="Q4079" s="45" t="s">
        <v>628</v>
      </c>
      <c r="R4079" s="45" t="s">
        <v>564</v>
      </c>
    </row>
    <row r="4080" spans="11:19">
      <c r="K4080" s="45">
        <v>74101</v>
      </c>
      <c r="L4080" s="45" t="s">
        <v>557</v>
      </c>
      <c r="M4080" s="45">
        <v>2018</v>
      </c>
      <c r="N4080" s="45" t="s">
        <v>635</v>
      </c>
      <c r="O4080" s="45" t="s">
        <v>616</v>
      </c>
      <c r="P4080" s="45" t="s">
        <v>560</v>
      </c>
      <c r="Q4080" s="45" t="s">
        <v>628</v>
      </c>
      <c r="R4080" s="45" t="s">
        <v>566</v>
      </c>
    </row>
    <row r="4081" spans="11:19">
      <c r="K4081" s="45">
        <v>74102</v>
      </c>
      <c r="L4081" s="45" t="s">
        <v>557</v>
      </c>
      <c r="M4081" s="45">
        <v>2018</v>
      </c>
      <c r="N4081" s="45" t="s">
        <v>635</v>
      </c>
      <c r="O4081" s="45" t="s">
        <v>616</v>
      </c>
      <c r="P4081" s="45" t="s">
        <v>560</v>
      </c>
      <c r="Q4081" s="45" t="s">
        <v>628</v>
      </c>
      <c r="R4081" s="45" t="s">
        <v>629</v>
      </c>
      <c r="S4081" s="45">
        <v>0</v>
      </c>
    </row>
    <row r="4082" spans="11:19">
      <c r="K4082" s="45">
        <v>74103</v>
      </c>
      <c r="L4082" s="45" t="s">
        <v>557</v>
      </c>
      <c r="M4082" s="45">
        <v>2018</v>
      </c>
      <c r="N4082" s="45" t="s">
        <v>636</v>
      </c>
      <c r="O4082" s="45" t="s">
        <v>559</v>
      </c>
      <c r="P4082" s="45" t="s">
        <v>560</v>
      </c>
      <c r="Q4082" s="45" t="s">
        <v>628</v>
      </c>
      <c r="R4082" s="45" t="s">
        <v>562</v>
      </c>
    </row>
    <row r="4083" spans="11:19">
      <c r="K4083" s="45">
        <v>74104</v>
      </c>
      <c r="L4083" s="45" t="s">
        <v>557</v>
      </c>
      <c r="M4083" s="45">
        <v>2018</v>
      </c>
      <c r="N4083" s="45" t="s">
        <v>636</v>
      </c>
      <c r="O4083" s="45" t="s">
        <v>559</v>
      </c>
      <c r="P4083" s="45" t="s">
        <v>560</v>
      </c>
      <c r="Q4083" s="45" t="s">
        <v>628</v>
      </c>
      <c r="R4083" s="45" t="s">
        <v>563</v>
      </c>
    </row>
    <row r="4084" spans="11:19">
      <c r="K4084" s="45">
        <v>74105</v>
      </c>
      <c r="L4084" s="45" t="s">
        <v>557</v>
      </c>
      <c r="M4084" s="45">
        <v>2018</v>
      </c>
      <c r="N4084" s="45" t="s">
        <v>636</v>
      </c>
      <c r="O4084" s="45" t="s">
        <v>559</v>
      </c>
      <c r="P4084" s="45" t="s">
        <v>560</v>
      </c>
      <c r="Q4084" s="45" t="s">
        <v>628</v>
      </c>
      <c r="R4084" s="45" t="s">
        <v>564</v>
      </c>
      <c r="S4084" s="45">
        <v>290.48229918270602</v>
      </c>
    </row>
    <row r="4085" spans="11:19">
      <c r="K4085" s="45">
        <v>74106</v>
      </c>
      <c r="L4085" s="45" t="s">
        <v>557</v>
      </c>
      <c r="M4085" s="45">
        <v>2018</v>
      </c>
      <c r="N4085" s="45" t="s">
        <v>636</v>
      </c>
      <c r="O4085" s="45" t="s">
        <v>559</v>
      </c>
      <c r="P4085" s="45" t="s">
        <v>560</v>
      </c>
      <c r="Q4085" s="45" t="s">
        <v>628</v>
      </c>
      <c r="R4085" s="45" t="s">
        <v>566</v>
      </c>
    </row>
    <row r="4086" spans="11:19">
      <c r="K4086" s="45">
        <v>74107</v>
      </c>
      <c r="L4086" s="45" t="s">
        <v>557</v>
      </c>
      <c r="M4086" s="45">
        <v>2018</v>
      </c>
      <c r="N4086" s="45" t="s">
        <v>636</v>
      </c>
      <c r="O4086" s="45" t="s">
        <v>559</v>
      </c>
      <c r="P4086" s="45" t="s">
        <v>560</v>
      </c>
      <c r="Q4086" s="45" t="s">
        <v>628</v>
      </c>
      <c r="R4086" s="45" t="s">
        <v>629</v>
      </c>
    </row>
    <row r="4087" spans="11:19">
      <c r="K4087" s="45">
        <v>74108</v>
      </c>
      <c r="L4087" s="45" t="s">
        <v>557</v>
      </c>
      <c r="M4087" s="45">
        <v>2018</v>
      </c>
      <c r="N4087" s="45" t="s">
        <v>636</v>
      </c>
      <c r="O4087" s="45" t="s">
        <v>567</v>
      </c>
      <c r="P4087" s="45" t="s">
        <v>560</v>
      </c>
      <c r="Q4087" s="45" t="s">
        <v>628</v>
      </c>
      <c r="R4087" s="45" t="s">
        <v>562</v>
      </c>
    </row>
    <row r="4088" spans="11:19">
      <c r="K4088" s="45">
        <v>74109</v>
      </c>
      <c r="L4088" s="45" t="s">
        <v>557</v>
      </c>
      <c r="M4088" s="45">
        <v>2018</v>
      </c>
      <c r="N4088" s="45" t="s">
        <v>636</v>
      </c>
      <c r="O4088" s="45" t="s">
        <v>567</v>
      </c>
      <c r="P4088" s="45" t="s">
        <v>560</v>
      </c>
      <c r="Q4088" s="45" t="s">
        <v>628</v>
      </c>
      <c r="R4088" s="45" t="s">
        <v>563</v>
      </c>
    </row>
    <row r="4089" spans="11:19">
      <c r="K4089" s="45">
        <v>74110</v>
      </c>
      <c r="L4089" s="45" t="s">
        <v>557</v>
      </c>
      <c r="M4089" s="45">
        <v>2018</v>
      </c>
      <c r="N4089" s="45" t="s">
        <v>636</v>
      </c>
      <c r="O4089" s="45" t="s">
        <v>567</v>
      </c>
      <c r="P4089" s="45" t="s">
        <v>560</v>
      </c>
      <c r="Q4089" s="45" t="s">
        <v>628</v>
      </c>
      <c r="R4089" s="45" t="s">
        <v>564</v>
      </c>
      <c r="S4089" s="45">
        <v>16.8899100790204</v>
      </c>
    </row>
    <row r="4090" spans="11:19">
      <c r="K4090" s="45">
        <v>74111</v>
      </c>
      <c r="L4090" s="45" t="s">
        <v>557</v>
      </c>
      <c r="M4090" s="45">
        <v>2018</v>
      </c>
      <c r="N4090" s="45" t="s">
        <v>636</v>
      </c>
      <c r="O4090" s="45" t="s">
        <v>567</v>
      </c>
      <c r="P4090" s="45" t="s">
        <v>560</v>
      </c>
      <c r="Q4090" s="45" t="s">
        <v>628</v>
      </c>
      <c r="R4090" s="45" t="s">
        <v>566</v>
      </c>
    </row>
    <row r="4091" spans="11:19">
      <c r="K4091" s="45">
        <v>74112</v>
      </c>
      <c r="L4091" s="45" t="s">
        <v>557</v>
      </c>
      <c r="M4091" s="45">
        <v>2018</v>
      </c>
      <c r="N4091" s="45" t="s">
        <v>636</v>
      </c>
      <c r="O4091" s="45" t="s">
        <v>567</v>
      </c>
      <c r="P4091" s="45" t="s">
        <v>560</v>
      </c>
      <c r="Q4091" s="45" t="s">
        <v>628</v>
      </c>
      <c r="R4091" s="45" t="s">
        <v>629</v>
      </c>
    </row>
    <row r="4092" spans="11:19">
      <c r="K4092" s="45">
        <v>74113</v>
      </c>
      <c r="L4092" s="45" t="s">
        <v>557</v>
      </c>
      <c r="M4092" s="45">
        <v>2018</v>
      </c>
      <c r="N4092" s="45" t="s">
        <v>636</v>
      </c>
      <c r="O4092" s="45" t="s">
        <v>568</v>
      </c>
      <c r="P4092" s="45" t="s">
        <v>560</v>
      </c>
      <c r="Q4092" s="45" t="s">
        <v>628</v>
      </c>
      <c r="R4092" s="45" t="s">
        <v>562</v>
      </c>
    </row>
    <row r="4093" spans="11:19">
      <c r="K4093" s="45">
        <v>74114</v>
      </c>
      <c r="L4093" s="45" t="s">
        <v>557</v>
      </c>
      <c r="M4093" s="45">
        <v>2018</v>
      </c>
      <c r="N4093" s="45" t="s">
        <v>636</v>
      </c>
      <c r="O4093" s="45" t="s">
        <v>568</v>
      </c>
      <c r="P4093" s="45" t="s">
        <v>560</v>
      </c>
      <c r="Q4093" s="45" t="s">
        <v>628</v>
      </c>
      <c r="R4093" s="45" t="s">
        <v>563</v>
      </c>
    </row>
    <row r="4094" spans="11:19">
      <c r="K4094" s="45">
        <v>74115</v>
      </c>
      <c r="L4094" s="45" t="s">
        <v>557</v>
      </c>
      <c r="M4094" s="45">
        <v>2018</v>
      </c>
      <c r="N4094" s="45" t="s">
        <v>636</v>
      </c>
      <c r="O4094" s="45" t="s">
        <v>568</v>
      </c>
      <c r="P4094" s="45" t="s">
        <v>560</v>
      </c>
      <c r="Q4094" s="45" t="s">
        <v>628</v>
      </c>
      <c r="R4094" s="45" t="s">
        <v>564</v>
      </c>
      <c r="S4094" s="45">
        <v>268.12171972707102</v>
      </c>
    </row>
    <row r="4095" spans="11:19">
      <c r="K4095" s="45">
        <v>74116</v>
      </c>
      <c r="L4095" s="45" t="s">
        <v>557</v>
      </c>
      <c r="M4095" s="45">
        <v>2018</v>
      </c>
      <c r="N4095" s="45" t="s">
        <v>636</v>
      </c>
      <c r="O4095" s="45" t="s">
        <v>568</v>
      </c>
      <c r="P4095" s="45" t="s">
        <v>560</v>
      </c>
      <c r="Q4095" s="45" t="s">
        <v>628</v>
      </c>
      <c r="R4095" s="45" t="s">
        <v>566</v>
      </c>
    </row>
    <row r="4096" spans="11:19">
      <c r="K4096" s="45">
        <v>74117</v>
      </c>
      <c r="L4096" s="45" t="s">
        <v>557</v>
      </c>
      <c r="M4096" s="45">
        <v>2018</v>
      </c>
      <c r="N4096" s="45" t="s">
        <v>636</v>
      </c>
      <c r="O4096" s="45" t="s">
        <v>568</v>
      </c>
      <c r="P4096" s="45" t="s">
        <v>560</v>
      </c>
      <c r="Q4096" s="45" t="s">
        <v>628</v>
      </c>
      <c r="R4096" s="45" t="s">
        <v>629</v>
      </c>
    </row>
    <row r="4097" spans="11:19">
      <c r="K4097" s="45">
        <v>74118</v>
      </c>
      <c r="L4097" s="45" t="s">
        <v>557</v>
      </c>
      <c r="M4097" s="45">
        <v>2018</v>
      </c>
      <c r="N4097" s="45" t="s">
        <v>636</v>
      </c>
      <c r="O4097" s="45" t="s">
        <v>569</v>
      </c>
      <c r="P4097" s="45" t="s">
        <v>560</v>
      </c>
      <c r="Q4097" s="45" t="s">
        <v>628</v>
      </c>
      <c r="R4097" s="45" t="s">
        <v>562</v>
      </c>
    </row>
    <row r="4098" spans="11:19">
      <c r="K4098" s="45">
        <v>74119</v>
      </c>
      <c r="L4098" s="45" t="s">
        <v>557</v>
      </c>
      <c r="M4098" s="45">
        <v>2018</v>
      </c>
      <c r="N4098" s="45" t="s">
        <v>636</v>
      </c>
      <c r="O4098" s="45" t="s">
        <v>569</v>
      </c>
      <c r="P4098" s="45" t="s">
        <v>560</v>
      </c>
      <c r="Q4098" s="45" t="s">
        <v>628</v>
      </c>
      <c r="R4098" s="45" t="s">
        <v>563</v>
      </c>
    </row>
    <row r="4099" spans="11:19">
      <c r="K4099" s="45">
        <v>74120</v>
      </c>
      <c r="L4099" s="45" t="s">
        <v>557</v>
      </c>
      <c r="M4099" s="45">
        <v>2018</v>
      </c>
      <c r="N4099" s="45" t="s">
        <v>636</v>
      </c>
      <c r="O4099" s="45" t="s">
        <v>569</v>
      </c>
      <c r="P4099" s="45" t="s">
        <v>560</v>
      </c>
      <c r="Q4099" s="45" t="s">
        <v>628</v>
      </c>
      <c r="R4099" s="45" t="s">
        <v>564</v>
      </c>
      <c r="S4099" s="45">
        <v>93.229946891713794</v>
      </c>
    </row>
    <row r="4100" spans="11:19">
      <c r="K4100" s="45">
        <v>74121</v>
      </c>
      <c r="L4100" s="45" t="s">
        <v>557</v>
      </c>
      <c r="M4100" s="45">
        <v>2018</v>
      </c>
      <c r="N4100" s="45" t="s">
        <v>636</v>
      </c>
      <c r="O4100" s="45" t="s">
        <v>569</v>
      </c>
      <c r="P4100" s="45" t="s">
        <v>560</v>
      </c>
      <c r="Q4100" s="45" t="s">
        <v>628</v>
      </c>
      <c r="R4100" s="45" t="s">
        <v>566</v>
      </c>
    </row>
    <row r="4101" spans="11:19">
      <c r="K4101" s="45">
        <v>74122</v>
      </c>
      <c r="L4101" s="45" t="s">
        <v>557</v>
      </c>
      <c r="M4101" s="45">
        <v>2018</v>
      </c>
      <c r="N4101" s="45" t="s">
        <v>636</v>
      </c>
      <c r="O4101" s="45" t="s">
        <v>569</v>
      </c>
      <c r="P4101" s="45" t="s">
        <v>560</v>
      </c>
      <c r="Q4101" s="45" t="s">
        <v>628</v>
      </c>
      <c r="R4101" s="45" t="s">
        <v>629</v>
      </c>
    </row>
    <row r="4102" spans="11:19">
      <c r="K4102" s="45">
        <v>74123</v>
      </c>
      <c r="L4102" s="45" t="s">
        <v>557</v>
      </c>
      <c r="M4102" s="45">
        <v>2018</v>
      </c>
      <c r="N4102" s="45" t="s">
        <v>636</v>
      </c>
      <c r="O4102" s="45" t="s">
        <v>570</v>
      </c>
      <c r="P4102" s="45" t="s">
        <v>560</v>
      </c>
      <c r="Q4102" s="45" t="s">
        <v>628</v>
      </c>
      <c r="R4102" s="45" t="s">
        <v>562</v>
      </c>
    </row>
    <row r="4103" spans="11:19">
      <c r="K4103" s="45">
        <v>74124</v>
      </c>
      <c r="L4103" s="45" t="s">
        <v>557</v>
      </c>
      <c r="M4103" s="45">
        <v>2018</v>
      </c>
      <c r="N4103" s="45" t="s">
        <v>636</v>
      </c>
      <c r="O4103" s="45" t="s">
        <v>570</v>
      </c>
      <c r="P4103" s="45" t="s">
        <v>560</v>
      </c>
      <c r="Q4103" s="45" t="s">
        <v>628</v>
      </c>
      <c r="R4103" s="45" t="s">
        <v>563</v>
      </c>
    </row>
    <row r="4104" spans="11:19">
      <c r="K4104" s="45">
        <v>74125</v>
      </c>
      <c r="L4104" s="45" t="s">
        <v>557</v>
      </c>
      <c r="M4104" s="45">
        <v>2018</v>
      </c>
      <c r="N4104" s="45" t="s">
        <v>636</v>
      </c>
      <c r="O4104" s="45" t="s">
        <v>570</v>
      </c>
      <c r="P4104" s="45" t="s">
        <v>560</v>
      </c>
      <c r="Q4104" s="45" t="s">
        <v>628</v>
      </c>
      <c r="R4104" s="45" t="s">
        <v>564</v>
      </c>
      <c r="S4104" s="45">
        <v>1191.7942777441201</v>
      </c>
    </row>
    <row r="4105" spans="11:19">
      <c r="K4105" s="45">
        <v>74126</v>
      </c>
      <c r="L4105" s="45" t="s">
        <v>557</v>
      </c>
      <c r="M4105" s="45">
        <v>2018</v>
      </c>
      <c r="N4105" s="45" t="s">
        <v>636</v>
      </c>
      <c r="O4105" s="45" t="s">
        <v>570</v>
      </c>
      <c r="P4105" s="45" t="s">
        <v>560</v>
      </c>
      <c r="Q4105" s="45" t="s">
        <v>628</v>
      </c>
      <c r="R4105" s="45" t="s">
        <v>566</v>
      </c>
    </row>
    <row r="4106" spans="11:19">
      <c r="K4106" s="45">
        <v>74127</v>
      </c>
      <c r="L4106" s="45" t="s">
        <v>557</v>
      </c>
      <c r="M4106" s="45">
        <v>2018</v>
      </c>
      <c r="N4106" s="45" t="s">
        <v>636</v>
      </c>
      <c r="O4106" s="45" t="s">
        <v>570</v>
      </c>
      <c r="P4106" s="45" t="s">
        <v>560</v>
      </c>
      <c r="Q4106" s="45" t="s">
        <v>628</v>
      </c>
      <c r="R4106" s="45" t="s">
        <v>629</v>
      </c>
    </row>
    <row r="4107" spans="11:19">
      <c r="K4107" s="45">
        <v>74128</v>
      </c>
      <c r="L4107" s="45" t="s">
        <v>557</v>
      </c>
      <c r="M4107" s="45">
        <v>2018</v>
      </c>
      <c r="N4107" s="45" t="s">
        <v>636</v>
      </c>
      <c r="O4107" s="45" t="s">
        <v>571</v>
      </c>
      <c r="P4107" s="45" t="s">
        <v>560</v>
      </c>
      <c r="Q4107" s="45" t="s">
        <v>628</v>
      </c>
      <c r="R4107" s="45" t="s">
        <v>562</v>
      </c>
    </row>
    <row r="4108" spans="11:19">
      <c r="K4108" s="45">
        <v>74129</v>
      </c>
      <c r="L4108" s="45" t="s">
        <v>557</v>
      </c>
      <c r="M4108" s="45">
        <v>2018</v>
      </c>
      <c r="N4108" s="45" t="s">
        <v>636</v>
      </c>
      <c r="O4108" s="45" t="s">
        <v>571</v>
      </c>
      <c r="P4108" s="45" t="s">
        <v>560</v>
      </c>
      <c r="Q4108" s="45" t="s">
        <v>628</v>
      </c>
      <c r="R4108" s="45" t="s">
        <v>563</v>
      </c>
    </row>
    <row r="4109" spans="11:19">
      <c r="K4109" s="45">
        <v>74130</v>
      </c>
      <c r="L4109" s="45" t="s">
        <v>557</v>
      </c>
      <c r="M4109" s="45">
        <v>2018</v>
      </c>
      <c r="N4109" s="45" t="s">
        <v>636</v>
      </c>
      <c r="O4109" s="45" t="s">
        <v>571</v>
      </c>
      <c r="P4109" s="45" t="s">
        <v>560</v>
      </c>
      <c r="Q4109" s="45" t="s">
        <v>628</v>
      </c>
      <c r="R4109" s="45" t="s">
        <v>564</v>
      </c>
      <c r="S4109" s="45">
        <v>223.00508436611099</v>
      </c>
    </row>
    <row r="4110" spans="11:19">
      <c r="K4110" s="45">
        <v>74131</v>
      </c>
      <c r="L4110" s="45" t="s">
        <v>557</v>
      </c>
      <c r="M4110" s="45">
        <v>2018</v>
      </c>
      <c r="N4110" s="45" t="s">
        <v>636</v>
      </c>
      <c r="O4110" s="45" t="s">
        <v>571</v>
      </c>
      <c r="P4110" s="45" t="s">
        <v>560</v>
      </c>
      <c r="Q4110" s="45" t="s">
        <v>628</v>
      </c>
      <c r="R4110" s="45" t="s">
        <v>566</v>
      </c>
    </row>
    <row r="4111" spans="11:19">
      <c r="K4111" s="45">
        <v>74132</v>
      </c>
      <c r="L4111" s="45" t="s">
        <v>557</v>
      </c>
      <c r="M4111" s="45">
        <v>2018</v>
      </c>
      <c r="N4111" s="45" t="s">
        <v>636</v>
      </c>
      <c r="O4111" s="45" t="s">
        <v>571</v>
      </c>
      <c r="P4111" s="45" t="s">
        <v>560</v>
      </c>
      <c r="Q4111" s="45" t="s">
        <v>628</v>
      </c>
      <c r="R4111" s="45" t="s">
        <v>629</v>
      </c>
    </row>
    <row r="4112" spans="11:19">
      <c r="K4112" s="45">
        <v>74133</v>
      </c>
      <c r="L4112" s="45" t="s">
        <v>557</v>
      </c>
      <c r="M4112" s="45">
        <v>2018</v>
      </c>
      <c r="N4112" s="45" t="s">
        <v>636</v>
      </c>
      <c r="O4112" s="45" t="s">
        <v>572</v>
      </c>
      <c r="P4112" s="45" t="s">
        <v>560</v>
      </c>
      <c r="Q4112" s="45" t="s">
        <v>628</v>
      </c>
      <c r="R4112" s="45" t="s">
        <v>562</v>
      </c>
    </row>
    <row r="4113" spans="11:19">
      <c r="K4113" s="45">
        <v>74134</v>
      </c>
      <c r="L4113" s="45" t="s">
        <v>557</v>
      </c>
      <c r="M4113" s="45">
        <v>2018</v>
      </c>
      <c r="N4113" s="45" t="s">
        <v>636</v>
      </c>
      <c r="O4113" s="45" t="s">
        <v>572</v>
      </c>
      <c r="P4113" s="45" t="s">
        <v>560</v>
      </c>
      <c r="Q4113" s="45" t="s">
        <v>628</v>
      </c>
      <c r="R4113" s="45" t="s">
        <v>563</v>
      </c>
    </row>
    <row r="4114" spans="11:19">
      <c r="K4114" s="45">
        <v>74135</v>
      </c>
      <c r="L4114" s="45" t="s">
        <v>557</v>
      </c>
      <c r="M4114" s="45">
        <v>2018</v>
      </c>
      <c r="N4114" s="45" t="s">
        <v>636</v>
      </c>
      <c r="O4114" s="45" t="s">
        <v>572</v>
      </c>
      <c r="P4114" s="45" t="s">
        <v>560</v>
      </c>
      <c r="Q4114" s="45" t="s">
        <v>628</v>
      </c>
      <c r="R4114" s="45" t="s">
        <v>564</v>
      </c>
      <c r="S4114" s="45">
        <v>148.36828367888799</v>
      </c>
    </row>
    <row r="4115" spans="11:19">
      <c r="K4115" s="45">
        <v>74136</v>
      </c>
      <c r="L4115" s="45" t="s">
        <v>557</v>
      </c>
      <c r="M4115" s="45">
        <v>2018</v>
      </c>
      <c r="N4115" s="45" t="s">
        <v>636</v>
      </c>
      <c r="O4115" s="45" t="s">
        <v>572</v>
      </c>
      <c r="P4115" s="45" t="s">
        <v>560</v>
      </c>
      <c r="Q4115" s="45" t="s">
        <v>628</v>
      </c>
      <c r="R4115" s="45" t="s">
        <v>566</v>
      </c>
    </row>
    <row r="4116" spans="11:19">
      <c r="K4116" s="45">
        <v>74137</v>
      </c>
      <c r="L4116" s="45" t="s">
        <v>557</v>
      </c>
      <c r="M4116" s="45">
        <v>2018</v>
      </c>
      <c r="N4116" s="45" t="s">
        <v>636</v>
      </c>
      <c r="O4116" s="45" t="s">
        <v>572</v>
      </c>
      <c r="P4116" s="45" t="s">
        <v>560</v>
      </c>
      <c r="Q4116" s="45" t="s">
        <v>628</v>
      </c>
      <c r="R4116" s="45" t="s">
        <v>629</v>
      </c>
    </row>
    <row r="4117" spans="11:19">
      <c r="K4117" s="45">
        <v>74138</v>
      </c>
      <c r="L4117" s="45" t="s">
        <v>557</v>
      </c>
      <c r="M4117" s="45">
        <v>2018</v>
      </c>
      <c r="N4117" s="45" t="s">
        <v>636</v>
      </c>
      <c r="O4117" s="45" t="s">
        <v>573</v>
      </c>
      <c r="P4117" s="45" t="s">
        <v>560</v>
      </c>
      <c r="Q4117" s="45" t="s">
        <v>628</v>
      </c>
      <c r="R4117" s="45" t="s">
        <v>562</v>
      </c>
    </row>
    <row r="4118" spans="11:19">
      <c r="K4118" s="45">
        <v>74139</v>
      </c>
      <c r="L4118" s="45" t="s">
        <v>557</v>
      </c>
      <c r="M4118" s="45">
        <v>2018</v>
      </c>
      <c r="N4118" s="45" t="s">
        <v>636</v>
      </c>
      <c r="O4118" s="45" t="s">
        <v>573</v>
      </c>
      <c r="P4118" s="45" t="s">
        <v>560</v>
      </c>
      <c r="Q4118" s="45" t="s">
        <v>628</v>
      </c>
      <c r="R4118" s="45" t="s">
        <v>563</v>
      </c>
    </row>
    <row r="4119" spans="11:19">
      <c r="K4119" s="45">
        <v>74140</v>
      </c>
      <c r="L4119" s="45" t="s">
        <v>557</v>
      </c>
      <c r="M4119" s="45">
        <v>2018</v>
      </c>
      <c r="N4119" s="45" t="s">
        <v>636</v>
      </c>
      <c r="O4119" s="45" t="s">
        <v>573</v>
      </c>
      <c r="P4119" s="45" t="s">
        <v>560</v>
      </c>
      <c r="Q4119" s="45" t="s">
        <v>628</v>
      </c>
      <c r="R4119" s="45" t="s">
        <v>564</v>
      </c>
      <c r="S4119" s="45">
        <v>25.490689599861199</v>
      </c>
    </row>
    <row r="4120" spans="11:19">
      <c r="K4120" s="45">
        <v>74141</v>
      </c>
      <c r="L4120" s="45" t="s">
        <v>557</v>
      </c>
      <c r="M4120" s="45">
        <v>2018</v>
      </c>
      <c r="N4120" s="45" t="s">
        <v>636</v>
      </c>
      <c r="O4120" s="45" t="s">
        <v>573</v>
      </c>
      <c r="P4120" s="45" t="s">
        <v>560</v>
      </c>
      <c r="Q4120" s="45" t="s">
        <v>628</v>
      </c>
      <c r="R4120" s="45" t="s">
        <v>566</v>
      </c>
    </row>
    <row r="4121" spans="11:19">
      <c r="K4121" s="45">
        <v>74142</v>
      </c>
      <c r="L4121" s="45" t="s">
        <v>557</v>
      </c>
      <c r="M4121" s="45">
        <v>2018</v>
      </c>
      <c r="N4121" s="45" t="s">
        <v>636</v>
      </c>
      <c r="O4121" s="45" t="s">
        <v>573</v>
      </c>
      <c r="P4121" s="45" t="s">
        <v>560</v>
      </c>
      <c r="Q4121" s="45" t="s">
        <v>628</v>
      </c>
      <c r="R4121" s="45" t="s">
        <v>629</v>
      </c>
    </row>
    <row r="4122" spans="11:19">
      <c r="K4122" s="45">
        <v>74143</v>
      </c>
      <c r="L4122" s="45" t="s">
        <v>557</v>
      </c>
      <c r="M4122" s="45">
        <v>2018</v>
      </c>
      <c r="N4122" s="45" t="s">
        <v>636</v>
      </c>
      <c r="O4122" s="45" t="s">
        <v>574</v>
      </c>
      <c r="P4122" s="45" t="s">
        <v>560</v>
      </c>
      <c r="Q4122" s="45" t="s">
        <v>628</v>
      </c>
      <c r="R4122" s="45" t="s">
        <v>562</v>
      </c>
    </row>
    <row r="4123" spans="11:19">
      <c r="K4123" s="45">
        <v>74144</v>
      </c>
      <c r="L4123" s="45" t="s">
        <v>557</v>
      </c>
      <c r="M4123" s="45">
        <v>2018</v>
      </c>
      <c r="N4123" s="45" t="s">
        <v>636</v>
      </c>
      <c r="O4123" s="45" t="s">
        <v>574</v>
      </c>
      <c r="P4123" s="45" t="s">
        <v>560</v>
      </c>
      <c r="Q4123" s="45" t="s">
        <v>628</v>
      </c>
      <c r="R4123" s="45" t="s">
        <v>563</v>
      </c>
    </row>
    <row r="4124" spans="11:19">
      <c r="K4124" s="45">
        <v>74145</v>
      </c>
      <c r="L4124" s="45" t="s">
        <v>557</v>
      </c>
      <c r="M4124" s="45">
        <v>2018</v>
      </c>
      <c r="N4124" s="45" t="s">
        <v>636</v>
      </c>
      <c r="O4124" s="45" t="s">
        <v>574</v>
      </c>
      <c r="P4124" s="45" t="s">
        <v>560</v>
      </c>
      <c r="Q4124" s="45" t="s">
        <v>628</v>
      </c>
      <c r="R4124" s="45" t="s">
        <v>564</v>
      </c>
      <c r="S4124" s="45">
        <v>25.325421430565001</v>
      </c>
    </row>
    <row r="4125" spans="11:19">
      <c r="K4125" s="45">
        <v>74146</v>
      </c>
      <c r="L4125" s="45" t="s">
        <v>557</v>
      </c>
      <c r="M4125" s="45">
        <v>2018</v>
      </c>
      <c r="N4125" s="45" t="s">
        <v>636</v>
      </c>
      <c r="O4125" s="45" t="s">
        <v>574</v>
      </c>
      <c r="P4125" s="45" t="s">
        <v>560</v>
      </c>
      <c r="Q4125" s="45" t="s">
        <v>628</v>
      </c>
      <c r="R4125" s="45" t="s">
        <v>566</v>
      </c>
    </row>
    <row r="4126" spans="11:19">
      <c r="K4126" s="45">
        <v>74147</v>
      </c>
      <c r="L4126" s="45" t="s">
        <v>557</v>
      </c>
      <c r="M4126" s="45">
        <v>2018</v>
      </c>
      <c r="N4126" s="45" t="s">
        <v>636</v>
      </c>
      <c r="O4126" s="45" t="s">
        <v>574</v>
      </c>
      <c r="P4126" s="45" t="s">
        <v>560</v>
      </c>
      <c r="Q4126" s="45" t="s">
        <v>628</v>
      </c>
      <c r="R4126" s="45" t="s">
        <v>629</v>
      </c>
    </row>
    <row r="4127" spans="11:19">
      <c r="K4127" s="45">
        <v>74148</v>
      </c>
      <c r="L4127" s="45" t="s">
        <v>557</v>
      </c>
      <c r="M4127" s="45">
        <v>2018</v>
      </c>
      <c r="N4127" s="45" t="s">
        <v>636</v>
      </c>
      <c r="O4127" s="45" t="s">
        <v>575</v>
      </c>
      <c r="P4127" s="45" t="s">
        <v>560</v>
      </c>
      <c r="Q4127" s="45" t="s">
        <v>628</v>
      </c>
      <c r="R4127" s="45" t="s">
        <v>562</v>
      </c>
    </row>
    <row r="4128" spans="11:19">
      <c r="K4128" s="45">
        <v>74149</v>
      </c>
      <c r="L4128" s="45" t="s">
        <v>557</v>
      </c>
      <c r="M4128" s="45">
        <v>2018</v>
      </c>
      <c r="N4128" s="45" t="s">
        <v>636</v>
      </c>
      <c r="O4128" s="45" t="s">
        <v>575</v>
      </c>
      <c r="P4128" s="45" t="s">
        <v>560</v>
      </c>
      <c r="Q4128" s="45" t="s">
        <v>628</v>
      </c>
      <c r="R4128" s="45" t="s">
        <v>563</v>
      </c>
    </row>
    <row r="4129" spans="11:19">
      <c r="K4129" s="45">
        <v>74150</v>
      </c>
      <c r="L4129" s="45" t="s">
        <v>557</v>
      </c>
      <c r="M4129" s="45">
        <v>2018</v>
      </c>
      <c r="N4129" s="45" t="s">
        <v>636</v>
      </c>
      <c r="O4129" s="45" t="s">
        <v>575</v>
      </c>
      <c r="P4129" s="45" t="s">
        <v>560</v>
      </c>
      <c r="Q4129" s="45" t="s">
        <v>628</v>
      </c>
      <c r="R4129" s="45" t="s">
        <v>564</v>
      </c>
      <c r="S4129" s="45">
        <v>763.61239775167599</v>
      </c>
    </row>
    <row r="4130" spans="11:19">
      <c r="K4130" s="45">
        <v>74151</v>
      </c>
      <c r="L4130" s="45" t="s">
        <v>557</v>
      </c>
      <c r="M4130" s="45">
        <v>2018</v>
      </c>
      <c r="N4130" s="45" t="s">
        <v>636</v>
      </c>
      <c r="O4130" s="45" t="s">
        <v>575</v>
      </c>
      <c r="P4130" s="45" t="s">
        <v>560</v>
      </c>
      <c r="Q4130" s="45" t="s">
        <v>628</v>
      </c>
      <c r="R4130" s="45" t="s">
        <v>566</v>
      </c>
    </row>
    <row r="4131" spans="11:19">
      <c r="K4131" s="45">
        <v>74152</v>
      </c>
      <c r="L4131" s="45" t="s">
        <v>557</v>
      </c>
      <c r="M4131" s="45">
        <v>2018</v>
      </c>
      <c r="N4131" s="45" t="s">
        <v>636</v>
      </c>
      <c r="O4131" s="45" t="s">
        <v>575</v>
      </c>
      <c r="P4131" s="45" t="s">
        <v>560</v>
      </c>
      <c r="Q4131" s="45" t="s">
        <v>628</v>
      </c>
      <c r="R4131" s="45" t="s">
        <v>629</v>
      </c>
    </row>
    <row r="4132" spans="11:19">
      <c r="K4132" s="45">
        <v>74153</v>
      </c>
      <c r="L4132" s="45" t="s">
        <v>557</v>
      </c>
      <c r="M4132" s="45">
        <v>2018</v>
      </c>
      <c r="N4132" s="45" t="s">
        <v>636</v>
      </c>
      <c r="O4132" s="45" t="s">
        <v>576</v>
      </c>
      <c r="P4132" s="45" t="s">
        <v>560</v>
      </c>
      <c r="Q4132" s="45" t="s">
        <v>628</v>
      </c>
      <c r="R4132" s="45" t="s">
        <v>562</v>
      </c>
    </row>
    <row r="4133" spans="11:19">
      <c r="K4133" s="45">
        <v>74154</v>
      </c>
      <c r="L4133" s="45" t="s">
        <v>557</v>
      </c>
      <c r="M4133" s="45">
        <v>2018</v>
      </c>
      <c r="N4133" s="45" t="s">
        <v>636</v>
      </c>
      <c r="O4133" s="45" t="s">
        <v>576</v>
      </c>
      <c r="P4133" s="45" t="s">
        <v>560</v>
      </c>
      <c r="Q4133" s="45" t="s">
        <v>628</v>
      </c>
      <c r="R4133" s="45" t="s">
        <v>563</v>
      </c>
    </row>
    <row r="4134" spans="11:19">
      <c r="K4134" s="45">
        <v>74155</v>
      </c>
      <c r="L4134" s="45" t="s">
        <v>557</v>
      </c>
      <c r="M4134" s="45">
        <v>2018</v>
      </c>
      <c r="N4134" s="45" t="s">
        <v>636</v>
      </c>
      <c r="O4134" s="45" t="s">
        <v>576</v>
      </c>
      <c r="P4134" s="45" t="s">
        <v>560</v>
      </c>
      <c r="Q4134" s="45" t="s">
        <v>628</v>
      </c>
      <c r="R4134" s="45" t="s">
        <v>564</v>
      </c>
      <c r="S4134" s="45">
        <v>423.36710633888703</v>
      </c>
    </row>
    <row r="4135" spans="11:19">
      <c r="K4135" s="45">
        <v>74156</v>
      </c>
      <c r="L4135" s="45" t="s">
        <v>557</v>
      </c>
      <c r="M4135" s="45">
        <v>2018</v>
      </c>
      <c r="N4135" s="45" t="s">
        <v>636</v>
      </c>
      <c r="O4135" s="45" t="s">
        <v>576</v>
      </c>
      <c r="P4135" s="45" t="s">
        <v>560</v>
      </c>
      <c r="Q4135" s="45" t="s">
        <v>628</v>
      </c>
      <c r="R4135" s="45" t="s">
        <v>566</v>
      </c>
    </row>
    <row r="4136" spans="11:19">
      <c r="K4136" s="45">
        <v>74157</v>
      </c>
      <c r="L4136" s="45" t="s">
        <v>557</v>
      </c>
      <c r="M4136" s="45">
        <v>2018</v>
      </c>
      <c r="N4136" s="45" t="s">
        <v>636</v>
      </c>
      <c r="O4136" s="45" t="s">
        <v>576</v>
      </c>
      <c r="P4136" s="45" t="s">
        <v>560</v>
      </c>
      <c r="Q4136" s="45" t="s">
        <v>628</v>
      </c>
      <c r="R4136" s="45" t="s">
        <v>629</v>
      </c>
    </row>
    <row r="4137" spans="11:19">
      <c r="K4137" s="45">
        <v>74158</v>
      </c>
      <c r="L4137" s="45" t="s">
        <v>557</v>
      </c>
      <c r="M4137" s="45">
        <v>2018</v>
      </c>
      <c r="N4137" s="45" t="s">
        <v>636</v>
      </c>
      <c r="O4137" s="45" t="s">
        <v>577</v>
      </c>
      <c r="P4137" s="45" t="s">
        <v>560</v>
      </c>
      <c r="Q4137" s="45" t="s">
        <v>628</v>
      </c>
      <c r="R4137" s="45" t="s">
        <v>562</v>
      </c>
    </row>
    <row r="4138" spans="11:19">
      <c r="K4138" s="45">
        <v>74159</v>
      </c>
      <c r="L4138" s="45" t="s">
        <v>557</v>
      </c>
      <c r="M4138" s="45">
        <v>2018</v>
      </c>
      <c r="N4138" s="45" t="s">
        <v>636</v>
      </c>
      <c r="O4138" s="45" t="s">
        <v>577</v>
      </c>
      <c r="P4138" s="45" t="s">
        <v>560</v>
      </c>
      <c r="Q4138" s="45" t="s">
        <v>628</v>
      </c>
      <c r="R4138" s="45" t="s">
        <v>563</v>
      </c>
    </row>
    <row r="4139" spans="11:19">
      <c r="K4139" s="45">
        <v>74160</v>
      </c>
      <c r="L4139" s="45" t="s">
        <v>557</v>
      </c>
      <c r="M4139" s="45">
        <v>2018</v>
      </c>
      <c r="N4139" s="45" t="s">
        <v>636</v>
      </c>
      <c r="O4139" s="45" t="s">
        <v>577</v>
      </c>
      <c r="P4139" s="45" t="s">
        <v>560</v>
      </c>
      <c r="Q4139" s="45" t="s">
        <v>628</v>
      </c>
      <c r="R4139" s="45" t="s">
        <v>564</v>
      </c>
      <c r="S4139" s="45">
        <v>40.113533594667501</v>
      </c>
    </row>
    <row r="4140" spans="11:19">
      <c r="K4140" s="45">
        <v>74161</v>
      </c>
      <c r="L4140" s="45" t="s">
        <v>557</v>
      </c>
      <c r="M4140" s="45">
        <v>2018</v>
      </c>
      <c r="N4140" s="45" t="s">
        <v>636</v>
      </c>
      <c r="O4140" s="45" t="s">
        <v>577</v>
      </c>
      <c r="P4140" s="45" t="s">
        <v>560</v>
      </c>
      <c r="Q4140" s="45" t="s">
        <v>628</v>
      </c>
      <c r="R4140" s="45" t="s">
        <v>566</v>
      </c>
    </row>
    <row r="4141" spans="11:19">
      <c r="K4141" s="45">
        <v>74162</v>
      </c>
      <c r="L4141" s="45" t="s">
        <v>557</v>
      </c>
      <c r="M4141" s="45">
        <v>2018</v>
      </c>
      <c r="N4141" s="45" t="s">
        <v>636</v>
      </c>
      <c r="O4141" s="45" t="s">
        <v>577</v>
      </c>
      <c r="P4141" s="45" t="s">
        <v>560</v>
      </c>
      <c r="Q4141" s="45" t="s">
        <v>628</v>
      </c>
      <c r="R4141" s="45" t="s">
        <v>629</v>
      </c>
    </row>
    <row r="4142" spans="11:19">
      <c r="K4142" s="45">
        <v>74163</v>
      </c>
      <c r="L4142" s="45" t="s">
        <v>557</v>
      </c>
      <c r="M4142" s="45">
        <v>2018</v>
      </c>
      <c r="N4142" s="45" t="s">
        <v>636</v>
      </c>
      <c r="O4142" s="45" t="s">
        <v>578</v>
      </c>
      <c r="P4142" s="45" t="s">
        <v>560</v>
      </c>
      <c r="Q4142" s="45" t="s">
        <v>628</v>
      </c>
      <c r="R4142" s="45" t="s">
        <v>562</v>
      </c>
    </row>
    <row r="4143" spans="11:19">
      <c r="K4143" s="45">
        <v>74164</v>
      </c>
      <c r="L4143" s="45" t="s">
        <v>557</v>
      </c>
      <c r="M4143" s="45">
        <v>2018</v>
      </c>
      <c r="N4143" s="45" t="s">
        <v>636</v>
      </c>
      <c r="O4143" s="45" t="s">
        <v>578</v>
      </c>
      <c r="P4143" s="45" t="s">
        <v>560</v>
      </c>
      <c r="Q4143" s="45" t="s">
        <v>628</v>
      </c>
      <c r="R4143" s="45" t="s">
        <v>563</v>
      </c>
    </row>
    <row r="4144" spans="11:19">
      <c r="K4144" s="45">
        <v>74165</v>
      </c>
      <c r="L4144" s="45" t="s">
        <v>557</v>
      </c>
      <c r="M4144" s="45">
        <v>2018</v>
      </c>
      <c r="N4144" s="45" t="s">
        <v>636</v>
      </c>
      <c r="O4144" s="45" t="s">
        <v>578</v>
      </c>
      <c r="P4144" s="45" t="s">
        <v>560</v>
      </c>
      <c r="Q4144" s="45" t="s">
        <v>628</v>
      </c>
      <c r="R4144" s="45" t="s">
        <v>564</v>
      </c>
      <c r="S4144" s="45">
        <v>68.3194769785879</v>
      </c>
    </row>
    <row r="4145" spans="11:19">
      <c r="K4145" s="45">
        <v>74166</v>
      </c>
      <c r="L4145" s="45" t="s">
        <v>557</v>
      </c>
      <c r="M4145" s="45">
        <v>2018</v>
      </c>
      <c r="N4145" s="45" t="s">
        <v>636</v>
      </c>
      <c r="O4145" s="45" t="s">
        <v>578</v>
      </c>
      <c r="P4145" s="45" t="s">
        <v>560</v>
      </c>
      <c r="Q4145" s="45" t="s">
        <v>628</v>
      </c>
      <c r="R4145" s="45" t="s">
        <v>566</v>
      </c>
    </row>
    <row r="4146" spans="11:19">
      <c r="K4146" s="45">
        <v>74167</v>
      </c>
      <c r="L4146" s="45" t="s">
        <v>557</v>
      </c>
      <c r="M4146" s="45">
        <v>2018</v>
      </c>
      <c r="N4146" s="45" t="s">
        <v>636</v>
      </c>
      <c r="O4146" s="45" t="s">
        <v>578</v>
      </c>
      <c r="P4146" s="45" t="s">
        <v>560</v>
      </c>
      <c r="Q4146" s="45" t="s">
        <v>628</v>
      </c>
      <c r="R4146" s="45" t="s">
        <v>629</v>
      </c>
    </row>
    <row r="4147" spans="11:19">
      <c r="K4147" s="45">
        <v>74168</v>
      </c>
      <c r="L4147" s="45" t="s">
        <v>557</v>
      </c>
      <c r="M4147" s="45">
        <v>2018</v>
      </c>
      <c r="N4147" s="45" t="s">
        <v>636</v>
      </c>
      <c r="O4147" s="45" t="s">
        <v>579</v>
      </c>
      <c r="P4147" s="45" t="s">
        <v>560</v>
      </c>
      <c r="Q4147" s="45" t="s">
        <v>628</v>
      </c>
      <c r="R4147" s="45" t="s">
        <v>562</v>
      </c>
    </row>
    <row r="4148" spans="11:19">
      <c r="K4148" s="45">
        <v>74169</v>
      </c>
      <c r="L4148" s="45" t="s">
        <v>557</v>
      </c>
      <c r="M4148" s="45">
        <v>2018</v>
      </c>
      <c r="N4148" s="45" t="s">
        <v>636</v>
      </c>
      <c r="O4148" s="45" t="s">
        <v>579</v>
      </c>
      <c r="P4148" s="45" t="s">
        <v>560</v>
      </c>
      <c r="Q4148" s="45" t="s">
        <v>628</v>
      </c>
      <c r="R4148" s="45" t="s">
        <v>563</v>
      </c>
    </row>
    <row r="4149" spans="11:19">
      <c r="K4149" s="45">
        <v>74170</v>
      </c>
      <c r="L4149" s="45" t="s">
        <v>557</v>
      </c>
      <c r="M4149" s="45">
        <v>2018</v>
      </c>
      <c r="N4149" s="45" t="s">
        <v>636</v>
      </c>
      <c r="O4149" s="45" t="s">
        <v>579</v>
      </c>
      <c r="P4149" s="45" t="s">
        <v>560</v>
      </c>
      <c r="Q4149" s="45" t="s">
        <v>628</v>
      </c>
      <c r="R4149" s="45" t="s">
        <v>564</v>
      </c>
      <c r="S4149" s="45">
        <v>365.70750479866302</v>
      </c>
    </row>
    <row r="4150" spans="11:19">
      <c r="K4150" s="45">
        <v>74171</v>
      </c>
      <c r="L4150" s="45" t="s">
        <v>557</v>
      </c>
      <c r="M4150" s="45">
        <v>2018</v>
      </c>
      <c r="N4150" s="45" t="s">
        <v>636</v>
      </c>
      <c r="O4150" s="45" t="s">
        <v>579</v>
      </c>
      <c r="P4150" s="45" t="s">
        <v>560</v>
      </c>
      <c r="Q4150" s="45" t="s">
        <v>628</v>
      </c>
      <c r="R4150" s="45" t="s">
        <v>566</v>
      </c>
    </row>
    <row r="4151" spans="11:19">
      <c r="K4151" s="45">
        <v>74172</v>
      </c>
      <c r="L4151" s="45" t="s">
        <v>557</v>
      </c>
      <c r="M4151" s="45">
        <v>2018</v>
      </c>
      <c r="N4151" s="45" t="s">
        <v>636</v>
      </c>
      <c r="O4151" s="45" t="s">
        <v>579</v>
      </c>
      <c r="P4151" s="45" t="s">
        <v>560</v>
      </c>
      <c r="Q4151" s="45" t="s">
        <v>628</v>
      </c>
      <c r="R4151" s="45" t="s">
        <v>629</v>
      </c>
    </row>
    <row r="4152" spans="11:19">
      <c r="K4152" s="45">
        <v>74173</v>
      </c>
      <c r="L4152" s="45" t="s">
        <v>557</v>
      </c>
      <c r="M4152" s="45">
        <v>2018</v>
      </c>
      <c r="N4152" s="45" t="s">
        <v>636</v>
      </c>
      <c r="O4152" s="45" t="s">
        <v>580</v>
      </c>
      <c r="P4152" s="45" t="s">
        <v>560</v>
      </c>
      <c r="Q4152" s="45" t="s">
        <v>628</v>
      </c>
      <c r="R4152" s="45" t="s">
        <v>562</v>
      </c>
    </row>
    <row r="4153" spans="11:19">
      <c r="K4153" s="45">
        <v>74174</v>
      </c>
      <c r="L4153" s="45" t="s">
        <v>557</v>
      </c>
      <c r="M4153" s="45">
        <v>2018</v>
      </c>
      <c r="N4153" s="45" t="s">
        <v>636</v>
      </c>
      <c r="O4153" s="45" t="s">
        <v>580</v>
      </c>
      <c r="P4153" s="45" t="s">
        <v>560</v>
      </c>
      <c r="Q4153" s="45" t="s">
        <v>628</v>
      </c>
      <c r="R4153" s="45" t="s">
        <v>563</v>
      </c>
    </row>
    <row r="4154" spans="11:19">
      <c r="K4154" s="45">
        <v>74175</v>
      </c>
      <c r="L4154" s="45" t="s">
        <v>557</v>
      </c>
      <c r="M4154" s="45">
        <v>2018</v>
      </c>
      <c r="N4154" s="45" t="s">
        <v>636</v>
      </c>
      <c r="O4154" s="45" t="s">
        <v>580</v>
      </c>
      <c r="P4154" s="45" t="s">
        <v>560</v>
      </c>
      <c r="Q4154" s="45" t="s">
        <v>628</v>
      </c>
      <c r="R4154" s="45" t="s">
        <v>564</v>
      </c>
      <c r="S4154" s="45">
        <v>276.146483036662</v>
      </c>
    </row>
    <row r="4155" spans="11:19">
      <c r="K4155" s="45">
        <v>74176</v>
      </c>
      <c r="L4155" s="45" t="s">
        <v>557</v>
      </c>
      <c r="M4155" s="45">
        <v>2018</v>
      </c>
      <c r="N4155" s="45" t="s">
        <v>636</v>
      </c>
      <c r="O4155" s="45" t="s">
        <v>580</v>
      </c>
      <c r="P4155" s="45" t="s">
        <v>560</v>
      </c>
      <c r="Q4155" s="45" t="s">
        <v>628</v>
      </c>
      <c r="R4155" s="45" t="s">
        <v>566</v>
      </c>
    </row>
    <row r="4156" spans="11:19">
      <c r="K4156" s="45">
        <v>74177</v>
      </c>
      <c r="L4156" s="45" t="s">
        <v>557</v>
      </c>
      <c r="M4156" s="45">
        <v>2018</v>
      </c>
      <c r="N4156" s="45" t="s">
        <v>636</v>
      </c>
      <c r="O4156" s="45" t="s">
        <v>580</v>
      </c>
      <c r="P4156" s="45" t="s">
        <v>560</v>
      </c>
      <c r="Q4156" s="45" t="s">
        <v>628</v>
      </c>
      <c r="R4156" s="45" t="s">
        <v>629</v>
      </c>
    </row>
    <row r="4157" spans="11:19">
      <c r="K4157" s="45">
        <v>74178</v>
      </c>
      <c r="L4157" s="45" t="s">
        <v>557</v>
      </c>
      <c r="M4157" s="45">
        <v>2018</v>
      </c>
      <c r="N4157" s="45" t="s">
        <v>636</v>
      </c>
      <c r="O4157" s="45" t="s">
        <v>581</v>
      </c>
      <c r="P4157" s="45" t="s">
        <v>560</v>
      </c>
      <c r="Q4157" s="45" t="s">
        <v>628</v>
      </c>
      <c r="R4157" s="45" t="s">
        <v>562</v>
      </c>
    </row>
    <row r="4158" spans="11:19">
      <c r="K4158" s="45">
        <v>74179</v>
      </c>
      <c r="L4158" s="45" t="s">
        <v>557</v>
      </c>
      <c r="M4158" s="45">
        <v>2018</v>
      </c>
      <c r="N4158" s="45" t="s">
        <v>636</v>
      </c>
      <c r="O4158" s="45" t="s">
        <v>581</v>
      </c>
      <c r="P4158" s="45" t="s">
        <v>560</v>
      </c>
      <c r="Q4158" s="45" t="s">
        <v>628</v>
      </c>
      <c r="R4158" s="45" t="s">
        <v>563</v>
      </c>
    </row>
    <row r="4159" spans="11:19">
      <c r="K4159" s="45">
        <v>74180</v>
      </c>
      <c r="L4159" s="45" t="s">
        <v>557</v>
      </c>
      <c r="M4159" s="45">
        <v>2018</v>
      </c>
      <c r="N4159" s="45" t="s">
        <v>636</v>
      </c>
      <c r="O4159" s="45" t="s">
        <v>581</v>
      </c>
      <c r="P4159" s="45" t="s">
        <v>560</v>
      </c>
      <c r="Q4159" s="45" t="s">
        <v>628</v>
      </c>
      <c r="R4159" s="45" t="s">
        <v>564</v>
      </c>
      <c r="S4159" s="45">
        <v>116.400509716527</v>
      </c>
    </row>
    <row r="4160" spans="11:19">
      <c r="K4160" s="45">
        <v>74181</v>
      </c>
      <c r="L4160" s="45" t="s">
        <v>557</v>
      </c>
      <c r="M4160" s="45">
        <v>2018</v>
      </c>
      <c r="N4160" s="45" t="s">
        <v>636</v>
      </c>
      <c r="O4160" s="45" t="s">
        <v>581</v>
      </c>
      <c r="P4160" s="45" t="s">
        <v>560</v>
      </c>
      <c r="Q4160" s="45" t="s">
        <v>628</v>
      </c>
      <c r="R4160" s="45" t="s">
        <v>566</v>
      </c>
    </row>
    <row r="4161" spans="11:19">
      <c r="K4161" s="45">
        <v>74182</v>
      </c>
      <c r="L4161" s="45" t="s">
        <v>557</v>
      </c>
      <c r="M4161" s="45">
        <v>2018</v>
      </c>
      <c r="N4161" s="45" t="s">
        <v>636</v>
      </c>
      <c r="O4161" s="45" t="s">
        <v>581</v>
      </c>
      <c r="P4161" s="45" t="s">
        <v>560</v>
      </c>
      <c r="Q4161" s="45" t="s">
        <v>628</v>
      </c>
      <c r="R4161" s="45" t="s">
        <v>629</v>
      </c>
    </row>
    <row r="4162" spans="11:19">
      <c r="K4162" s="45">
        <v>74183</v>
      </c>
      <c r="L4162" s="45" t="s">
        <v>557</v>
      </c>
      <c r="M4162" s="45">
        <v>2018</v>
      </c>
      <c r="N4162" s="45" t="s">
        <v>636</v>
      </c>
      <c r="O4162" s="45" t="s">
        <v>582</v>
      </c>
      <c r="P4162" s="45" t="s">
        <v>560</v>
      </c>
      <c r="Q4162" s="45" t="s">
        <v>628</v>
      </c>
      <c r="R4162" s="45" t="s">
        <v>562</v>
      </c>
    </row>
    <row r="4163" spans="11:19">
      <c r="K4163" s="45">
        <v>74184</v>
      </c>
      <c r="L4163" s="45" t="s">
        <v>557</v>
      </c>
      <c r="M4163" s="45">
        <v>2018</v>
      </c>
      <c r="N4163" s="45" t="s">
        <v>636</v>
      </c>
      <c r="O4163" s="45" t="s">
        <v>582</v>
      </c>
      <c r="P4163" s="45" t="s">
        <v>560</v>
      </c>
      <c r="Q4163" s="45" t="s">
        <v>628</v>
      </c>
      <c r="R4163" s="45" t="s">
        <v>563</v>
      </c>
    </row>
    <row r="4164" spans="11:19">
      <c r="K4164" s="45">
        <v>74185</v>
      </c>
      <c r="L4164" s="45" t="s">
        <v>557</v>
      </c>
      <c r="M4164" s="45">
        <v>2018</v>
      </c>
      <c r="N4164" s="45" t="s">
        <v>636</v>
      </c>
      <c r="O4164" s="45" t="s">
        <v>582</v>
      </c>
      <c r="P4164" s="45" t="s">
        <v>560</v>
      </c>
      <c r="Q4164" s="45" t="s">
        <v>628</v>
      </c>
      <c r="R4164" s="45" t="s">
        <v>564</v>
      </c>
      <c r="S4164" s="45">
        <v>110.80433188036</v>
      </c>
    </row>
    <row r="4165" spans="11:19">
      <c r="K4165" s="45">
        <v>74186</v>
      </c>
      <c r="L4165" s="45" t="s">
        <v>557</v>
      </c>
      <c r="M4165" s="45">
        <v>2018</v>
      </c>
      <c r="N4165" s="45" t="s">
        <v>636</v>
      </c>
      <c r="O4165" s="45" t="s">
        <v>582</v>
      </c>
      <c r="P4165" s="45" t="s">
        <v>560</v>
      </c>
      <c r="Q4165" s="45" t="s">
        <v>628</v>
      </c>
      <c r="R4165" s="45" t="s">
        <v>566</v>
      </c>
    </row>
    <row r="4166" spans="11:19">
      <c r="K4166" s="45">
        <v>74187</v>
      </c>
      <c r="L4166" s="45" t="s">
        <v>557</v>
      </c>
      <c r="M4166" s="45">
        <v>2018</v>
      </c>
      <c r="N4166" s="45" t="s">
        <v>636</v>
      </c>
      <c r="O4166" s="45" t="s">
        <v>582</v>
      </c>
      <c r="P4166" s="45" t="s">
        <v>560</v>
      </c>
      <c r="Q4166" s="45" t="s">
        <v>628</v>
      </c>
      <c r="R4166" s="45" t="s">
        <v>629</v>
      </c>
    </row>
    <row r="4167" spans="11:19">
      <c r="K4167" s="45">
        <v>74188</v>
      </c>
      <c r="L4167" s="45" t="s">
        <v>557</v>
      </c>
      <c r="M4167" s="45">
        <v>2018</v>
      </c>
      <c r="N4167" s="45" t="s">
        <v>636</v>
      </c>
      <c r="O4167" s="45" t="s">
        <v>583</v>
      </c>
      <c r="P4167" s="45" t="s">
        <v>560</v>
      </c>
      <c r="Q4167" s="45" t="s">
        <v>628</v>
      </c>
      <c r="R4167" s="45" t="s">
        <v>562</v>
      </c>
    </row>
    <row r="4168" spans="11:19">
      <c r="K4168" s="45">
        <v>74189</v>
      </c>
      <c r="L4168" s="45" t="s">
        <v>557</v>
      </c>
      <c r="M4168" s="45">
        <v>2018</v>
      </c>
      <c r="N4168" s="45" t="s">
        <v>636</v>
      </c>
      <c r="O4168" s="45" t="s">
        <v>583</v>
      </c>
      <c r="P4168" s="45" t="s">
        <v>560</v>
      </c>
      <c r="Q4168" s="45" t="s">
        <v>628</v>
      </c>
      <c r="R4168" s="45" t="s">
        <v>563</v>
      </c>
    </row>
    <row r="4169" spans="11:19">
      <c r="K4169" s="45">
        <v>74190</v>
      </c>
      <c r="L4169" s="45" t="s">
        <v>557</v>
      </c>
      <c r="M4169" s="45">
        <v>2018</v>
      </c>
      <c r="N4169" s="45" t="s">
        <v>636</v>
      </c>
      <c r="O4169" s="45" t="s">
        <v>583</v>
      </c>
      <c r="P4169" s="45" t="s">
        <v>560</v>
      </c>
      <c r="Q4169" s="45" t="s">
        <v>628</v>
      </c>
      <c r="R4169" s="45" t="s">
        <v>564</v>
      </c>
      <c r="S4169" s="45">
        <v>211.61832674919799</v>
      </c>
    </row>
    <row r="4170" spans="11:19">
      <c r="K4170" s="45">
        <v>74191</v>
      </c>
      <c r="L4170" s="45" t="s">
        <v>557</v>
      </c>
      <c r="M4170" s="45">
        <v>2018</v>
      </c>
      <c r="N4170" s="45" t="s">
        <v>636</v>
      </c>
      <c r="O4170" s="45" t="s">
        <v>583</v>
      </c>
      <c r="P4170" s="45" t="s">
        <v>560</v>
      </c>
      <c r="Q4170" s="45" t="s">
        <v>628</v>
      </c>
      <c r="R4170" s="45" t="s">
        <v>566</v>
      </c>
    </row>
    <row r="4171" spans="11:19">
      <c r="K4171" s="45">
        <v>74192</v>
      </c>
      <c r="L4171" s="45" t="s">
        <v>557</v>
      </c>
      <c r="M4171" s="45">
        <v>2018</v>
      </c>
      <c r="N4171" s="45" t="s">
        <v>636</v>
      </c>
      <c r="O4171" s="45" t="s">
        <v>583</v>
      </c>
      <c r="P4171" s="45" t="s">
        <v>560</v>
      </c>
      <c r="Q4171" s="45" t="s">
        <v>628</v>
      </c>
      <c r="R4171" s="45" t="s">
        <v>629</v>
      </c>
    </row>
    <row r="4172" spans="11:19">
      <c r="K4172" s="45">
        <v>74193</v>
      </c>
      <c r="L4172" s="45" t="s">
        <v>557</v>
      </c>
      <c r="M4172" s="45">
        <v>2018</v>
      </c>
      <c r="N4172" s="45" t="s">
        <v>636</v>
      </c>
      <c r="O4172" s="45" t="s">
        <v>584</v>
      </c>
      <c r="P4172" s="45" t="s">
        <v>560</v>
      </c>
      <c r="Q4172" s="45" t="s">
        <v>628</v>
      </c>
      <c r="R4172" s="45" t="s">
        <v>562</v>
      </c>
    </row>
    <row r="4173" spans="11:19">
      <c r="K4173" s="45">
        <v>74194</v>
      </c>
      <c r="L4173" s="45" t="s">
        <v>557</v>
      </c>
      <c r="M4173" s="45">
        <v>2018</v>
      </c>
      <c r="N4173" s="45" t="s">
        <v>636</v>
      </c>
      <c r="O4173" s="45" t="s">
        <v>584</v>
      </c>
      <c r="P4173" s="45" t="s">
        <v>560</v>
      </c>
      <c r="Q4173" s="45" t="s">
        <v>628</v>
      </c>
      <c r="R4173" s="45" t="s">
        <v>563</v>
      </c>
    </row>
    <row r="4174" spans="11:19">
      <c r="K4174" s="45">
        <v>74195</v>
      </c>
      <c r="L4174" s="45" t="s">
        <v>557</v>
      </c>
      <c r="M4174" s="45">
        <v>2018</v>
      </c>
      <c r="N4174" s="45" t="s">
        <v>636</v>
      </c>
      <c r="O4174" s="45" t="s">
        <v>584</v>
      </c>
      <c r="P4174" s="45" t="s">
        <v>560</v>
      </c>
      <c r="Q4174" s="45" t="s">
        <v>628</v>
      </c>
      <c r="R4174" s="45" t="s">
        <v>564</v>
      </c>
      <c r="S4174" s="45">
        <v>133.31011172541099</v>
      </c>
    </row>
    <row r="4175" spans="11:19">
      <c r="K4175" s="45">
        <v>74196</v>
      </c>
      <c r="L4175" s="45" t="s">
        <v>557</v>
      </c>
      <c r="M4175" s="45">
        <v>2018</v>
      </c>
      <c r="N4175" s="45" t="s">
        <v>636</v>
      </c>
      <c r="O4175" s="45" t="s">
        <v>584</v>
      </c>
      <c r="P4175" s="45" t="s">
        <v>560</v>
      </c>
      <c r="Q4175" s="45" t="s">
        <v>628</v>
      </c>
      <c r="R4175" s="45" t="s">
        <v>566</v>
      </c>
    </row>
    <row r="4176" spans="11:19">
      <c r="K4176" s="45">
        <v>74197</v>
      </c>
      <c r="L4176" s="45" t="s">
        <v>557</v>
      </c>
      <c r="M4176" s="45">
        <v>2018</v>
      </c>
      <c r="N4176" s="45" t="s">
        <v>636</v>
      </c>
      <c r="O4176" s="45" t="s">
        <v>584</v>
      </c>
      <c r="P4176" s="45" t="s">
        <v>560</v>
      </c>
      <c r="Q4176" s="45" t="s">
        <v>628</v>
      </c>
      <c r="R4176" s="45" t="s">
        <v>629</v>
      </c>
    </row>
    <row r="4177" spans="11:19">
      <c r="K4177" s="45">
        <v>74198</v>
      </c>
      <c r="L4177" s="45" t="s">
        <v>557</v>
      </c>
      <c r="M4177" s="45">
        <v>2018</v>
      </c>
      <c r="N4177" s="45" t="s">
        <v>636</v>
      </c>
      <c r="O4177" s="45" t="s">
        <v>585</v>
      </c>
      <c r="P4177" s="45" t="s">
        <v>560</v>
      </c>
      <c r="Q4177" s="45" t="s">
        <v>628</v>
      </c>
      <c r="R4177" s="45" t="s">
        <v>562</v>
      </c>
    </row>
    <row r="4178" spans="11:19">
      <c r="K4178" s="45">
        <v>74199</v>
      </c>
      <c r="L4178" s="45" t="s">
        <v>557</v>
      </c>
      <c r="M4178" s="45">
        <v>2018</v>
      </c>
      <c r="N4178" s="45" t="s">
        <v>636</v>
      </c>
      <c r="O4178" s="45" t="s">
        <v>585</v>
      </c>
      <c r="P4178" s="45" t="s">
        <v>560</v>
      </c>
      <c r="Q4178" s="45" t="s">
        <v>628</v>
      </c>
      <c r="R4178" s="45" t="s">
        <v>563</v>
      </c>
    </row>
    <row r="4179" spans="11:19">
      <c r="K4179" s="45">
        <v>74200</v>
      </c>
      <c r="L4179" s="45" t="s">
        <v>557</v>
      </c>
      <c r="M4179" s="45">
        <v>2018</v>
      </c>
      <c r="N4179" s="45" t="s">
        <v>636</v>
      </c>
      <c r="O4179" s="45" t="s">
        <v>585</v>
      </c>
      <c r="P4179" s="45" t="s">
        <v>560</v>
      </c>
      <c r="Q4179" s="45" t="s">
        <v>628</v>
      </c>
      <c r="R4179" s="45" t="s">
        <v>564</v>
      </c>
      <c r="S4179" s="45">
        <v>65.230883395893798</v>
      </c>
    </row>
    <row r="4180" spans="11:19">
      <c r="K4180" s="45">
        <v>74201</v>
      </c>
      <c r="L4180" s="45" t="s">
        <v>557</v>
      </c>
      <c r="M4180" s="45">
        <v>2018</v>
      </c>
      <c r="N4180" s="45" t="s">
        <v>636</v>
      </c>
      <c r="O4180" s="45" t="s">
        <v>585</v>
      </c>
      <c r="P4180" s="45" t="s">
        <v>560</v>
      </c>
      <c r="Q4180" s="45" t="s">
        <v>628</v>
      </c>
      <c r="R4180" s="45" t="s">
        <v>566</v>
      </c>
    </row>
    <row r="4181" spans="11:19">
      <c r="K4181" s="45">
        <v>74202</v>
      </c>
      <c r="L4181" s="45" t="s">
        <v>557</v>
      </c>
      <c r="M4181" s="45">
        <v>2018</v>
      </c>
      <c r="N4181" s="45" t="s">
        <v>636</v>
      </c>
      <c r="O4181" s="45" t="s">
        <v>585</v>
      </c>
      <c r="P4181" s="45" t="s">
        <v>560</v>
      </c>
      <c r="Q4181" s="45" t="s">
        <v>628</v>
      </c>
      <c r="R4181" s="45" t="s">
        <v>629</v>
      </c>
    </row>
    <row r="4182" spans="11:19">
      <c r="K4182" s="45">
        <v>74203</v>
      </c>
      <c r="L4182" s="45" t="s">
        <v>557</v>
      </c>
      <c r="M4182" s="45">
        <v>2018</v>
      </c>
      <c r="N4182" s="45" t="s">
        <v>636</v>
      </c>
      <c r="O4182" s="45" t="s">
        <v>586</v>
      </c>
      <c r="P4182" s="45" t="s">
        <v>560</v>
      </c>
      <c r="Q4182" s="45" t="s">
        <v>628</v>
      </c>
      <c r="R4182" s="45" t="s">
        <v>562</v>
      </c>
    </row>
    <row r="4183" spans="11:19">
      <c r="K4183" s="45">
        <v>74204</v>
      </c>
      <c r="L4183" s="45" t="s">
        <v>557</v>
      </c>
      <c r="M4183" s="45">
        <v>2018</v>
      </c>
      <c r="N4183" s="45" t="s">
        <v>636</v>
      </c>
      <c r="O4183" s="45" t="s">
        <v>586</v>
      </c>
      <c r="P4183" s="45" t="s">
        <v>560</v>
      </c>
      <c r="Q4183" s="45" t="s">
        <v>628</v>
      </c>
      <c r="R4183" s="45" t="s">
        <v>563</v>
      </c>
    </row>
    <row r="4184" spans="11:19">
      <c r="K4184" s="45">
        <v>74205</v>
      </c>
      <c r="L4184" s="45" t="s">
        <v>557</v>
      </c>
      <c r="M4184" s="45">
        <v>2018</v>
      </c>
      <c r="N4184" s="45" t="s">
        <v>636</v>
      </c>
      <c r="O4184" s="45" t="s">
        <v>586</v>
      </c>
      <c r="P4184" s="45" t="s">
        <v>560</v>
      </c>
      <c r="Q4184" s="45" t="s">
        <v>628</v>
      </c>
      <c r="R4184" s="45" t="s">
        <v>564</v>
      </c>
      <c r="S4184" s="45">
        <v>222.766461409317</v>
      </c>
    </row>
    <row r="4185" spans="11:19">
      <c r="K4185" s="45">
        <v>74206</v>
      </c>
      <c r="L4185" s="45" t="s">
        <v>557</v>
      </c>
      <c r="M4185" s="45">
        <v>2018</v>
      </c>
      <c r="N4185" s="45" t="s">
        <v>636</v>
      </c>
      <c r="O4185" s="45" t="s">
        <v>586</v>
      </c>
      <c r="P4185" s="45" t="s">
        <v>560</v>
      </c>
      <c r="Q4185" s="45" t="s">
        <v>628</v>
      </c>
      <c r="R4185" s="45" t="s">
        <v>566</v>
      </c>
    </row>
    <row r="4186" spans="11:19">
      <c r="K4186" s="45">
        <v>74207</v>
      </c>
      <c r="L4186" s="45" t="s">
        <v>557</v>
      </c>
      <c r="M4186" s="45">
        <v>2018</v>
      </c>
      <c r="N4186" s="45" t="s">
        <v>636</v>
      </c>
      <c r="O4186" s="45" t="s">
        <v>586</v>
      </c>
      <c r="P4186" s="45" t="s">
        <v>560</v>
      </c>
      <c r="Q4186" s="45" t="s">
        <v>628</v>
      </c>
      <c r="R4186" s="45" t="s">
        <v>629</v>
      </c>
    </row>
    <row r="4187" spans="11:19">
      <c r="K4187" s="45">
        <v>74208</v>
      </c>
      <c r="L4187" s="45" t="s">
        <v>557</v>
      </c>
      <c r="M4187" s="45">
        <v>2018</v>
      </c>
      <c r="N4187" s="45" t="s">
        <v>636</v>
      </c>
      <c r="O4187" s="45" t="s">
        <v>587</v>
      </c>
      <c r="P4187" s="45" t="s">
        <v>560</v>
      </c>
      <c r="Q4187" s="45" t="s">
        <v>628</v>
      </c>
      <c r="R4187" s="45" t="s">
        <v>562</v>
      </c>
    </row>
    <row r="4188" spans="11:19">
      <c r="K4188" s="45">
        <v>74209</v>
      </c>
      <c r="L4188" s="45" t="s">
        <v>557</v>
      </c>
      <c r="M4188" s="45">
        <v>2018</v>
      </c>
      <c r="N4188" s="45" t="s">
        <v>636</v>
      </c>
      <c r="O4188" s="45" t="s">
        <v>587</v>
      </c>
      <c r="P4188" s="45" t="s">
        <v>560</v>
      </c>
      <c r="Q4188" s="45" t="s">
        <v>628</v>
      </c>
      <c r="R4188" s="45" t="s">
        <v>563</v>
      </c>
    </row>
    <row r="4189" spans="11:19">
      <c r="K4189" s="45">
        <v>74210</v>
      </c>
      <c r="L4189" s="45" t="s">
        <v>557</v>
      </c>
      <c r="M4189" s="45">
        <v>2018</v>
      </c>
      <c r="N4189" s="45" t="s">
        <v>636</v>
      </c>
      <c r="O4189" s="45" t="s">
        <v>587</v>
      </c>
      <c r="P4189" s="45" t="s">
        <v>560</v>
      </c>
      <c r="Q4189" s="45" t="s">
        <v>628</v>
      </c>
      <c r="R4189" s="45" t="s">
        <v>564</v>
      </c>
      <c r="S4189" s="45">
        <v>271.15582930383698</v>
      </c>
    </row>
    <row r="4190" spans="11:19">
      <c r="K4190" s="45">
        <v>74211</v>
      </c>
      <c r="L4190" s="45" t="s">
        <v>557</v>
      </c>
      <c r="M4190" s="45">
        <v>2018</v>
      </c>
      <c r="N4190" s="45" t="s">
        <v>636</v>
      </c>
      <c r="O4190" s="45" t="s">
        <v>587</v>
      </c>
      <c r="P4190" s="45" t="s">
        <v>560</v>
      </c>
      <c r="Q4190" s="45" t="s">
        <v>628</v>
      </c>
      <c r="R4190" s="45" t="s">
        <v>566</v>
      </c>
    </row>
    <row r="4191" spans="11:19">
      <c r="K4191" s="45">
        <v>74212</v>
      </c>
      <c r="L4191" s="45" t="s">
        <v>557</v>
      </c>
      <c r="M4191" s="45">
        <v>2018</v>
      </c>
      <c r="N4191" s="45" t="s">
        <v>636</v>
      </c>
      <c r="O4191" s="45" t="s">
        <v>587</v>
      </c>
      <c r="P4191" s="45" t="s">
        <v>560</v>
      </c>
      <c r="Q4191" s="45" t="s">
        <v>628</v>
      </c>
      <c r="R4191" s="45" t="s">
        <v>629</v>
      </c>
    </row>
    <row r="4192" spans="11:19">
      <c r="K4192" s="45">
        <v>74213</v>
      </c>
      <c r="L4192" s="45" t="s">
        <v>557</v>
      </c>
      <c r="M4192" s="45">
        <v>2018</v>
      </c>
      <c r="N4192" s="45" t="s">
        <v>636</v>
      </c>
      <c r="O4192" s="45" t="s">
        <v>588</v>
      </c>
      <c r="P4192" s="45" t="s">
        <v>560</v>
      </c>
      <c r="Q4192" s="45" t="s">
        <v>628</v>
      </c>
      <c r="R4192" s="45" t="s">
        <v>562</v>
      </c>
    </row>
    <row r="4193" spans="11:19">
      <c r="K4193" s="45">
        <v>74214</v>
      </c>
      <c r="L4193" s="45" t="s">
        <v>557</v>
      </c>
      <c r="M4193" s="45">
        <v>2018</v>
      </c>
      <c r="N4193" s="45" t="s">
        <v>636</v>
      </c>
      <c r="O4193" s="45" t="s">
        <v>588</v>
      </c>
      <c r="P4193" s="45" t="s">
        <v>560</v>
      </c>
      <c r="Q4193" s="45" t="s">
        <v>628</v>
      </c>
      <c r="R4193" s="45" t="s">
        <v>563</v>
      </c>
    </row>
    <row r="4194" spans="11:19">
      <c r="K4194" s="45">
        <v>74215</v>
      </c>
      <c r="L4194" s="45" t="s">
        <v>557</v>
      </c>
      <c r="M4194" s="45">
        <v>2018</v>
      </c>
      <c r="N4194" s="45" t="s">
        <v>636</v>
      </c>
      <c r="O4194" s="45" t="s">
        <v>588</v>
      </c>
      <c r="P4194" s="45" t="s">
        <v>560</v>
      </c>
      <c r="Q4194" s="45" t="s">
        <v>628</v>
      </c>
      <c r="R4194" s="45" t="s">
        <v>564</v>
      </c>
      <c r="S4194" s="45">
        <v>367.83990977657697</v>
      </c>
    </row>
    <row r="4195" spans="11:19">
      <c r="K4195" s="45">
        <v>74216</v>
      </c>
      <c r="L4195" s="45" t="s">
        <v>557</v>
      </c>
      <c r="M4195" s="45">
        <v>2018</v>
      </c>
      <c r="N4195" s="45" t="s">
        <v>636</v>
      </c>
      <c r="O4195" s="45" t="s">
        <v>588</v>
      </c>
      <c r="P4195" s="45" t="s">
        <v>560</v>
      </c>
      <c r="Q4195" s="45" t="s">
        <v>628</v>
      </c>
      <c r="R4195" s="45" t="s">
        <v>566</v>
      </c>
    </row>
    <row r="4196" spans="11:19">
      <c r="K4196" s="45">
        <v>74217</v>
      </c>
      <c r="L4196" s="45" t="s">
        <v>557</v>
      </c>
      <c r="M4196" s="45">
        <v>2018</v>
      </c>
      <c r="N4196" s="45" t="s">
        <v>636</v>
      </c>
      <c r="O4196" s="45" t="s">
        <v>588</v>
      </c>
      <c r="P4196" s="45" t="s">
        <v>560</v>
      </c>
      <c r="Q4196" s="45" t="s">
        <v>628</v>
      </c>
      <c r="R4196" s="45" t="s">
        <v>629</v>
      </c>
    </row>
    <row r="4197" spans="11:19">
      <c r="K4197" s="45">
        <v>74218</v>
      </c>
      <c r="L4197" s="45" t="s">
        <v>557</v>
      </c>
      <c r="M4197" s="45">
        <v>2018</v>
      </c>
      <c r="N4197" s="45" t="s">
        <v>636</v>
      </c>
      <c r="O4197" s="45" t="s">
        <v>589</v>
      </c>
      <c r="P4197" s="45" t="s">
        <v>560</v>
      </c>
      <c r="Q4197" s="45" t="s">
        <v>628</v>
      </c>
      <c r="R4197" s="45" t="s">
        <v>562</v>
      </c>
    </row>
    <row r="4198" spans="11:19">
      <c r="K4198" s="45">
        <v>74219</v>
      </c>
      <c r="L4198" s="45" t="s">
        <v>557</v>
      </c>
      <c r="M4198" s="45">
        <v>2018</v>
      </c>
      <c r="N4198" s="45" t="s">
        <v>636</v>
      </c>
      <c r="O4198" s="45" t="s">
        <v>589</v>
      </c>
      <c r="P4198" s="45" t="s">
        <v>560</v>
      </c>
      <c r="Q4198" s="45" t="s">
        <v>628</v>
      </c>
      <c r="R4198" s="45" t="s">
        <v>563</v>
      </c>
    </row>
    <row r="4199" spans="11:19">
      <c r="K4199" s="45">
        <v>74220</v>
      </c>
      <c r="L4199" s="45" t="s">
        <v>557</v>
      </c>
      <c r="M4199" s="45">
        <v>2018</v>
      </c>
      <c r="N4199" s="45" t="s">
        <v>636</v>
      </c>
      <c r="O4199" s="45" t="s">
        <v>589</v>
      </c>
      <c r="P4199" s="45" t="s">
        <v>560</v>
      </c>
      <c r="Q4199" s="45" t="s">
        <v>628</v>
      </c>
      <c r="R4199" s="45" t="s">
        <v>564</v>
      </c>
      <c r="S4199" s="45">
        <v>231.681785404473</v>
      </c>
    </row>
    <row r="4200" spans="11:19">
      <c r="K4200" s="45">
        <v>74221</v>
      </c>
      <c r="L4200" s="45" t="s">
        <v>557</v>
      </c>
      <c r="M4200" s="45">
        <v>2018</v>
      </c>
      <c r="N4200" s="45" t="s">
        <v>636</v>
      </c>
      <c r="O4200" s="45" t="s">
        <v>589</v>
      </c>
      <c r="P4200" s="45" t="s">
        <v>560</v>
      </c>
      <c r="Q4200" s="45" t="s">
        <v>628</v>
      </c>
      <c r="R4200" s="45" t="s">
        <v>566</v>
      </c>
    </row>
    <row r="4201" spans="11:19">
      <c r="K4201" s="45">
        <v>74222</v>
      </c>
      <c r="L4201" s="45" t="s">
        <v>557</v>
      </c>
      <c r="M4201" s="45">
        <v>2018</v>
      </c>
      <c r="N4201" s="45" t="s">
        <v>636</v>
      </c>
      <c r="O4201" s="45" t="s">
        <v>589</v>
      </c>
      <c r="P4201" s="45" t="s">
        <v>560</v>
      </c>
      <c r="Q4201" s="45" t="s">
        <v>628</v>
      </c>
      <c r="R4201" s="45" t="s">
        <v>629</v>
      </c>
    </row>
    <row r="4202" spans="11:19">
      <c r="K4202" s="45">
        <v>74223</v>
      </c>
      <c r="L4202" s="45" t="s">
        <v>557</v>
      </c>
      <c r="M4202" s="45">
        <v>2018</v>
      </c>
      <c r="N4202" s="45" t="s">
        <v>636</v>
      </c>
      <c r="O4202" s="45" t="s">
        <v>590</v>
      </c>
      <c r="P4202" s="45" t="s">
        <v>560</v>
      </c>
      <c r="Q4202" s="45" t="s">
        <v>628</v>
      </c>
      <c r="R4202" s="45" t="s">
        <v>562</v>
      </c>
    </row>
    <row r="4203" spans="11:19">
      <c r="K4203" s="45">
        <v>74224</v>
      </c>
      <c r="L4203" s="45" t="s">
        <v>557</v>
      </c>
      <c r="M4203" s="45">
        <v>2018</v>
      </c>
      <c r="N4203" s="45" t="s">
        <v>636</v>
      </c>
      <c r="O4203" s="45" t="s">
        <v>590</v>
      </c>
      <c r="P4203" s="45" t="s">
        <v>560</v>
      </c>
      <c r="Q4203" s="45" t="s">
        <v>628</v>
      </c>
      <c r="R4203" s="45" t="s">
        <v>563</v>
      </c>
    </row>
    <row r="4204" spans="11:19">
      <c r="K4204" s="45">
        <v>74225</v>
      </c>
      <c r="L4204" s="45" t="s">
        <v>557</v>
      </c>
      <c r="M4204" s="45">
        <v>2018</v>
      </c>
      <c r="N4204" s="45" t="s">
        <v>636</v>
      </c>
      <c r="O4204" s="45" t="s">
        <v>590</v>
      </c>
      <c r="P4204" s="45" t="s">
        <v>560</v>
      </c>
      <c r="Q4204" s="45" t="s">
        <v>628</v>
      </c>
      <c r="R4204" s="45" t="s">
        <v>564</v>
      </c>
      <c r="S4204" s="45">
        <v>170.87194103677601</v>
      </c>
    </row>
    <row r="4205" spans="11:19">
      <c r="K4205" s="45">
        <v>74226</v>
      </c>
      <c r="L4205" s="45" t="s">
        <v>557</v>
      </c>
      <c r="M4205" s="45">
        <v>2018</v>
      </c>
      <c r="N4205" s="45" t="s">
        <v>636</v>
      </c>
      <c r="O4205" s="45" t="s">
        <v>590</v>
      </c>
      <c r="P4205" s="45" t="s">
        <v>560</v>
      </c>
      <c r="Q4205" s="45" t="s">
        <v>628</v>
      </c>
      <c r="R4205" s="45" t="s">
        <v>566</v>
      </c>
    </row>
    <row r="4206" spans="11:19">
      <c r="K4206" s="45">
        <v>74227</v>
      </c>
      <c r="L4206" s="45" t="s">
        <v>557</v>
      </c>
      <c r="M4206" s="45">
        <v>2018</v>
      </c>
      <c r="N4206" s="45" t="s">
        <v>636</v>
      </c>
      <c r="O4206" s="45" t="s">
        <v>590</v>
      </c>
      <c r="P4206" s="45" t="s">
        <v>560</v>
      </c>
      <c r="Q4206" s="45" t="s">
        <v>628</v>
      </c>
      <c r="R4206" s="45" t="s">
        <v>629</v>
      </c>
    </row>
    <row r="4207" spans="11:19">
      <c r="K4207" s="45">
        <v>74228</v>
      </c>
      <c r="L4207" s="45" t="s">
        <v>557</v>
      </c>
      <c r="M4207" s="45">
        <v>2018</v>
      </c>
      <c r="N4207" s="45" t="s">
        <v>636</v>
      </c>
      <c r="O4207" s="45" t="s">
        <v>591</v>
      </c>
      <c r="P4207" s="45" t="s">
        <v>560</v>
      </c>
      <c r="Q4207" s="45" t="s">
        <v>628</v>
      </c>
      <c r="R4207" s="45" t="s">
        <v>562</v>
      </c>
    </row>
    <row r="4208" spans="11:19">
      <c r="K4208" s="45">
        <v>74229</v>
      </c>
      <c r="L4208" s="45" t="s">
        <v>557</v>
      </c>
      <c r="M4208" s="45">
        <v>2018</v>
      </c>
      <c r="N4208" s="45" t="s">
        <v>636</v>
      </c>
      <c r="O4208" s="45" t="s">
        <v>591</v>
      </c>
      <c r="P4208" s="45" t="s">
        <v>560</v>
      </c>
      <c r="Q4208" s="45" t="s">
        <v>628</v>
      </c>
      <c r="R4208" s="45" t="s">
        <v>563</v>
      </c>
    </row>
    <row r="4209" spans="11:19">
      <c r="K4209" s="45">
        <v>74230</v>
      </c>
      <c r="L4209" s="45" t="s">
        <v>557</v>
      </c>
      <c r="M4209" s="45">
        <v>2018</v>
      </c>
      <c r="N4209" s="45" t="s">
        <v>636</v>
      </c>
      <c r="O4209" s="45" t="s">
        <v>591</v>
      </c>
      <c r="P4209" s="45" t="s">
        <v>560</v>
      </c>
      <c r="Q4209" s="45" t="s">
        <v>628</v>
      </c>
      <c r="R4209" s="45" t="s">
        <v>564</v>
      </c>
      <c r="S4209" s="45">
        <v>252.94726317979899</v>
      </c>
    </row>
    <row r="4210" spans="11:19">
      <c r="K4210" s="45">
        <v>74231</v>
      </c>
      <c r="L4210" s="45" t="s">
        <v>557</v>
      </c>
      <c r="M4210" s="45">
        <v>2018</v>
      </c>
      <c r="N4210" s="45" t="s">
        <v>636</v>
      </c>
      <c r="O4210" s="45" t="s">
        <v>591</v>
      </c>
      <c r="P4210" s="45" t="s">
        <v>560</v>
      </c>
      <c r="Q4210" s="45" t="s">
        <v>628</v>
      </c>
      <c r="R4210" s="45" t="s">
        <v>566</v>
      </c>
    </row>
    <row r="4211" spans="11:19">
      <c r="K4211" s="45">
        <v>74232</v>
      </c>
      <c r="L4211" s="45" t="s">
        <v>557</v>
      </c>
      <c r="M4211" s="45">
        <v>2018</v>
      </c>
      <c r="N4211" s="45" t="s">
        <v>636</v>
      </c>
      <c r="O4211" s="45" t="s">
        <v>591</v>
      </c>
      <c r="P4211" s="45" t="s">
        <v>560</v>
      </c>
      <c r="Q4211" s="45" t="s">
        <v>628</v>
      </c>
      <c r="R4211" s="45" t="s">
        <v>629</v>
      </c>
    </row>
    <row r="4212" spans="11:19">
      <c r="K4212" s="45">
        <v>74233</v>
      </c>
      <c r="L4212" s="45" t="s">
        <v>557</v>
      </c>
      <c r="M4212" s="45">
        <v>2018</v>
      </c>
      <c r="N4212" s="45" t="s">
        <v>636</v>
      </c>
      <c r="O4212" s="45" t="s">
        <v>592</v>
      </c>
      <c r="P4212" s="45" t="s">
        <v>560</v>
      </c>
      <c r="Q4212" s="45" t="s">
        <v>628</v>
      </c>
      <c r="R4212" s="45" t="s">
        <v>562</v>
      </c>
    </row>
    <row r="4213" spans="11:19">
      <c r="K4213" s="45">
        <v>74234</v>
      </c>
      <c r="L4213" s="45" t="s">
        <v>557</v>
      </c>
      <c r="M4213" s="45">
        <v>2018</v>
      </c>
      <c r="N4213" s="45" t="s">
        <v>636</v>
      </c>
      <c r="O4213" s="45" t="s">
        <v>592</v>
      </c>
      <c r="P4213" s="45" t="s">
        <v>560</v>
      </c>
      <c r="Q4213" s="45" t="s">
        <v>628</v>
      </c>
      <c r="R4213" s="45" t="s">
        <v>563</v>
      </c>
    </row>
    <row r="4214" spans="11:19">
      <c r="K4214" s="45">
        <v>74235</v>
      </c>
      <c r="L4214" s="45" t="s">
        <v>557</v>
      </c>
      <c r="M4214" s="45">
        <v>2018</v>
      </c>
      <c r="N4214" s="45" t="s">
        <v>636</v>
      </c>
      <c r="O4214" s="45" t="s">
        <v>592</v>
      </c>
      <c r="P4214" s="45" t="s">
        <v>560</v>
      </c>
      <c r="Q4214" s="45" t="s">
        <v>628</v>
      </c>
      <c r="R4214" s="45" t="s">
        <v>564</v>
      </c>
      <c r="S4214" s="45">
        <v>52.850915988556203</v>
      </c>
    </row>
    <row r="4215" spans="11:19">
      <c r="K4215" s="45">
        <v>74236</v>
      </c>
      <c r="L4215" s="45" t="s">
        <v>557</v>
      </c>
      <c r="M4215" s="45">
        <v>2018</v>
      </c>
      <c r="N4215" s="45" t="s">
        <v>636</v>
      </c>
      <c r="O4215" s="45" t="s">
        <v>592</v>
      </c>
      <c r="P4215" s="45" t="s">
        <v>560</v>
      </c>
      <c r="Q4215" s="45" t="s">
        <v>628</v>
      </c>
      <c r="R4215" s="45" t="s">
        <v>566</v>
      </c>
    </row>
    <row r="4216" spans="11:19">
      <c r="K4216" s="45">
        <v>74237</v>
      </c>
      <c r="L4216" s="45" t="s">
        <v>557</v>
      </c>
      <c r="M4216" s="45">
        <v>2018</v>
      </c>
      <c r="N4216" s="45" t="s">
        <v>636</v>
      </c>
      <c r="O4216" s="45" t="s">
        <v>592</v>
      </c>
      <c r="P4216" s="45" t="s">
        <v>560</v>
      </c>
      <c r="Q4216" s="45" t="s">
        <v>628</v>
      </c>
      <c r="R4216" s="45" t="s">
        <v>629</v>
      </c>
    </row>
    <row r="4217" spans="11:19">
      <c r="K4217" s="45">
        <v>74238</v>
      </c>
      <c r="L4217" s="45" t="s">
        <v>557</v>
      </c>
      <c r="M4217" s="45">
        <v>2018</v>
      </c>
      <c r="N4217" s="45" t="s">
        <v>636</v>
      </c>
      <c r="O4217" s="45" t="s">
        <v>593</v>
      </c>
      <c r="P4217" s="45" t="s">
        <v>560</v>
      </c>
      <c r="Q4217" s="45" t="s">
        <v>628</v>
      </c>
      <c r="R4217" s="45" t="s">
        <v>562</v>
      </c>
    </row>
    <row r="4218" spans="11:19">
      <c r="K4218" s="45">
        <v>74239</v>
      </c>
      <c r="L4218" s="45" t="s">
        <v>557</v>
      </c>
      <c r="M4218" s="45">
        <v>2018</v>
      </c>
      <c r="N4218" s="45" t="s">
        <v>636</v>
      </c>
      <c r="O4218" s="45" t="s">
        <v>593</v>
      </c>
      <c r="P4218" s="45" t="s">
        <v>560</v>
      </c>
      <c r="Q4218" s="45" t="s">
        <v>628</v>
      </c>
      <c r="R4218" s="45" t="s">
        <v>563</v>
      </c>
    </row>
    <row r="4219" spans="11:19">
      <c r="K4219" s="45">
        <v>74240</v>
      </c>
      <c r="L4219" s="45" t="s">
        <v>557</v>
      </c>
      <c r="M4219" s="45">
        <v>2018</v>
      </c>
      <c r="N4219" s="45" t="s">
        <v>636</v>
      </c>
      <c r="O4219" s="45" t="s">
        <v>593</v>
      </c>
      <c r="P4219" s="45" t="s">
        <v>560</v>
      </c>
      <c r="Q4219" s="45" t="s">
        <v>628</v>
      </c>
      <c r="R4219" s="45" t="s">
        <v>564</v>
      </c>
      <c r="S4219" s="45">
        <v>70.511847257490402</v>
      </c>
    </row>
    <row r="4220" spans="11:19">
      <c r="K4220" s="45">
        <v>74241</v>
      </c>
      <c r="L4220" s="45" t="s">
        <v>557</v>
      </c>
      <c r="M4220" s="45">
        <v>2018</v>
      </c>
      <c r="N4220" s="45" t="s">
        <v>636</v>
      </c>
      <c r="O4220" s="45" t="s">
        <v>593</v>
      </c>
      <c r="P4220" s="45" t="s">
        <v>560</v>
      </c>
      <c r="Q4220" s="45" t="s">
        <v>628</v>
      </c>
      <c r="R4220" s="45" t="s">
        <v>566</v>
      </c>
    </row>
    <row r="4221" spans="11:19">
      <c r="K4221" s="45">
        <v>74242</v>
      </c>
      <c r="L4221" s="45" t="s">
        <v>557</v>
      </c>
      <c r="M4221" s="45">
        <v>2018</v>
      </c>
      <c r="N4221" s="45" t="s">
        <v>636</v>
      </c>
      <c r="O4221" s="45" t="s">
        <v>593</v>
      </c>
      <c r="P4221" s="45" t="s">
        <v>560</v>
      </c>
      <c r="Q4221" s="45" t="s">
        <v>628</v>
      </c>
      <c r="R4221" s="45" t="s">
        <v>629</v>
      </c>
    </row>
    <row r="4222" spans="11:19">
      <c r="K4222" s="45">
        <v>74243</v>
      </c>
      <c r="L4222" s="45" t="s">
        <v>557</v>
      </c>
      <c r="M4222" s="45">
        <v>2018</v>
      </c>
      <c r="N4222" s="45" t="s">
        <v>636</v>
      </c>
      <c r="O4222" s="45" t="s">
        <v>594</v>
      </c>
      <c r="P4222" s="45" t="s">
        <v>560</v>
      </c>
      <c r="Q4222" s="45" t="s">
        <v>628</v>
      </c>
      <c r="R4222" s="45" t="s">
        <v>562</v>
      </c>
    </row>
    <row r="4223" spans="11:19">
      <c r="K4223" s="45">
        <v>74244</v>
      </c>
      <c r="L4223" s="45" t="s">
        <v>557</v>
      </c>
      <c r="M4223" s="45">
        <v>2018</v>
      </c>
      <c r="N4223" s="45" t="s">
        <v>636</v>
      </c>
      <c r="O4223" s="45" t="s">
        <v>594</v>
      </c>
      <c r="P4223" s="45" t="s">
        <v>560</v>
      </c>
      <c r="Q4223" s="45" t="s">
        <v>628</v>
      </c>
      <c r="R4223" s="45" t="s">
        <v>563</v>
      </c>
    </row>
    <row r="4224" spans="11:19">
      <c r="K4224" s="45">
        <v>74245</v>
      </c>
      <c r="L4224" s="45" t="s">
        <v>557</v>
      </c>
      <c r="M4224" s="45">
        <v>2018</v>
      </c>
      <c r="N4224" s="45" t="s">
        <v>636</v>
      </c>
      <c r="O4224" s="45" t="s">
        <v>594</v>
      </c>
      <c r="P4224" s="45" t="s">
        <v>560</v>
      </c>
      <c r="Q4224" s="45" t="s">
        <v>628</v>
      </c>
      <c r="R4224" s="45" t="s">
        <v>564</v>
      </c>
      <c r="S4224" s="45">
        <v>112.14706539227601</v>
      </c>
    </row>
    <row r="4225" spans="11:19">
      <c r="K4225" s="45">
        <v>74246</v>
      </c>
      <c r="L4225" s="45" t="s">
        <v>557</v>
      </c>
      <c r="M4225" s="45">
        <v>2018</v>
      </c>
      <c r="N4225" s="45" t="s">
        <v>636</v>
      </c>
      <c r="O4225" s="45" t="s">
        <v>594</v>
      </c>
      <c r="P4225" s="45" t="s">
        <v>560</v>
      </c>
      <c r="Q4225" s="45" t="s">
        <v>628</v>
      </c>
      <c r="R4225" s="45" t="s">
        <v>566</v>
      </c>
    </row>
    <row r="4226" spans="11:19">
      <c r="K4226" s="45">
        <v>74247</v>
      </c>
      <c r="L4226" s="45" t="s">
        <v>557</v>
      </c>
      <c r="M4226" s="45">
        <v>2018</v>
      </c>
      <c r="N4226" s="45" t="s">
        <v>636</v>
      </c>
      <c r="O4226" s="45" t="s">
        <v>594</v>
      </c>
      <c r="P4226" s="45" t="s">
        <v>560</v>
      </c>
      <c r="Q4226" s="45" t="s">
        <v>628</v>
      </c>
      <c r="R4226" s="45" t="s">
        <v>629</v>
      </c>
    </row>
    <row r="4227" spans="11:19">
      <c r="K4227" s="45">
        <v>74248</v>
      </c>
      <c r="L4227" s="45" t="s">
        <v>557</v>
      </c>
      <c r="M4227" s="45">
        <v>2018</v>
      </c>
      <c r="N4227" s="45" t="s">
        <v>636</v>
      </c>
      <c r="O4227" s="45" t="s">
        <v>595</v>
      </c>
      <c r="P4227" s="45" t="s">
        <v>560</v>
      </c>
      <c r="Q4227" s="45" t="s">
        <v>628</v>
      </c>
      <c r="R4227" s="45" t="s">
        <v>562</v>
      </c>
    </row>
    <row r="4228" spans="11:19">
      <c r="K4228" s="45">
        <v>74249</v>
      </c>
      <c r="L4228" s="45" t="s">
        <v>557</v>
      </c>
      <c r="M4228" s="45">
        <v>2018</v>
      </c>
      <c r="N4228" s="45" t="s">
        <v>636</v>
      </c>
      <c r="O4228" s="45" t="s">
        <v>595</v>
      </c>
      <c r="P4228" s="45" t="s">
        <v>560</v>
      </c>
      <c r="Q4228" s="45" t="s">
        <v>628</v>
      </c>
      <c r="R4228" s="45" t="s">
        <v>563</v>
      </c>
    </row>
    <row r="4229" spans="11:19">
      <c r="K4229" s="45">
        <v>74250</v>
      </c>
      <c r="L4229" s="45" t="s">
        <v>557</v>
      </c>
      <c r="M4229" s="45">
        <v>2018</v>
      </c>
      <c r="N4229" s="45" t="s">
        <v>636</v>
      </c>
      <c r="O4229" s="45" t="s">
        <v>595</v>
      </c>
      <c r="P4229" s="45" t="s">
        <v>560</v>
      </c>
      <c r="Q4229" s="45" t="s">
        <v>628</v>
      </c>
      <c r="R4229" s="45" t="s">
        <v>564</v>
      </c>
      <c r="S4229" s="45">
        <v>60.114735601376204</v>
      </c>
    </row>
    <row r="4230" spans="11:19">
      <c r="K4230" s="45">
        <v>74251</v>
      </c>
      <c r="L4230" s="45" t="s">
        <v>557</v>
      </c>
      <c r="M4230" s="45">
        <v>2018</v>
      </c>
      <c r="N4230" s="45" t="s">
        <v>636</v>
      </c>
      <c r="O4230" s="45" t="s">
        <v>595</v>
      </c>
      <c r="P4230" s="45" t="s">
        <v>560</v>
      </c>
      <c r="Q4230" s="45" t="s">
        <v>628</v>
      </c>
      <c r="R4230" s="45" t="s">
        <v>566</v>
      </c>
    </row>
    <row r="4231" spans="11:19">
      <c r="K4231" s="45">
        <v>74252</v>
      </c>
      <c r="L4231" s="45" t="s">
        <v>557</v>
      </c>
      <c r="M4231" s="45">
        <v>2018</v>
      </c>
      <c r="N4231" s="45" t="s">
        <v>636</v>
      </c>
      <c r="O4231" s="45" t="s">
        <v>595</v>
      </c>
      <c r="P4231" s="45" t="s">
        <v>560</v>
      </c>
      <c r="Q4231" s="45" t="s">
        <v>628</v>
      </c>
      <c r="R4231" s="45" t="s">
        <v>629</v>
      </c>
    </row>
    <row r="4232" spans="11:19">
      <c r="K4232" s="45">
        <v>74253</v>
      </c>
      <c r="L4232" s="45" t="s">
        <v>557</v>
      </c>
      <c r="M4232" s="45">
        <v>2018</v>
      </c>
      <c r="N4232" s="45" t="s">
        <v>636</v>
      </c>
      <c r="O4232" s="45" t="s">
        <v>596</v>
      </c>
      <c r="P4232" s="45" t="s">
        <v>560</v>
      </c>
      <c r="Q4232" s="45" t="s">
        <v>628</v>
      </c>
      <c r="R4232" s="45" t="s">
        <v>562</v>
      </c>
    </row>
    <row r="4233" spans="11:19">
      <c r="K4233" s="45">
        <v>74254</v>
      </c>
      <c r="L4233" s="45" t="s">
        <v>557</v>
      </c>
      <c r="M4233" s="45">
        <v>2018</v>
      </c>
      <c r="N4233" s="45" t="s">
        <v>636</v>
      </c>
      <c r="O4233" s="45" t="s">
        <v>596</v>
      </c>
      <c r="P4233" s="45" t="s">
        <v>560</v>
      </c>
      <c r="Q4233" s="45" t="s">
        <v>628</v>
      </c>
      <c r="R4233" s="45" t="s">
        <v>563</v>
      </c>
    </row>
    <row r="4234" spans="11:19">
      <c r="K4234" s="45">
        <v>74255</v>
      </c>
      <c r="L4234" s="45" t="s">
        <v>557</v>
      </c>
      <c r="M4234" s="45">
        <v>2018</v>
      </c>
      <c r="N4234" s="45" t="s">
        <v>636</v>
      </c>
      <c r="O4234" s="45" t="s">
        <v>596</v>
      </c>
      <c r="P4234" s="45" t="s">
        <v>560</v>
      </c>
      <c r="Q4234" s="45" t="s">
        <v>628</v>
      </c>
      <c r="R4234" s="45" t="s">
        <v>564</v>
      </c>
      <c r="S4234" s="45">
        <v>314.771649398308</v>
      </c>
    </row>
    <row r="4235" spans="11:19">
      <c r="K4235" s="45">
        <v>74256</v>
      </c>
      <c r="L4235" s="45" t="s">
        <v>557</v>
      </c>
      <c r="M4235" s="45">
        <v>2018</v>
      </c>
      <c r="N4235" s="45" t="s">
        <v>636</v>
      </c>
      <c r="O4235" s="45" t="s">
        <v>596</v>
      </c>
      <c r="P4235" s="45" t="s">
        <v>560</v>
      </c>
      <c r="Q4235" s="45" t="s">
        <v>628</v>
      </c>
      <c r="R4235" s="45" t="s">
        <v>566</v>
      </c>
    </row>
    <row r="4236" spans="11:19">
      <c r="K4236" s="45">
        <v>74257</v>
      </c>
      <c r="L4236" s="45" t="s">
        <v>557</v>
      </c>
      <c r="M4236" s="45">
        <v>2018</v>
      </c>
      <c r="N4236" s="45" t="s">
        <v>636</v>
      </c>
      <c r="O4236" s="45" t="s">
        <v>596</v>
      </c>
      <c r="P4236" s="45" t="s">
        <v>560</v>
      </c>
      <c r="Q4236" s="45" t="s">
        <v>628</v>
      </c>
      <c r="R4236" s="45" t="s">
        <v>629</v>
      </c>
    </row>
    <row r="4237" spans="11:19">
      <c r="K4237" s="45">
        <v>74258</v>
      </c>
      <c r="L4237" s="45" t="s">
        <v>557</v>
      </c>
      <c r="M4237" s="45">
        <v>2018</v>
      </c>
      <c r="N4237" s="45" t="s">
        <v>636</v>
      </c>
      <c r="O4237" s="45" t="s">
        <v>597</v>
      </c>
      <c r="P4237" s="45" t="s">
        <v>560</v>
      </c>
      <c r="Q4237" s="45" t="s">
        <v>628</v>
      </c>
      <c r="R4237" s="45" t="s">
        <v>562</v>
      </c>
    </row>
    <row r="4238" spans="11:19">
      <c r="K4238" s="45">
        <v>74259</v>
      </c>
      <c r="L4238" s="45" t="s">
        <v>557</v>
      </c>
      <c r="M4238" s="45">
        <v>2018</v>
      </c>
      <c r="N4238" s="45" t="s">
        <v>636</v>
      </c>
      <c r="O4238" s="45" t="s">
        <v>597</v>
      </c>
      <c r="P4238" s="45" t="s">
        <v>560</v>
      </c>
      <c r="Q4238" s="45" t="s">
        <v>628</v>
      </c>
      <c r="R4238" s="45" t="s">
        <v>563</v>
      </c>
    </row>
    <row r="4239" spans="11:19">
      <c r="K4239" s="45">
        <v>74260</v>
      </c>
      <c r="L4239" s="45" t="s">
        <v>557</v>
      </c>
      <c r="M4239" s="45">
        <v>2018</v>
      </c>
      <c r="N4239" s="45" t="s">
        <v>636</v>
      </c>
      <c r="O4239" s="45" t="s">
        <v>597</v>
      </c>
      <c r="P4239" s="45" t="s">
        <v>560</v>
      </c>
      <c r="Q4239" s="45" t="s">
        <v>628</v>
      </c>
      <c r="R4239" s="45" t="s">
        <v>564</v>
      </c>
      <c r="S4239" s="45">
        <v>96.678504666803605</v>
      </c>
    </row>
    <row r="4240" spans="11:19">
      <c r="K4240" s="45">
        <v>74261</v>
      </c>
      <c r="L4240" s="45" t="s">
        <v>557</v>
      </c>
      <c r="M4240" s="45">
        <v>2018</v>
      </c>
      <c r="N4240" s="45" t="s">
        <v>636</v>
      </c>
      <c r="O4240" s="45" t="s">
        <v>597</v>
      </c>
      <c r="P4240" s="45" t="s">
        <v>560</v>
      </c>
      <c r="Q4240" s="45" t="s">
        <v>628</v>
      </c>
      <c r="R4240" s="45" t="s">
        <v>566</v>
      </c>
    </row>
    <row r="4241" spans="11:19">
      <c r="K4241" s="45">
        <v>74262</v>
      </c>
      <c r="L4241" s="45" t="s">
        <v>557</v>
      </c>
      <c r="M4241" s="45">
        <v>2018</v>
      </c>
      <c r="N4241" s="45" t="s">
        <v>636</v>
      </c>
      <c r="O4241" s="45" t="s">
        <v>597</v>
      </c>
      <c r="P4241" s="45" t="s">
        <v>560</v>
      </c>
      <c r="Q4241" s="45" t="s">
        <v>628</v>
      </c>
      <c r="R4241" s="45" t="s">
        <v>629</v>
      </c>
    </row>
    <row r="4242" spans="11:19">
      <c r="K4242" s="45">
        <v>74263</v>
      </c>
      <c r="L4242" s="45" t="s">
        <v>557</v>
      </c>
      <c r="M4242" s="45">
        <v>2018</v>
      </c>
      <c r="N4242" s="45" t="s">
        <v>636</v>
      </c>
      <c r="O4242" s="45" t="s">
        <v>598</v>
      </c>
      <c r="P4242" s="45" t="s">
        <v>560</v>
      </c>
      <c r="Q4242" s="45" t="s">
        <v>628</v>
      </c>
      <c r="R4242" s="45" t="s">
        <v>562</v>
      </c>
    </row>
    <row r="4243" spans="11:19">
      <c r="K4243" s="45">
        <v>74264</v>
      </c>
      <c r="L4243" s="45" t="s">
        <v>557</v>
      </c>
      <c r="M4243" s="45">
        <v>2018</v>
      </c>
      <c r="N4243" s="45" t="s">
        <v>636</v>
      </c>
      <c r="O4243" s="45" t="s">
        <v>598</v>
      </c>
      <c r="P4243" s="45" t="s">
        <v>560</v>
      </c>
      <c r="Q4243" s="45" t="s">
        <v>628</v>
      </c>
      <c r="R4243" s="45" t="s">
        <v>563</v>
      </c>
    </row>
    <row r="4244" spans="11:19">
      <c r="K4244" s="45">
        <v>74265</v>
      </c>
      <c r="L4244" s="45" t="s">
        <v>557</v>
      </c>
      <c r="M4244" s="45">
        <v>2018</v>
      </c>
      <c r="N4244" s="45" t="s">
        <v>636</v>
      </c>
      <c r="O4244" s="45" t="s">
        <v>598</v>
      </c>
      <c r="P4244" s="45" t="s">
        <v>560</v>
      </c>
      <c r="Q4244" s="45" t="s">
        <v>628</v>
      </c>
      <c r="R4244" s="45" t="s">
        <v>564</v>
      </c>
      <c r="S4244" s="45">
        <v>504.543726357308</v>
      </c>
    </row>
    <row r="4245" spans="11:19">
      <c r="K4245" s="45">
        <v>74266</v>
      </c>
      <c r="L4245" s="45" t="s">
        <v>557</v>
      </c>
      <c r="M4245" s="45">
        <v>2018</v>
      </c>
      <c r="N4245" s="45" t="s">
        <v>636</v>
      </c>
      <c r="O4245" s="45" t="s">
        <v>598</v>
      </c>
      <c r="P4245" s="45" t="s">
        <v>560</v>
      </c>
      <c r="Q4245" s="45" t="s">
        <v>628</v>
      </c>
      <c r="R4245" s="45" t="s">
        <v>566</v>
      </c>
    </row>
    <row r="4246" spans="11:19">
      <c r="K4246" s="45">
        <v>74267</v>
      </c>
      <c r="L4246" s="45" t="s">
        <v>557</v>
      </c>
      <c r="M4246" s="45">
        <v>2018</v>
      </c>
      <c r="N4246" s="45" t="s">
        <v>636</v>
      </c>
      <c r="O4246" s="45" t="s">
        <v>598</v>
      </c>
      <c r="P4246" s="45" t="s">
        <v>560</v>
      </c>
      <c r="Q4246" s="45" t="s">
        <v>628</v>
      </c>
      <c r="R4246" s="45" t="s">
        <v>629</v>
      </c>
    </row>
    <row r="4247" spans="11:19">
      <c r="K4247" s="45">
        <v>74268</v>
      </c>
      <c r="L4247" s="45" t="s">
        <v>557</v>
      </c>
      <c r="M4247" s="45">
        <v>2018</v>
      </c>
      <c r="N4247" s="45" t="s">
        <v>636</v>
      </c>
      <c r="O4247" s="45" t="s">
        <v>599</v>
      </c>
      <c r="P4247" s="45" t="s">
        <v>560</v>
      </c>
      <c r="Q4247" s="45" t="s">
        <v>628</v>
      </c>
      <c r="R4247" s="45" t="s">
        <v>562</v>
      </c>
    </row>
    <row r="4248" spans="11:19">
      <c r="K4248" s="45">
        <v>74269</v>
      </c>
      <c r="L4248" s="45" t="s">
        <v>557</v>
      </c>
      <c r="M4248" s="45">
        <v>2018</v>
      </c>
      <c r="N4248" s="45" t="s">
        <v>636</v>
      </c>
      <c r="O4248" s="45" t="s">
        <v>599</v>
      </c>
      <c r="P4248" s="45" t="s">
        <v>560</v>
      </c>
      <c r="Q4248" s="45" t="s">
        <v>628</v>
      </c>
      <c r="R4248" s="45" t="s">
        <v>563</v>
      </c>
    </row>
    <row r="4249" spans="11:19">
      <c r="K4249" s="45">
        <v>74270</v>
      </c>
      <c r="L4249" s="45" t="s">
        <v>557</v>
      </c>
      <c r="M4249" s="45">
        <v>2018</v>
      </c>
      <c r="N4249" s="45" t="s">
        <v>636</v>
      </c>
      <c r="O4249" s="45" t="s">
        <v>599</v>
      </c>
      <c r="P4249" s="45" t="s">
        <v>560</v>
      </c>
      <c r="Q4249" s="45" t="s">
        <v>628</v>
      </c>
      <c r="R4249" s="45" t="s">
        <v>564</v>
      </c>
      <c r="S4249" s="45">
        <v>426.69197877674299</v>
      </c>
    </row>
    <row r="4250" spans="11:19">
      <c r="K4250" s="45">
        <v>74271</v>
      </c>
      <c r="L4250" s="45" t="s">
        <v>557</v>
      </c>
      <c r="M4250" s="45">
        <v>2018</v>
      </c>
      <c r="N4250" s="45" t="s">
        <v>636</v>
      </c>
      <c r="O4250" s="45" t="s">
        <v>599</v>
      </c>
      <c r="P4250" s="45" t="s">
        <v>560</v>
      </c>
      <c r="Q4250" s="45" t="s">
        <v>628</v>
      </c>
      <c r="R4250" s="45" t="s">
        <v>566</v>
      </c>
    </row>
    <row r="4251" spans="11:19">
      <c r="K4251" s="45">
        <v>74272</v>
      </c>
      <c r="L4251" s="45" t="s">
        <v>557</v>
      </c>
      <c r="M4251" s="45">
        <v>2018</v>
      </c>
      <c r="N4251" s="45" t="s">
        <v>636</v>
      </c>
      <c r="O4251" s="45" t="s">
        <v>599</v>
      </c>
      <c r="P4251" s="45" t="s">
        <v>560</v>
      </c>
      <c r="Q4251" s="45" t="s">
        <v>628</v>
      </c>
      <c r="R4251" s="45" t="s">
        <v>629</v>
      </c>
    </row>
    <row r="4252" spans="11:19">
      <c r="K4252" s="45">
        <v>74273</v>
      </c>
      <c r="L4252" s="45" t="s">
        <v>557</v>
      </c>
      <c r="M4252" s="45">
        <v>2018</v>
      </c>
      <c r="N4252" s="45" t="s">
        <v>636</v>
      </c>
      <c r="O4252" s="45" t="s">
        <v>600</v>
      </c>
      <c r="P4252" s="45" t="s">
        <v>560</v>
      </c>
      <c r="Q4252" s="45" t="s">
        <v>628</v>
      </c>
      <c r="R4252" s="45" t="s">
        <v>562</v>
      </c>
    </row>
    <row r="4253" spans="11:19">
      <c r="K4253" s="45">
        <v>74274</v>
      </c>
      <c r="L4253" s="45" t="s">
        <v>557</v>
      </c>
      <c r="M4253" s="45">
        <v>2018</v>
      </c>
      <c r="N4253" s="45" t="s">
        <v>636</v>
      </c>
      <c r="O4253" s="45" t="s">
        <v>600</v>
      </c>
      <c r="P4253" s="45" t="s">
        <v>560</v>
      </c>
      <c r="Q4253" s="45" t="s">
        <v>628</v>
      </c>
      <c r="R4253" s="45" t="s">
        <v>563</v>
      </c>
    </row>
    <row r="4254" spans="11:19">
      <c r="K4254" s="45">
        <v>74275</v>
      </c>
      <c r="L4254" s="45" t="s">
        <v>557</v>
      </c>
      <c r="M4254" s="45">
        <v>2018</v>
      </c>
      <c r="N4254" s="45" t="s">
        <v>636</v>
      </c>
      <c r="O4254" s="45" t="s">
        <v>600</v>
      </c>
      <c r="P4254" s="45" t="s">
        <v>560</v>
      </c>
      <c r="Q4254" s="45" t="s">
        <v>628</v>
      </c>
      <c r="R4254" s="45" t="s">
        <v>564</v>
      </c>
      <c r="S4254" s="45">
        <v>32.457834366192202</v>
      </c>
    </row>
    <row r="4255" spans="11:19">
      <c r="K4255" s="45">
        <v>74276</v>
      </c>
      <c r="L4255" s="45" t="s">
        <v>557</v>
      </c>
      <c r="M4255" s="45">
        <v>2018</v>
      </c>
      <c r="N4255" s="45" t="s">
        <v>636</v>
      </c>
      <c r="O4255" s="45" t="s">
        <v>600</v>
      </c>
      <c r="P4255" s="45" t="s">
        <v>560</v>
      </c>
      <c r="Q4255" s="45" t="s">
        <v>628</v>
      </c>
      <c r="R4255" s="45" t="s">
        <v>566</v>
      </c>
    </row>
    <row r="4256" spans="11:19">
      <c r="K4256" s="45">
        <v>74277</v>
      </c>
      <c r="L4256" s="45" t="s">
        <v>557</v>
      </c>
      <c r="M4256" s="45">
        <v>2018</v>
      </c>
      <c r="N4256" s="45" t="s">
        <v>636</v>
      </c>
      <c r="O4256" s="45" t="s">
        <v>600</v>
      </c>
      <c r="P4256" s="45" t="s">
        <v>560</v>
      </c>
      <c r="Q4256" s="45" t="s">
        <v>628</v>
      </c>
      <c r="R4256" s="45" t="s">
        <v>629</v>
      </c>
    </row>
    <row r="4257" spans="11:19">
      <c r="K4257" s="45">
        <v>74278</v>
      </c>
      <c r="L4257" s="45" t="s">
        <v>557</v>
      </c>
      <c r="M4257" s="45">
        <v>2018</v>
      </c>
      <c r="N4257" s="45" t="s">
        <v>636</v>
      </c>
      <c r="O4257" s="45" t="s">
        <v>601</v>
      </c>
      <c r="P4257" s="45" t="s">
        <v>560</v>
      </c>
      <c r="Q4257" s="45" t="s">
        <v>628</v>
      </c>
      <c r="R4257" s="45" t="s">
        <v>562</v>
      </c>
    </row>
    <row r="4258" spans="11:19">
      <c r="K4258" s="45">
        <v>74279</v>
      </c>
      <c r="L4258" s="45" t="s">
        <v>557</v>
      </c>
      <c r="M4258" s="45">
        <v>2018</v>
      </c>
      <c r="N4258" s="45" t="s">
        <v>636</v>
      </c>
      <c r="O4258" s="45" t="s">
        <v>601</v>
      </c>
      <c r="P4258" s="45" t="s">
        <v>560</v>
      </c>
      <c r="Q4258" s="45" t="s">
        <v>628</v>
      </c>
      <c r="R4258" s="45" t="s">
        <v>563</v>
      </c>
    </row>
    <row r="4259" spans="11:19">
      <c r="K4259" s="45">
        <v>74280</v>
      </c>
      <c r="L4259" s="45" t="s">
        <v>557</v>
      </c>
      <c r="M4259" s="45">
        <v>2018</v>
      </c>
      <c r="N4259" s="45" t="s">
        <v>636</v>
      </c>
      <c r="O4259" s="45" t="s">
        <v>601</v>
      </c>
      <c r="P4259" s="45" t="s">
        <v>560</v>
      </c>
      <c r="Q4259" s="45" t="s">
        <v>628</v>
      </c>
      <c r="R4259" s="45" t="s">
        <v>564</v>
      </c>
      <c r="S4259" s="45">
        <v>395.56117842758698</v>
      </c>
    </row>
    <row r="4260" spans="11:19">
      <c r="K4260" s="45">
        <v>74281</v>
      </c>
      <c r="L4260" s="45" t="s">
        <v>557</v>
      </c>
      <c r="M4260" s="45">
        <v>2018</v>
      </c>
      <c r="N4260" s="45" t="s">
        <v>636</v>
      </c>
      <c r="O4260" s="45" t="s">
        <v>601</v>
      </c>
      <c r="P4260" s="45" t="s">
        <v>560</v>
      </c>
      <c r="Q4260" s="45" t="s">
        <v>628</v>
      </c>
      <c r="R4260" s="45" t="s">
        <v>566</v>
      </c>
    </row>
    <row r="4261" spans="11:19">
      <c r="K4261" s="45">
        <v>74282</v>
      </c>
      <c r="L4261" s="45" t="s">
        <v>557</v>
      </c>
      <c r="M4261" s="45">
        <v>2018</v>
      </c>
      <c r="N4261" s="45" t="s">
        <v>636</v>
      </c>
      <c r="O4261" s="45" t="s">
        <v>601</v>
      </c>
      <c r="P4261" s="45" t="s">
        <v>560</v>
      </c>
      <c r="Q4261" s="45" t="s">
        <v>628</v>
      </c>
      <c r="R4261" s="45" t="s">
        <v>629</v>
      </c>
    </row>
    <row r="4262" spans="11:19">
      <c r="K4262" s="45">
        <v>74283</v>
      </c>
      <c r="L4262" s="45" t="s">
        <v>557</v>
      </c>
      <c r="M4262" s="45">
        <v>2018</v>
      </c>
      <c r="N4262" s="45" t="s">
        <v>636</v>
      </c>
      <c r="O4262" s="45" t="s">
        <v>602</v>
      </c>
      <c r="P4262" s="45" t="s">
        <v>560</v>
      </c>
      <c r="Q4262" s="45" t="s">
        <v>628</v>
      </c>
      <c r="R4262" s="45" t="s">
        <v>562</v>
      </c>
    </row>
    <row r="4263" spans="11:19">
      <c r="K4263" s="45">
        <v>74284</v>
      </c>
      <c r="L4263" s="45" t="s">
        <v>557</v>
      </c>
      <c r="M4263" s="45">
        <v>2018</v>
      </c>
      <c r="N4263" s="45" t="s">
        <v>636</v>
      </c>
      <c r="O4263" s="45" t="s">
        <v>602</v>
      </c>
      <c r="P4263" s="45" t="s">
        <v>560</v>
      </c>
      <c r="Q4263" s="45" t="s">
        <v>628</v>
      </c>
      <c r="R4263" s="45" t="s">
        <v>563</v>
      </c>
    </row>
    <row r="4264" spans="11:19">
      <c r="K4264" s="45">
        <v>74285</v>
      </c>
      <c r="L4264" s="45" t="s">
        <v>557</v>
      </c>
      <c r="M4264" s="45">
        <v>2018</v>
      </c>
      <c r="N4264" s="45" t="s">
        <v>636</v>
      </c>
      <c r="O4264" s="45" t="s">
        <v>602</v>
      </c>
      <c r="P4264" s="45" t="s">
        <v>560</v>
      </c>
      <c r="Q4264" s="45" t="s">
        <v>628</v>
      </c>
      <c r="R4264" s="45" t="s">
        <v>564</v>
      </c>
      <c r="S4264" s="45">
        <v>126.33964791849</v>
      </c>
    </row>
    <row r="4265" spans="11:19">
      <c r="K4265" s="45">
        <v>74286</v>
      </c>
      <c r="L4265" s="45" t="s">
        <v>557</v>
      </c>
      <c r="M4265" s="45">
        <v>2018</v>
      </c>
      <c r="N4265" s="45" t="s">
        <v>636</v>
      </c>
      <c r="O4265" s="45" t="s">
        <v>602</v>
      </c>
      <c r="P4265" s="45" t="s">
        <v>560</v>
      </c>
      <c r="Q4265" s="45" t="s">
        <v>628</v>
      </c>
      <c r="R4265" s="45" t="s">
        <v>566</v>
      </c>
    </row>
    <row r="4266" spans="11:19">
      <c r="K4266" s="45">
        <v>74287</v>
      </c>
      <c r="L4266" s="45" t="s">
        <v>557</v>
      </c>
      <c r="M4266" s="45">
        <v>2018</v>
      </c>
      <c r="N4266" s="45" t="s">
        <v>636</v>
      </c>
      <c r="O4266" s="45" t="s">
        <v>602</v>
      </c>
      <c r="P4266" s="45" t="s">
        <v>560</v>
      </c>
      <c r="Q4266" s="45" t="s">
        <v>628</v>
      </c>
      <c r="R4266" s="45" t="s">
        <v>629</v>
      </c>
    </row>
    <row r="4267" spans="11:19">
      <c r="K4267" s="45">
        <v>74288</v>
      </c>
      <c r="L4267" s="45" t="s">
        <v>557</v>
      </c>
      <c r="M4267" s="45">
        <v>2018</v>
      </c>
      <c r="N4267" s="45" t="s">
        <v>636</v>
      </c>
      <c r="O4267" s="45" t="s">
        <v>603</v>
      </c>
      <c r="P4267" s="45" t="s">
        <v>560</v>
      </c>
      <c r="Q4267" s="45" t="s">
        <v>628</v>
      </c>
      <c r="R4267" s="45" t="s">
        <v>562</v>
      </c>
    </row>
    <row r="4268" spans="11:19">
      <c r="K4268" s="45">
        <v>74289</v>
      </c>
      <c r="L4268" s="45" t="s">
        <v>557</v>
      </c>
      <c r="M4268" s="45">
        <v>2018</v>
      </c>
      <c r="N4268" s="45" t="s">
        <v>636</v>
      </c>
      <c r="O4268" s="45" t="s">
        <v>603</v>
      </c>
      <c r="P4268" s="45" t="s">
        <v>560</v>
      </c>
      <c r="Q4268" s="45" t="s">
        <v>628</v>
      </c>
      <c r="R4268" s="45" t="s">
        <v>563</v>
      </c>
    </row>
    <row r="4269" spans="11:19">
      <c r="K4269" s="45">
        <v>74290</v>
      </c>
      <c r="L4269" s="45" t="s">
        <v>557</v>
      </c>
      <c r="M4269" s="45">
        <v>2018</v>
      </c>
      <c r="N4269" s="45" t="s">
        <v>636</v>
      </c>
      <c r="O4269" s="45" t="s">
        <v>603</v>
      </c>
      <c r="P4269" s="45" t="s">
        <v>560</v>
      </c>
      <c r="Q4269" s="45" t="s">
        <v>628</v>
      </c>
      <c r="R4269" s="45" t="s">
        <v>564</v>
      </c>
      <c r="S4269" s="45">
        <v>112.95127342330601</v>
      </c>
    </row>
    <row r="4270" spans="11:19">
      <c r="K4270" s="45">
        <v>74291</v>
      </c>
      <c r="L4270" s="45" t="s">
        <v>557</v>
      </c>
      <c r="M4270" s="45">
        <v>2018</v>
      </c>
      <c r="N4270" s="45" t="s">
        <v>636</v>
      </c>
      <c r="O4270" s="45" t="s">
        <v>603</v>
      </c>
      <c r="P4270" s="45" t="s">
        <v>560</v>
      </c>
      <c r="Q4270" s="45" t="s">
        <v>628</v>
      </c>
      <c r="R4270" s="45" t="s">
        <v>566</v>
      </c>
    </row>
    <row r="4271" spans="11:19">
      <c r="K4271" s="45">
        <v>74292</v>
      </c>
      <c r="L4271" s="45" t="s">
        <v>557</v>
      </c>
      <c r="M4271" s="45">
        <v>2018</v>
      </c>
      <c r="N4271" s="45" t="s">
        <v>636</v>
      </c>
      <c r="O4271" s="45" t="s">
        <v>603</v>
      </c>
      <c r="P4271" s="45" t="s">
        <v>560</v>
      </c>
      <c r="Q4271" s="45" t="s">
        <v>628</v>
      </c>
      <c r="R4271" s="45" t="s">
        <v>629</v>
      </c>
    </row>
    <row r="4272" spans="11:19">
      <c r="K4272" s="45">
        <v>74293</v>
      </c>
      <c r="L4272" s="45" t="s">
        <v>557</v>
      </c>
      <c r="M4272" s="45">
        <v>2018</v>
      </c>
      <c r="N4272" s="45" t="s">
        <v>636</v>
      </c>
      <c r="O4272" s="45" t="s">
        <v>604</v>
      </c>
      <c r="P4272" s="45" t="s">
        <v>560</v>
      </c>
      <c r="Q4272" s="45" t="s">
        <v>628</v>
      </c>
      <c r="R4272" s="45" t="s">
        <v>562</v>
      </c>
    </row>
    <row r="4273" spans="11:19">
      <c r="K4273" s="45">
        <v>74294</v>
      </c>
      <c r="L4273" s="45" t="s">
        <v>557</v>
      </c>
      <c r="M4273" s="45">
        <v>2018</v>
      </c>
      <c r="N4273" s="45" t="s">
        <v>636</v>
      </c>
      <c r="O4273" s="45" t="s">
        <v>604</v>
      </c>
      <c r="P4273" s="45" t="s">
        <v>560</v>
      </c>
      <c r="Q4273" s="45" t="s">
        <v>628</v>
      </c>
      <c r="R4273" s="45" t="s">
        <v>563</v>
      </c>
    </row>
    <row r="4274" spans="11:19">
      <c r="K4274" s="45">
        <v>74295</v>
      </c>
      <c r="L4274" s="45" t="s">
        <v>557</v>
      </c>
      <c r="M4274" s="45">
        <v>2018</v>
      </c>
      <c r="N4274" s="45" t="s">
        <v>636</v>
      </c>
      <c r="O4274" s="45" t="s">
        <v>604</v>
      </c>
      <c r="P4274" s="45" t="s">
        <v>560</v>
      </c>
      <c r="Q4274" s="45" t="s">
        <v>628</v>
      </c>
      <c r="R4274" s="45" t="s">
        <v>564</v>
      </c>
      <c r="S4274" s="45">
        <v>385.22595348667801</v>
      </c>
    </row>
    <row r="4275" spans="11:19">
      <c r="K4275" s="45">
        <v>74296</v>
      </c>
      <c r="L4275" s="45" t="s">
        <v>557</v>
      </c>
      <c r="M4275" s="45">
        <v>2018</v>
      </c>
      <c r="N4275" s="45" t="s">
        <v>636</v>
      </c>
      <c r="O4275" s="45" t="s">
        <v>604</v>
      </c>
      <c r="P4275" s="45" t="s">
        <v>560</v>
      </c>
      <c r="Q4275" s="45" t="s">
        <v>628</v>
      </c>
      <c r="R4275" s="45" t="s">
        <v>566</v>
      </c>
    </row>
    <row r="4276" spans="11:19">
      <c r="K4276" s="45">
        <v>74297</v>
      </c>
      <c r="L4276" s="45" t="s">
        <v>557</v>
      </c>
      <c r="M4276" s="45">
        <v>2018</v>
      </c>
      <c r="N4276" s="45" t="s">
        <v>636</v>
      </c>
      <c r="O4276" s="45" t="s">
        <v>604</v>
      </c>
      <c r="P4276" s="45" t="s">
        <v>560</v>
      </c>
      <c r="Q4276" s="45" t="s">
        <v>628</v>
      </c>
      <c r="R4276" s="45" t="s">
        <v>629</v>
      </c>
    </row>
    <row r="4277" spans="11:19">
      <c r="K4277" s="45">
        <v>74298</v>
      </c>
      <c r="L4277" s="45" t="s">
        <v>557</v>
      </c>
      <c r="M4277" s="45">
        <v>2018</v>
      </c>
      <c r="N4277" s="45" t="s">
        <v>636</v>
      </c>
      <c r="O4277" s="45" t="s">
        <v>605</v>
      </c>
      <c r="P4277" s="45" t="s">
        <v>560</v>
      </c>
      <c r="Q4277" s="45" t="s">
        <v>628</v>
      </c>
      <c r="R4277" s="45" t="s">
        <v>562</v>
      </c>
    </row>
    <row r="4278" spans="11:19">
      <c r="K4278" s="45">
        <v>74299</v>
      </c>
      <c r="L4278" s="45" t="s">
        <v>557</v>
      </c>
      <c r="M4278" s="45">
        <v>2018</v>
      </c>
      <c r="N4278" s="45" t="s">
        <v>636</v>
      </c>
      <c r="O4278" s="45" t="s">
        <v>605</v>
      </c>
      <c r="P4278" s="45" t="s">
        <v>560</v>
      </c>
      <c r="Q4278" s="45" t="s">
        <v>628</v>
      </c>
      <c r="R4278" s="45" t="s">
        <v>563</v>
      </c>
    </row>
    <row r="4279" spans="11:19">
      <c r="K4279" s="45">
        <v>74300</v>
      </c>
      <c r="L4279" s="45" t="s">
        <v>557</v>
      </c>
      <c r="M4279" s="45">
        <v>2018</v>
      </c>
      <c r="N4279" s="45" t="s">
        <v>636</v>
      </c>
      <c r="O4279" s="45" t="s">
        <v>605</v>
      </c>
      <c r="P4279" s="45" t="s">
        <v>560</v>
      </c>
      <c r="Q4279" s="45" t="s">
        <v>628</v>
      </c>
      <c r="R4279" s="45" t="s">
        <v>564</v>
      </c>
      <c r="S4279" s="45">
        <v>34.533997022470402</v>
      </c>
    </row>
    <row r="4280" spans="11:19">
      <c r="K4280" s="45">
        <v>74301</v>
      </c>
      <c r="L4280" s="45" t="s">
        <v>557</v>
      </c>
      <c r="M4280" s="45">
        <v>2018</v>
      </c>
      <c r="N4280" s="45" t="s">
        <v>636</v>
      </c>
      <c r="O4280" s="45" t="s">
        <v>605</v>
      </c>
      <c r="P4280" s="45" t="s">
        <v>560</v>
      </c>
      <c r="Q4280" s="45" t="s">
        <v>628</v>
      </c>
      <c r="R4280" s="45" t="s">
        <v>566</v>
      </c>
    </row>
    <row r="4281" spans="11:19">
      <c r="K4281" s="45">
        <v>74302</v>
      </c>
      <c r="L4281" s="45" t="s">
        <v>557</v>
      </c>
      <c r="M4281" s="45">
        <v>2018</v>
      </c>
      <c r="N4281" s="45" t="s">
        <v>636</v>
      </c>
      <c r="O4281" s="45" t="s">
        <v>605</v>
      </c>
      <c r="P4281" s="45" t="s">
        <v>560</v>
      </c>
      <c r="Q4281" s="45" t="s">
        <v>628</v>
      </c>
      <c r="R4281" s="45" t="s">
        <v>629</v>
      </c>
    </row>
    <row r="4282" spans="11:19">
      <c r="K4282" s="45">
        <v>74303</v>
      </c>
      <c r="L4282" s="45" t="s">
        <v>557</v>
      </c>
      <c r="M4282" s="45">
        <v>2018</v>
      </c>
      <c r="N4282" s="45" t="s">
        <v>636</v>
      </c>
      <c r="O4282" s="45" t="s">
        <v>606</v>
      </c>
      <c r="P4282" s="45" t="s">
        <v>560</v>
      </c>
      <c r="Q4282" s="45" t="s">
        <v>628</v>
      </c>
      <c r="R4282" s="45" t="s">
        <v>562</v>
      </c>
    </row>
    <row r="4283" spans="11:19">
      <c r="K4283" s="45">
        <v>74304</v>
      </c>
      <c r="L4283" s="45" t="s">
        <v>557</v>
      </c>
      <c r="M4283" s="45">
        <v>2018</v>
      </c>
      <c r="N4283" s="45" t="s">
        <v>636</v>
      </c>
      <c r="O4283" s="45" t="s">
        <v>606</v>
      </c>
      <c r="P4283" s="45" t="s">
        <v>560</v>
      </c>
      <c r="Q4283" s="45" t="s">
        <v>628</v>
      </c>
      <c r="R4283" s="45" t="s">
        <v>563</v>
      </c>
    </row>
    <row r="4284" spans="11:19">
      <c r="K4284" s="45">
        <v>74305</v>
      </c>
      <c r="L4284" s="45" t="s">
        <v>557</v>
      </c>
      <c r="M4284" s="45">
        <v>2018</v>
      </c>
      <c r="N4284" s="45" t="s">
        <v>636</v>
      </c>
      <c r="O4284" s="45" t="s">
        <v>606</v>
      </c>
      <c r="P4284" s="45" t="s">
        <v>560</v>
      </c>
      <c r="Q4284" s="45" t="s">
        <v>628</v>
      </c>
      <c r="R4284" s="45" t="s">
        <v>564</v>
      </c>
      <c r="S4284" s="45">
        <v>196.16748111056199</v>
      </c>
    </row>
    <row r="4285" spans="11:19">
      <c r="K4285" s="45">
        <v>74306</v>
      </c>
      <c r="L4285" s="45" t="s">
        <v>557</v>
      </c>
      <c r="M4285" s="45">
        <v>2018</v>
      </c>
      <c r="N4285" s="45" t="s">
        <v>636</v>
      </c>
      <c r="O4285" s="45" t="s">
        <v>606</v>
      </c>
      <c r="P4285" s="45" t="s">
        <v>560</v>
      </c>
      <c r="Q4285" s="45" t="s">
        <v>628</v>
      </c>
      <c r="R4285" s="45" t="s">
        <v>566</v>
      </c>
    </row>
    <row r="4286" spans="11:19">
      <c r="K4286" s="45">
        <v>74307</v>
      </c>
      <c r="L4286" s="45" t="s">
        <v>557</v>
      </c>
      <c r="M4286" s="45">
        <v>2018</v>
      </c>
      <c r="N4286" s="45" t="s">
        <v>636</v>
      </c>
      <c r="O4286" s="45" t="s">
        <v>606</v>
      </c>
      <c r="P4286" s="45" t="s">
        <v>560</v>
      </c>
      <c r="Q4286" s="45" t="s">
        <v>628</v>
      </c>
      <c r="R4286" s="45" t="s">
        <v>629</v>
      </c>
    </row>
    <row r="4287" spans="11:19">
      <c r="K4287" s="45">
        <v>74308</v>
      </c>
      <c r="L4287" s="45" t="s">
        <v>557</v>
      </c>
      <c r="M4287" s="45">
        <v>2018</v>
      </c>
      <c r="N4287" s="45" t="s">
        <v>636</v>
      </c>
      <c r="O4287" s="45" t="s">
        <v>607</v>
      </c>
      <c r="P4287" s="45" t="s">
        <v>560</v>
      </c>
      <c r="Q4287" s="45" t="s">
        <v>628</v>
      </c>
      <c r="R4287" s="45" t="s">
        <v>562</v>
      </c>
    </row>
    <row r="4288" spans="11:19">
      <c r="K4288" s="45">
        <v>74309</v>
      </c>
      <c r="L4288" s="45" t="s">
        <v>557</v>
      </c>
      <c r="M4288" s="45">
        <v>2018</v>
      </c>
      <c r="N4288" s="45" t="s">
        <v>636</v>
      </c>
      <c r="O4288" s="45" t="s">
        <v>607</v>
      </c>
      <c r="P4288" s="45" t="s">
        <v>560</v>
      </c>
      <c r="Q4288" s="45" t="s">
        <v>628</v>
      </c>
      <c r="R4288" s="45" t="s">
        <v>563</v>
      </c>
    </row>
    <row r="4289" spans="11:19">
      <c r="K4289" s="45">
        <v>74310</v>
      </c>
      <c r="L4289" s="45" t="s">
        <v>557</v>
      </c>
      <c r="M4289" s="45">
        <v>2018</v>
      </c>
      <c r="N4289" s="45" t="s">
        <v>636</v>
      </c>
      <c r="O4289" s="45" t="s">
        <v>607</v>
      </c>
      <c r="P4289" s="45" t="s">
        <v>560</v>
      </c>
      <c r="Q4289" s="45" t="s">
        <v>628</v>
      </c>
      <c r="R4289" s="45" t="s">
        <v>564</v>
      </c>
      <c r="S4289" s="45">
        <v>33.577070461641497</v>
      </c>
    </row>
    <row r="4290" spans="11:19">
      <c r="K4290" s="45">
        <v>74311</v>
      </c>
      <c r="L4290" s="45" t="s">
        <v>557</v>
      </c>
      <c r="M4290" s="45">
        <v>2018</v>
      </c>
      <c r="N4290" s="45" t="s">
        <v>636</v>
      </c>
      <c r="O4290" s="45" t="s">
        <v>607</v>
      </c>
      <c r="P4290" s="45" t="s">
        <v>560</v>
      </c>
      <c r="Q4290" s="45" t="s">
        <v>628</v>
      </c>
      <c r="R4290" s="45" t="s">
        <v>566</v>
      </c>
    </row>
    <row r="4291" spans="11:19">
      <c r="K4291" s="45">
        <v>74312</v>
      </c>
      <c r="L4291" s="45" t="s">
        <v>557</v>
      </c>
      <c r="M4291" s="45">
        <v>2018</v>
      </c>
      <c r="N4291" s="45" t="s">
        <v>636</v>
      </c>
      <c r="O4291" s="45" t="s">
        <v>607</v>
      </c>
      <c r="P4291" s="45" t="s">
        <v>560</v>
      </c>
      <c r="Q4291" s="45" t="s">
        <v>628</v>
      </c>
      <c r="R4291" s="45" t="s">
        <v>629</v>
      </c>
    </row>
    <row r="4292" spans="11:19">
      <c r="K4292" s="45">
        <v>74313</v>
      </c>
      <c r="L4292" s="45" t="s">
        <v>557</v>
      </c>
      <c r="M4292" s="45">
        <v>2018</v>
      </c>
      <c r="N4292" s="45" t="s">
        <v>636</v>
      </c>
      <c r="O4292" s="45" t="s">
        <v>608</v>
      </c>
      <c r="P4292" s="45" t="s">
        <v>560</v>
      </c>
      <c r="Q4292" s="45" t="s">
        <v>628</v>
      </c>
      <c r="R4292" s="45" t="s">
        <v>562</v>
      </c>
    </row>
    <row r="4293" spans="11:19">
      <c r="K4293" s="45">
        <v>74314</v>
      </c>
      <c r="L4293" s="45" t="s">
        <v>557</v>
      </c>
      <c r="M4293" s="45">
        <v>2018</v>
      </c>
      <c r="N4293" s="45" t="s">
        <v>636</v>
      </c>
      <c r="O4293" s="45" t="s">
        <v>608</v>
      </c>
      <c r="P4293" s="45" t="s">
        <v>560</v>
      </c>
      <c r="Q4293" s="45" t="s">
        <v>628</v>
      </c>
      <c r="R4293" s="45" t="s">
        <v>563</v>
      </c>
    </row>
    <row r="4294" spans="11:19">
      <c r="K4294" s="45">
        <v>74315</v>
      </c>
      <c r="L4294" s="45" t="s">
        <v>557</v>
      </c>
      <c r="M4294" s="45">
        <v>2018</v>
      </c>
      <c r="N4294" s="45" t="s">
        <v>636</v>
      </c>
      <c r="O4294" s="45" t="s">
        <v>608</v>
      </c>
      <c r="P4294" s="45" t="s">
        <v>560</v>
      </c>
      <c r="Q4294" s="45" t="s">
        <v>628</v>
      </c>
      <c r="R4294" s="45" t="s">
        <v>564</v>
      </c>
      <c r="S4294" s="45">
        <v>329.91428486002098</v>
      </c>
    </row>
    <row r="4295" spans="11:19">
      <c r="K4295" s="45">
        <v>74316</v>
      </c>
      <c r="L4295" s="45" t="s">
        <v>557</v>
      </c>
      <c r="M4295" s="45">
        <v>2018</v>
      </c>
      <c r="N4295" s="45" t="s">
        <v>636</v>
      </c>
      <c r="O4295" s="45" t="s">
        <v>608</v>
      </c>
      <c r="P4295" s="45" t="s">
        <v>560</v>
      </c>
      <c r="Q4295" s="45" t="s">
        <v>628</v>
      </c>
      <c r="R4295" s="45" t="s">
        <v>566</v>
      </c>
    </row>
    <row r="4296" spans="11:19">
      <c r="K4296" s="45">
        <v>74317</v>
      </c>
      <c r="L4296" s="45" t="s">
        <v>557</v>
      </c>
      <c r="M4296" s="45">
        <v>2018</v>
      </c>
      <c r="N4296" s="45" t="s">
        <v>636</v>
      </c>
      <c r="O4296" s="45" t="s">
        <v>608</v>
      </c>
      <c r="P4296" s="45" t="s">
        <v>560</v>
      </c>
      <c r="Q4296" s="45" t="s">
        <v>628</v>
      </c>
      <c r="R4296" s="45" t="s">
        <v>629</v>
      </c>
    </row>
    <row r="4297" spans="11:19">
      <c r="K4297" s="45">
        <v>74318</v>
      </c>
      <c r="L4297" s="45" t="s">
        <v>557</v>
      </c>
      <c r="M4297" s="45">
        <v>2018</v>
      </c>
      <c r="N4297" s="45" t="s">
        <v>636</v>
      </c>
      <c r="O4297" s="45" t="s">
        <v>609</v>
      </c>
      <c r="P4297" s="45" t="s">
        <v>560</v>
      </c>
      <c r="Q4297" s="45" t="s">
        <v>628</v>
      </c>
      <c r="R4297" s="45" t="s">
        <v>562</v>
      </c>
    </row>
    <row r="4298" spans="11:19">
      <c r="K4298" s="45">
        <v>74319</v>
      </c>
      <c r="L4298" s="45" t="s">
        <v>557</v>
      </c>
      <c r="M4298" s="45">
        <v>2018</v>
      </c>
      <c r="N4298" s="45" t="s">
        <v>636</v>
      </c>
      <c r="O4298" s="45" t="s">
        <v>609</v>
      </c>
      <c r="P4298" s="45" t="s">
        <v>560</v>
      </c>
      <c r="Q4298" s="45" t="s">
        <v>628</v>
      </c>
      <c r="R4298" s="45" t="s">
        <v>563</v>
      </c>
    </row>
    <row r="4299" spans="11:19">
      <c r="K4299" s="45">
        <v>74320</v>
      </c>
      <c r="L4299" s="45" t="s">
        <v>557</v>
      </c>
      <c r="M4299" s="45">
        <v>2018</v>
      </c>
      <c r="N4299" s="45" t="s">
        <v>636</v>
      </c>
      <c r="O4299" s="45" t="s">
        <v>609</v>
      </c>
      <c r="P4299" s="45" t="s">
        <v>560</v>
      </c>
      <c r="Q4299" s="45" t="s">
        <v>628</v>
      </c>
      <c r="R4299" s="45" t="s">
        <v>564</v>
      </c>
      <c r="S4299" s="45">
        <v>650.86701264751696</v>
      </c>
    </row>
    <row r="4300" spans="11:19">
      <c r="K4300" s="45">
        <v>74321</v>
      </c>
      <c r="L4300" s="45" t="s">
        <v>557</v>
      </c>
      <c r="M4300" s="45">
        <v>2018</v>
      </c>
      <c r="N4300" s="45" t="s">
        <v>636</v>
      </c>
      <c r="O4300" s="45" t="s">
        <v>609</v>
      </c>
      <c r="P4300" s="45" t="s">
        <v>560</v>
      </c>
      <c r="Q4300" s="45" t="s">
        <v>628</v>
      </c>
      <c r="R4300" s="45" t="s">
        <v>566</v>
      </c>
    </row>
    <row r="4301" spans="11:19">
      <c r="K4301" s="45">
        <v>74322</v>
      </c>
      <c r="L4301" s="45" t="s">
        <v>557</v>
      </c>
      <c r="M4301" s="45">
        <v>2018</v>
      </c>
      <c r="N4301" s="45" t="s">
        <v>636</v>
      </c>
      <c r="O4301" s="45" t="s">
        <v>609</v>
      </c>
      <c r="P4301" s="45" t="s">
        <v>560</v>
      </c>
      <c r="Q4301" s="45" t="s">
        <v>628</v>
      </c>
      <c r="R4301" s="45" t="s">
        <v>629</v>
      </c>
    </row>
    <row r="4302" spans="11:19">
      <c r="K4302" s="45">
        <v>74323</v>
      </c>
      <c r="L4302" s="45" t="s">
        <v>557</v>
      </c>
      <c r="M4302" s="45">
        <v>2018</v>
      </c>
      <c r="N4302" s="45" t="s">
        <v>636</v>
      </c>
      <c r="O4302" s="45" t="s">
        <v>610</v>
      </c>
      <c r="P4302" s="45" t="s">
        <v>560</v>
      </c>
      <c r="Q4302" s="45" t="s">
        <v>628</v>
      </c>
      <c r="R4302" s="45" t="s">
        <v>562</v>
      </c>
    </row>
    <row r="4303" spans="11:19">
      <c r="K4303" s="45">
        <v>74324</v>
      </c>
      <c r="L4303" s="45" t="s">
        <v>557</v>
      </c>
      <c r="M4303" s="45">
        <v>2018</v>
      </c>
      <c r="N4303" s="45" t="s">
        <v>636</v>
      </c>
      <c r="O4303" s="45" t="s">
        <v>610</v>
      </c>
      <c r="P4303" s="45" t="s">
        <v>560</v>
      </c>
      <c r="Q4303" s="45" t="s">
        <v>628</v>
      </c>
      <c r="R4303" s="45" t="s">
        <v>563</v>
      </c>
    </row>
    <row r="4304" spans="11:19">
      <c r="K4304" s="45">
        <v>74325</v>
      </c>
      <c r="L4304" s="45" t="s">
        <v>557</v>
      </c>
      <c r="M4304" s="45">
        <v>2018</v>
      </c>
      <c r="N4304" s="45" t="s">
        <v>636</v>
      </c>
      <c r="O4304" s="45" t="s">
        <v>610</v>
      </c>
      <c r="P4304" s="45" t="s">
        <v>560</v>
      </c>
      <c r="Q4304" s="45" t="s">
        <v>628</v>
      </c>
      <c r="R4304" s="45" t="s">
        <v>564</v>
      </c>
      <c r="S4304" s="45">
        <v>100.54564498044201</v>
      </c>
    </row>
    <row r="4305" spans="11:19">
      <c r="K4305" s="45">
        <v>74326</v>
      </c>
      <c r="L4305" s="45" t="s">
        <v>557</v>
      </c>
      <c r="M4305" s="45">
        <v>2018</v>
      </c>
      <c r="N4305" s="45" t="s">
        <v>636</v>
      </c>
      <c r="O4305" s="45" t="s">
        <v>610</v>
      </c>
      <c r="P4305" s="45" t="s">
        <v>560</v>
      </c>
      <c r="Q4305" s="45" t="s">
        <v>628</v>
      </c>
      <c r="R4305" s="45" t="s">
        <v>566</v>
      </c>
    </row>
    <row r="4306" spans="11:19">
      <c r="K4306" s="45">
        <v>74327</v>
      </c>
      <c r="L4306" s="45" t="s">
        <v>557</v>
      </c>
      <c r="M4306" s="45">
        <v>2018</v>
      </c>
      <c r="N4306" s="45" t="s">
        <v>636</v>
      </c>
      <c r="O4306" s="45" t="s">
        <v>610</v>
      </c>
      <c r="P4306" s="45" t="s">
        <v>560</v>
      </c>
      <c r="Q4306" s="45" t="s">
        <v>628</v>
      </c>
      <c r="R4306" s="45" t="s">
        <v>629</v>
      </c>
    </row>
    <row r="4307" spans="11:19">
      <c r="K4307" s="45">
        <v>74328</v>
      </c>
      <c r="L4307" s="45" t="s">
        <v>557</v>
      </c>
      <c r="M4307" s="45">
        <v>2018</v>
      </c>
      <c r="N4307" s="45" t="s">
        <v>636</v>
      </c>
      <c r="O4307" s="45" t="s">
        <v>611</v>
      </c>
      <c r="P4307" s="45" t="s">
        <v>560</v>
      </c>
      <c r="Q4307" s="45" t="s">
        <v>628</v>
      </c>
      <c r="R4307" s="45" t="s">
        <v>562</v>
      </c>
    </row>
    <row r="4308" spans="11:19">
      <c r="K4308" s="45">
        <v>74329</v>
      </c>
      <c r="L4308" s="45" t="s">
        <v>557</v>
      </c>
      <c r="M4308" s="45">
        <v>2018</v>
      </c>
      <c r="N4308" s="45" t="s">
        <v>636</v>
      </c>
      <c r="O4308" s="45" t="s">
        <v>611</v>
      </c>
      <c r="P4308" s="45" t="s">
        <v>560</v>
      </c>
      <c r="Q4308" s="45" t="s">
        <v>628</v>
      </c>
      <c r="R4308" s="45" t="s">
        <v>563</v>
      </c>
    </row>
    <row r="4309" spans="11:19">
      <c r="K4309" s="45">
        <v>74330</v>
      </c>
      <c r="L4309" s="45" t="s">
        <v>557</v>
      </c>
      <c r="M4309" s="45">
        <v>2018</v>
      </c>
      <c r="N4309" s="45" t="s">
        <v>636</v>
      </c>
      <c r="O4309" s="45" t="s">
        <v>611</v>
      </c>
      <c r="P4309" s="45" t="s">
        <v>560</v>
      </c>
      <c r="Q4309" s="45" t="s">
        <v>628</v>
      </c>
      <c r="R4309" s="45" t="s">
        <v>564</v>
      </c>
      <c r="S4309" s="45">
        <v>31.9759231252022</v>
      </c>
    </row>
    <row r="4310" spans="11:19">
      <c r="K4310" s="45">
        <v>74331</v>
      </c>
      <c r="L4310" s="45" t="s">
        <v>557</v>
      </c>
      <c r="M4310" s="45">
        <v>2018</v>
      </c>
      <c r="N4310" s="45" t="s">
        <v>636</v>
      </c>
      <c r="O4310" s="45" t="s">
        <v>611</v>
      </c>
      <c r="P4310" s="45" t="s">
        <v>560</v>
      </c>
      <c r="Q4310" s="45" t="s">
        <v>628</v>
      </c>
      <c r="R4310" s="45" t="s">
        <v>566</v>
      </c>
    </row>
    <row r="4311" spans="11:19">
      <c r="K4311" s="45">
        <v>74332</v>
      </c>
      <c r="L4311" s="45" t="s">
        <v>557</v>
      </c>
      <c r="M4311" s="45">
        <v>2018</v>
      </c>
      <c r="N4311" s="45" t="s">
        <v>636</v>
      </c>
      <c r="O4311" s="45" t="s">
        <v>611</v>
      </c>
      <c r="P4311" s="45" t="s">
        <v>560</v>
      </c>
      <c r="Q4311" s="45" t="s">
        <v>628</v>
      </c>
      <c r="R4311" s="45" t="s">
        <v>629</v>
      </c>
    </row>
    <row r="4312" spans="11:19">
      <c r="K4312" s="45">
        <v>74333</v>
      </c>
      <c r="L4312" s="45" t="s">
        <v>557</v>
      </c>
      <c r="M4312" s="45">
        <v>2018</v>
      </c>
      <c r="N4312" s="45" t="s">
        <v>636</v>
      </c>
      <c r="O4312" s="45" t="s">
        <v>612</v>
      </c>
      <c r="P4312" s="45" t="s">
        <v>560</v>
      </c>
      <c r="Q4312" s="45" t="s">
        <v>628</v>
      </c>
      <c r="R4312" s="45" t="s">
        <v>562</v>
      </c>
    </row>
    <row r="4313" spans="11:19">
      <c r="K4313" s="45">
        <v>74334</v>
      </c>
      <c r="L4313" s="45" t="s">
        <v>557</v>
      </c>
      <c r="M4313" s="45">
        <v>2018</v>
      </c>
      <c r="N4313" s="45" t="s">
        <v>636</v>
      </c>
      <c r="O4313" s="45" t="s">
        <v>612</v>
      </c>
      <c r="P4313" s="45" t="s">
        <v>560</v>
      </c>
      <c r="Q4313" s="45" t="s">
        <v>628</v>
      </c>
      <c r="R4313" s="45" t="s">
        <v>563</v>
      </c>
    </row>
    <row r="4314" spans="11:19">
      <c r="K4314" s="45">
        <v>74335</v>
      </c>
      <c r="L4314" s="45" t="s">
        <v>557</v>
      </c>
      <c r="M4314" s="45">
        <v>2018</v>
      </c>
      <c r="N4314" s="45" t="s">
        <v>636</v>
      </c>
      <c r="O4314" s="45" t="s">
        <v>612</v>
      </c>
      <c r="P4314" s="45" t="s">
        <v>560</v>
      </c>
      <c r="Q4314" s="45" t="s">
        <v>628</v>
      </c>
      <c r="R4314" s="45" t="s">
        <v>564</v>
      </c>
      <c r="S4314" s="45">
        <v>320.29605610346198</v>
      </c>
    </row>
    <row r="4315" spans="11:19">
      <c r="K4315" s="45">
        <v>74336</v>
      </c>
      <c r="L4315" s="45" t="s">
        <v>557</v>
      </c>
      <c r="M4315" s="45">
        <v>2018</v>
      </c>
      <c r="N4315" s="45" t="s">
        <v>636</v>
      </c>
      <c r="O4315" s="45" t="s">
        <v>612</v>
      </c>
      <c r="P4315" s="45" t="s">
        <v>560</v>
      </c>
      <c r="Q4315" s="45" t="s">
        <v>628</v>
      </c>
      <c r="R4315" s="45" t="s">
        <v>566</v>
      </c>
    </row>
    <row r="4316" spans="11:19">
      <c r="K4316" s="45">
        <v>74337</v>
      </c>
      <c r="L4316" s="45" t="s">
        <v>557</v>
      </c>
      <c r="M4316" s="45">
        <v>2018</v>
      </c>
      <c r="N4316" s="45" t="s">
        <v>636</v>
      </c>
      <c r="O4316" s="45" t="s">
        <v>612</v>
      </c>
      <c r="P4316" s="45" t="s">
        <v>560</v>
      </c>
      <c r="Q4316" s="45" t="s">
        <v>628</v>
      </c>
      <c r="R4316" s="45" t="s">
        <v>629</v>
      </c>
    </row>
    <row r="4317" spans="11:19">
      <c r="K4317" s="45">
        <v>74338</v>
      </c>
      <c r="L4317" s="45" t="s">
        <v>557</v>
      </c>
      <c r="M4317" s="45">
        <v>2018</v>
      </c>
      <c r="N4317" s="45" t="s">
        <v>636</v>
      </c>
      <c r="O4317" s="45" t="s">
        <v>613</v>
      </c>
      <c r="P4317" s="45" t="s">
        <v>560</v>
      </c>
      <c r="Q4317" s="45" t="s">
        <v>628</v>
      </c>
      <c r="R4317" s="45" t="s">
        <v>562</v>
      </c>
    </row>
    <row r="4318" spans="11:19">
      <c r="K4318" s="45">
        <v>74339</v>
      </c>
      <c r="L4318" s="45" t="s">
        <v>557</v>
      </c>
      <c r="M4318" s="45">
        <v>2018</v>
      </c>
      <c r="N4318" s="45" t="s">
        <v>636</v>
      </c>
      <c r="O4318" s="45" t="s">
        <v>613</v>
      </c>
      <c r="P4318" s="45" t="s">
        <v>560</v>
      </c>
      <c r="Q4318" s="45" t="s">
        <v>628</v>
      </c>
      <c r="R4318" s="45" t="s">
        <v>563</v>
      </c>
    </row>
    <row r="4319" spans="11:19">
      <c r="K4319" s="45">
        <v>74340</v>
      </c>
      <c r="L4319" s="45" t="s">
        <v>557</v>
      </c>
      <c r="M4319" s="45">
        <v>2018</v>
      </c>
      <c r="N4319" s="45" t="s">
        <v>636</v>
      </c>
      <c r="O4319" s="45" t="s">
        <v>613</v>
      </c>
      <c r="P4319" s="45" t="s">
        <v>560</v>
      </c>
      <c r="Q4319" s="45" t="s">
        <v>628</v>
      </c>
      <c r="R4319" s="45" t="s">
        <v>564</v>
      </c>
      <c r="S4319" s="45">
        <v>214.29073324759099</v>
      </c>
    </row>
    <row r="4320" spans="11:19">
      <c r="K4320" s="45">
        <v>74341</v>
      </c>
      <c r="L4320" s="45" t="s">
        <v>557</v>
      </c>
      <c r="M4320" s="45">
        <v>2018</v>
      </c>
      <c r="N4320" s="45" t="s">
        <v>636</v>
      </c>
      <c r="O4320" s="45" t="s">
        <v>613</v>
      </c>
      <c r="P4320" s="45" t="s">
        <v>560</v>
      </c>
      <c r="Q4320" s="45" t="s">
        <v>628</v>
      </c>
      <c r="R4320" s="45" t="s">
        <v>566</v>
      </c>
    </row>
    <row r="4321" spans="11:19">
      <c r="K4321" s="45">
        <v>74342</v>
      </c>
      <c r="L4321" s="45" t="s">
        <v>557</v>
      </c>
      <c r="M4321" s="45">
        <v>2018</v>
      </c>
      <c r="N4321" s="45" t="s">
        <v>636</v>
      </c>
      <c r="O4321" s="45" t="s">
        <v>613</v>
      </c>
      <c r="P4321" s="45" t="s">
        <v>560</v>
      </c>
      <c r="Q4321" s="45" t="s">
        <v>628</v>
      </c>
      <c r="R4321" s="45" t="s">
        <v>629</v>
      </c>
    </row>
    <row r="4322" spans="11:19">
      <c r="K4322" s="45">
        <v>74343</v>
      </c>
      <c r="L4322" s="45" t="s">
        <v>557</v>
      </c>
      <c r="M4322" s="45">
        <v>2018</v>
      </c>
      <c r="N4322" s="45" t="s">
        <v>636</v>
      </c>
      <c r="O4322" s="45" t="s">
        <v>614</v>
      </c>
      <c r="P4322" s="45" t="s">
        <v>560</v>
      </c>
      <c r="Q4322" s="45" t="s">
        <v>628</v>
      </c>
      <c r="R4322" s="45" t="s">
        <v>562</v>
      </c>
    </row>
    <row r="4323" spans="11:19">
      <c r="K4323" s="45">
        <v>74344</v>
      </c>
      <c r="L4323" s="45" t="s">
        <v>557</v>
      </c>
      <c r="M4323" s="45">
        <v>2018</v>
      </c>
      <c r="N4323" s="45" t="s">
        <v>636</v>
      </c>
      <c r="O4323" s="45" t="s">
        <v>614</v>
      </c>
      <c r="P4323" s="45" t="s">
        <v>560</v>
      </c>
      <c r="Q4323" s="45" t="s">
        <v>628</v>
      </c>
      <c r="R4323" s="45" t="s">
        <v>563</v>
      </c>
    </row>
    <row r="4324" spans="11:19">
      <c r="K4324" s="45">
        <v>74345</v>
      </c>
      <c r="L4324" s="45" t="s">
        <v>557</v>
      </c>
      <c r="M4324" s="45">
        <v>2018</v>
      </c>
      <c r="N4324" s="45" t="s">
        <v>636</v>
      </c>
      <c r="O4324" s="45" t="s">
        <v>614</v>
      </c>
      <c r="P4324" s="45" t="s">
        <v>560</v>
      </c>
      <c r="Q4324" s="45" t="s">
        <v>628</v>
      </c>
      <c r="R4324" s="45" t="s">
        <v>564</v>
      </c>
      <c r="S4324" s="45">
        <v>70.930614509076605</v>
      </c>
    </row>
    <row r="4325" spans="11:19">
      <c r="K4325" s="45">
        <v>74346</v>
      </c>
      <c r="L4325" s="45" t="s">
        <v>557</v>
      </c>
      <c r="M4325" s="45">
        <v>2018</v>
      </c>
      <c r="N4325" s="45" t="s">
        <v>636</v>
      </c>
      <c r="O4325" s="45" t="s">
        <v>614</v>
      </c>
      <c r="P4325" s="45" t="s">
        <v>560</v>
      </c>
      <c r="Q4325" s="45" t="s">
        <v>628</v>
      </c>
      <c r="R4325" s="45" t="s">
        <v>566</v>
      </c>
    </row>
    <row r="4326" spans="11:19">
      <c r="K4326" s="45">
        <v>74347</v>
      </c>
      <c r="L4326" s="45" t="s">
        <v>557</v>
      </c>
      <c r="M4326" s="45">
        <v>2018</v>
      </c>
      <c r="N4326" s="45" t="s">
        <v>636</v>
      </c>
      <c r="O4326" s="45" t="s">
        <v>614</v>
      </c>
      <c r="P4326" s="45" t="s">
        <v>560</v>
      </c>
      <c r="Q4326" s="45" t="s">
        <v>628</v>
      </c>
      <c r="R4326" s="45" t="s">
        <v>629</v>
      </c>
    </row>
    <row r="4327" spans="11:19">
      <c r="K4327" s="45">
        <v>74348</v>
      </c>
      <c r="L4327" s="45" t="s">
        <v>557</v>
      </c>
      <c r="M4327" s="45">
        <v>2018</v>
      </c>
      <c r="N4327" s="45" t="s">
        <v>636</v>
      </c>
      <c r="O4327" s="45" t="s">
        <v>615</v>
      </c>
      <c r="P4327" s="45" t="s">
        <v>560</v>
      </c>
      <c r="Q4327" s="45" t="s">
        <v>628</v>
      </c>
      <c r="R4327" s="45" t="s">
        <v>562</v>
      </c>
    </row>
    <row r="4328" spans="11:19">
      <c r="K4328" s="45">
        <v>74349</v>
      </c>
      <c r="L4328" s="45" t="s">
        <v>557</v>
      </c>
      <c r="M4328" s="45">
        <v>2018</v>
      </c>
      <c r="N4328" s="45" t="s">
        <v>636</v>
      </c>
      <c r="O4328" s="45" t="s">
        <v>615</v>
      </c>
      <c r="P4328" s="45" t="s">
        <v>560</v>
      </c>
      <c r="Q4328" s="45" t="s">
        <v>628</v>
      </c>
      <c r="R4328" s="45" t="s">
        <v>563</v>
      </c>
    </row>
    <row r="4329" spans="11:19">
      <c r="K4329" s="45">
        <v>74350</v>
      </c>
      <c r="L4329" s="45" t="s">
        <v>557</v>
      </c>
      <c r="M4329" s="45">
        <v>2018</v>
      </c>
      <c r="N4329" s="45" t="s">
        <v>636</v>
      </c>
      <c r="O4329" s="45" t="s">
        <v>615</v>
      </c>
      <c r="P4329" s="45" t="s">
        <v>560</v>
      </c>
      <c r="Q4329" s="45" t="s">
        <v>628</v>
      </c>
      <c r="R4329" s="45" t="s">
        <v>564</v>
      </c>
      <c r="S4329" s="45">
        <v>218.571540428616</v>
      </c>
    </row>
    <row r="4330" spans="11:19">
      <c r="K4330" s="45">
        <v>74351</v>
      </c>
      <c r="L4330" s="45" t="s">
        <v>557</v>
      </c>
      <c r="M4330" s="45">
        <v>2018</v>
      </c>
      <c r="N4330" s="45" t="s">
        <v>636</v>
      </c>
      <c r="O4330" s="45" t="s">
        <v>615</v>
      </c>
      <c r="P4330" s="45" t="s">
        <v>560</v>
      </c>
      <c r="Q4330" s="45" t="s">
        <v>628</v>
      </c>
      <c r="R4330" s="45" t="s">
        <v>566</v>
      </c>
    </row>
    <row r="4331" spans="11:19">
      <c r="K4331" s="45">
        <v>74352</v>
      </c>
      <c r="L4331" s="45" t="s">
        <v>557</v>
      </c>
      <c r="M4331" s="45">
        <v>2018</v>
      </c>
      <c r="N4331" s="45" t="s">
        <v>636</v>
      </c>
      <c r="O4331" s="45" t="s">
        <v>615</v>
      </c>
      <c r="P4331" s="45" t="s">
        <v>560</v>
      </c>
      <c r="Q4331" s="45" t="s">
        <v>628</v>
      </c>
      <c r="R4331" s="45" t="s">
        <v>629</v>
      </c>
    </row>
    <row r="4332" spans="11:19">
      <c r="K4332" s="45">
        <v>74353</v>
      </c>
      <c r="L4332" s="45" t="s">
        <v>557</v>
      </c>
      <c r="M4332" s="45">
        <v>2018</v>
      </c>
      <c r="N4332" s="45" t="s">
        <v>636</v>
      </c>
      <c r="O4332" s="45" t="s">
        <v>616</v>
      </c>
      <c r="P4332" s="45" t="s">
        <v>560</v>
      </c>
      <c r="Q4332" s="45" t="s">
        <v>628</v>
      </c>
      <c r="R4332" s="45" t="s">
        <v>562</v>
      </c>
    </row>
    <row r="4333" spans="11:19">
      <c r="K4333" s="45">
        <v>74354</v>
      </c>
      <c r="L4333" s="45" t="s">
        <v>557</v>
      </c>
      <c r="M4333" s="45">
        <v>2018</v>
      </c>
      <c r="N4333" s="45" t="s">
        <v>636</v>
      </c>
      <c r="O4333" s="45" t="s">
        <v>616</v>
      </c>
      <c r="P4333" s="45" t="s">
        <v>560</v>
      </c>
      <c r="Q4333" s="45" t="s">
        <v>628</v>
      </c>
      <c r="R4333" s="45" t="s">
        <v>563</v>
      </c>
    </row>
    <row r="4334" spans="11:19">
      <c r="K4334" s="45">
        <v>74355</v>
      </c>
      <c r="L4334" s="45" t="s">
        <v>557</v>
      </c>
      <c r="M4334" s="45">
        <v>2018</v>
      </c>
      <c r="N4334" s="45" t="s">
        <v>636</v>
      </c>
      <c r="O4334" s="45" t="s">
        <v>616</v>
      </c>
      <c r="P4334" s="45" t="s">
        <v>560</v>
      </c>
      <c r="Q4334" s="45" t="s">
        <v>628</v>
      </c>
      <c r="R4334" s="45" t="s">
        <v>564</v>
      </c>
      <c r="S4334" s="45">
        <v>38.6714019460806</v>
      </c>
    </row>
    <row r="4335" spans="11:19">
      <c r="K4335" s="45">
        <v>74356</v>
      </c>
      <c r="L4335" s="45" t="s">
        <v>557</v>
      </c>
      <c r="M4335" s="45">
        <v>2018</v>
      </c>
      <c r="N4335" s="45" t="s">
        <v>636</v>
      </c>
      <c r="O4335" s="45" t="s">
        <v>616</v>
      </c>
      <c r="P4335" s="45" t="s">
        <v>560</v>
      </c>
      <c r="Q4335" s="45" t="s">
        <v>628</v>
      </c>
      <c r="R4335" s="45" t="s">
        <v>566</v>
      </c>
    </row>
    <row r="4336" spans="11:19">
      <c r="K4336" s="45">
        <v>74357</v>
      </c>
      <c r="L4336" s="45" t="s">
        <v>557</v>
      </c>
      <c r="M4336" s="45">
        <v>2018</v>
      </c>
      <c r="N4336" s="45" t="s">
        <v>636</v>
      </c>
      <c r="O4336" s="45" t="s">
        <v>616</v>
      </c>
      <c r="P4336" s="45" t="s">
        <v>560</v>
      </c>
      <c r="Q4336" s="45" t="s">
        <v>628</v>
      </c>
      <c r="R4336" s="45" t="s">
        <v>629</v>
      </c>
    </row>
    <row r="4337" spans="11:19">
      <c r="K4337" s="45">
        <v>74358</v>
      </c>
      <c r="L4337" s="45" t="s">
        <v>557</v>
      </c>
      <c r="M4337" s="45">
        <v>2018</v>
      </c>
      <c r="N4337" s="45" t="s">
        <v>637</v>
      </c>
      <c r="O4337" s="45" t="s">
        <v>559</v>
      </c>
      <c r="P4337" s="45" t="s">
        <v>560</v>
      </c>
      <c r="Q4337" s="45" t="s">
        <v>628</v>
      </c>
      <c r="R4337" s="45" t="s">
        <v>562</v>
      </c>
      <c r="S4337" s="45">
        <v>3248417.3819244099</v>
      </c>
    </row>
    <row r="4338" spans="11:19">
      <c r="K4338" s="45">
        <v>74359</v>
      </c>
      <c r="L4338" s="45" t="s">
        <v>557</v>
      </c>
      <c r="M4338" s="45">
        <v>2018</v>
      </c>
      <c r="N4338" s="45" t="s">
        <v>637</v>
      </c>
      <c r="O4338" s="45" t="s">
        <v>559</v>
      </c>
      <c r="P4338" s="45" t="s">
        <v>560</v>
      </c>
      <c r="Q4338" s="45" t="s">
        <v>628</v>
      </c>
      <c r="R4338" s="45" t="s">
        <v>563</v>
      </c>
    </row>
    <row r="4339" spans="11:19">
      <c r="K4339" s="45">
        <v>74360</v>
      </c>
      <c r="L4339" s="45" t="s">
        <v>557</v>
      </c>
      <c r="M4339" s="45">
        <v>2018</v>
      </c>
      <c r="N4339" s="45" t="s">
        <v>637</v>
      </c>
      <c r="O4339" s="45" t="s">
        <v>559</v>
      </c>
      <c r="P4339" s="45" t="s">
        <v>560</v>
      </c>
      <c r="Q4339" s="45" t="s">
        <v>628</v>
      </c>
      <c r="R4339" s="45" t="s">
        <v>564</v>
      </c>
    </row>
    <row r="4340" spans="11:19">
      <c r="K4340" s="45">
        <v>74361</v>
      </c>
      <c r="L4340" s="45" t="s">
        <v>557</v>
      </c>
      <c r="M4340" s="45">
        <v>2018</v>
      </c>
      <c r="N4340" s="45" t="s">
        <v>637</v>
      </c>
      <c r="O4340" s="45" t="s">
        <v>559</v>
      </c>
      <c r="P4340" s="45" t="s">
        <v>560</v>
      </c>
      <c r="Q4340" s="45" t="s">
        <v>628</v>
      </c>
      <c r="R4340" s="45" t="s">
        <v>566</v>
      </c>
    </row>
    <row r="4341" spans="11:19">
      <c r="K4341" s="45">
        <v>74362</v>
      </c>
      <c r="L4341" s="45" t="s">
        <v>557</v>
      </c>
      <c r="M4341" s="45">
        <v>2018</v>
      </c>
      <c r="N4341" s="45" t="s">
        <v>637</v>
      </c>
      <c r="O4341" s="45" t="s">
        <v>559</v>
      </c>
      <c r="P4341" s="45" t="s">
        <v>560</v>
      </c>
      <c r="Q4341" s="45" t="s">
        <v>628</v>
      </c>
      <c r="R4341" s="45" t="s">
        <v>629</v>
      </c>
    </row>
    <row r="4342" spans="11:19">
      <c r="K4342" s="45">
        <v>74363</v>
      </c>
      <c r="L4342" s="45" t="s">
        <v>557</v>
      </c>
      <c r="M4342" s="45">
        <v>2018</v>
      </c>
      <c r="N4342" s="45" t="s">
        <v>637</v>
      </c>
      <c r="O4342" s="45" t="s">
        <v>567</v>
      </c>
      <c r="P4342" s="45" t="s">
        <v>560</v>
      </c>
      <c r="Q4342" s="45" t="s">
        <v>628</v>
      </c>
      <c r="R4342" s="45" t="s">
        <v>562</v>
      </c>
      <c r="S4342" s="45">
        <v>250646.89824276301</v>
      </c>
    </row>
    <row r="4343" spans="11:19">
      <c r="K4343" s="45">
        <v>74364</v>
      </c>
      <c r="L4343" s="45" t="s">
        <v>557</v>
      </c>
      <c r="M4343" s="45">
        <v>2018</v>
      </c>
      <c r="N4343" s="45" t="s">
        <v>637</v>
      </c>
      <c r="O4343" s="45" t="s">
        <v>567</v>
      </c>
      <c r="P4343" s="45" t="s">
        <v>560</v>
      </c>
      <c r="Q4343" s="45" t="s">
        <v>628</v>
      </c>
      <c r="R4343" s="45" t="s">
        <v>563</v>
      </c>
    </row>
    <row r="4344" spans="11:19">
      <c r="K4344" s="45">
        <v>74365</v>
      </c>
      <c r="L4344" s="45" t="s">
        <v>557</v>
      </c>
      <c r="M4344" s="45">
        <v>2018</v>
      </c>
      <c r="N4344" s="45" t="s">
        <v>637</v>
      </c>
      <c r="O4344" s="45" t="s">
        <v>567</v>
      </c>
      <c r="P4344" s="45" t="s">
        <v>560</v>
      </c>
      <c r="Q4344" s="45" t="s">
        <v>628</v>
      </c>
      <c r="R4344" s="45" t="s">
        <v>564</v>
      </c>
    </row>
    <row r="4345" spans="11:19">
      <c r="K4345" s="45">
        <v>74366</v>
      </c>
      <c r="L4345" s="45" t="s">
        <v>557</v>
      </c>
      <c r="M4345" s="45">
        <v>2018</v>
      </c>
      <c r="N4345" s="45" t="s">
        <v>637</v>
      </c>
      <c r="O4345" s="45" t="s">
        <v>567</v>
      </c>
      <c r="P4345" s="45" t="s">
        <v>560</v>
      </c>
      <c r="Q4345" s="45" t="s">
        <v>628</v>
      </c>
      <c r="R4345" s="45" t="s">
        <v>566</v>
      </c>
    </row>
    <row r="4346" spans="11:19">
      <c r="K4346" s="45">
        <v>74367</v>
      </c>
      <c r="L4346" s="45" t="s">
        <v>557</v>
      </c>
      <c r="M4346" s="45">
        <v>2018</v>
      </c>
      <c r="N4346" s="45" t="s">
        <v>637</v>
      </c>
      <c r="O4346" s="45" t="s">
        <v>567</v>
      </c>
      <c r="P4346" s="45" t="s">
        <v>560</v>
      </c>
      <c r="Q4346" s="45" t="s">
        <v>628</v>
      </c>
      <c r="R4346" s="45" t="s">
        <v>629</v>
      </c>
    </row>
    <row r="4347" spans="11:19">
      <c r="K4347" s="45">
        <v>74368</v>
      </c>
      <c r="L4347" s="45" t="s">
        <v>557</v>
      </c>
      <c r="M4347" s="45">
        <v>2018</v>
      </c>
      <c r="N4347" s="45" t="s">
        <v>637</v>
      </c>
      <c r="O4347" s="45" t="s">
        <v>568</v>
      </c>
      <c r="P4347" s="45" t="s">
        <v>560</v>
      </c>
      <c r="Q4347" s="45" t="s">
        <v>628</v>
      </c>
      <c r="R4347" s="45" t="s">
        <v>562</v>
      </c>
      <c r="S4347" s="45">
        <v>3142017.09333095</v>
      </c>
    </row>
    <row r="4348" spans="11:19">
      <c r="K4348" s="45">
        <v>74369</v>
      </c>
      <c r="L4348" s="45" t="s">
        <v>557</v>
      </c>
      <c r="M4348" s="45">
        <v>2018</v>
      </c>
      <c r="N4348" s="45" t="s">
        <v>637</v>
      </c>
      <c r="O4348" s="45" t="s">
        <v>568</v>
      </c>
      <c r="P4348" s="45" t="s">
        <v>560</v>
      </c>
      <c r="Q4348" s="45" t="s">
        <v>628</v>
      </c>
      <c r="R4348" s="45" t="s">
        <v>563</v>
      </c>
    </row>
    <row r="4349" spans="11:19">
      <c r="K4349" s="45">
        <v>74370</v>
      </c>
      <c r="L4349" s="45" t="s">
        <v>557</v>
      </c>
      <c r="M4349" s="45">
        <v>2018</v>
      </c>
      <c r="N4349" s="45" t="s">
        <v>637</v>
      </c>
      <c r="O4349" s="45" t="s">
        <v>568</v>
      </c>
      <c r="P4349" s="45" t="s">
        <v>560</v>
      </c>
      <c r="Q4349" s="45" t="s">
        <v>628</v>
      </c>
      <c r="R4349" s="45" t="s">
        <v>564</v>
      </c>
    </row>
    <row r="4350" spans="11:19">
      <c r="K4350" s="45">
        <v>74371</v>
      </c>
      <c r="L4350" s="45" t="s">
        <v>557</v>
      </c>
      <c r="M4350" s="45">
        <v>2018</v>
      </c>
      <c r="N4350" s="45" t="s">
        <v>637</v>
      </c>
      <c r="O4350" s="45" t="s">
        <v>568</v>
      </c>
      <c r="P4350" s="45" t="s">
        <v>560</v>
      </c>
      <c r="Q4350" s="45" t="s">
        <v>628</v>
      </c>
      <c r="R4350" s="45" t="s">
        <v>566</v>
      </c>
    </row>
    <row r="4351" spans="11:19">
      <c r="K4351" s="45">
        <v>74372</v>
      </c>
      <c r="L4351" s="45" t="s">
        <v>557</v>
      </c>
      <c r="M4351" s="45">
        <v>2018</v>
      </c>
      <c r="N4351" s="45" t="s">
        <v>637</v>
      </c>
      <c r="O4351" s="45" t="s">
        <v>568</v>
      </c>
      <c r="P4351" s="45" t="s">
        <v>560</v>
      </c>
      <c r="Q4351" s="45" t="s">
        <v>628</v>
      </c>
      <c r="R4351" s="45" t="s">
        <v>629</v>
      </c>
    </row>
    <row r="4352" spans="11:19">
      <c r="K4352" s="45">
        <v>74373</v>
      </c>
      <c r="L4352" s="45" t="s">
        <v>557</v>
      </c>
      <c r="M4352" s="45">
        <v>2018</v>
      </c>
      <c r="N4352" s="45" t="s">
        <v>637</v>
      </c>
      <c r="O4352" s="45" t="s">
        <v>569</v>
      </c>
      <c r="P4352" s="45" t="s">
        <v>560</v>
      </c>
      <c r="Q4352" s="45" t="s">
        <v>628</v>
      </c>
      <c r="R4352" s="45" t="s">
        <v>562</v>
      </c>
      <c r="S4352" s="45">
        <v>1612584.3873366199</v>
      </c>
    </row>
    <row r="4353" spans="11:19">
      <c r="K4353" s="45">
        <v>74374</v>
      </c>
      <c r="L4353" s="45" t="s">
        <v>557</v>
      </c>
      <c r="M4353" s="45">
        <v>2018</v>
      </c>
      <c r="N4353" s="45" t="s">
        <v>637</v>
      </c>
      <c r="O4353" s="45" t="s">
        <v>569</v>
      </c>
      <c r="P4353" s="45" t="s">
        <v>560</v>
      </c>
      <c r="Q4353" s="45" t="s">
        <v>628</v>
      </c>
      <c r="R4353" s="45" t="s">
        <v>563</v>
      </c>
    </row>
    <row r="4354" spans="11:19">
      <c r="K4354" s="45">
        <v>74375</v>
      </c>
      <c r="L4354" s="45" t="s">
        <v>557</v>
      </c>
      <c r="M4354" s="45">
        <v>2018</v>
      </c>
      <c r="N4354" s="45" t="s">
        <v>637</v>
      </c>
      <c r="O4354" s="45" t="s">
        <v>569</v>
      </c>
      <c r="P4354" s="45" t="s">
        <v>560</v>
      </c>
      <c r="Q4354" s="45" t="s">
        <v>628</v>
      </c>
      <c r="R4354" s="45" t="s">
        <v>564</v>
      </c>
    </row>
    <row r="4355" spans="11:19">
      <c r="K4355" s="45">
        <v>74376</v>
      </c>
      <c r="L4355" s="45" t="s">
        <v>557</v>
      </c>
      <c r="M4355" s="45">
        <v>2018</v>
      </c>
      <c r="N4355" s="45" t="s">
        <v>637</v>
      </c>
      <c r="O4355" s="45" t="s">
        <v>569</v>
      </c>
      <c r="P4355" s="45" t="s">
        <v>560</v>
      </c>
      <c r="Q4355" s="45" t="s">
        <v>628</v>
      </c>
      <c r="R4355" s="45" t="s">
        <v>566</v>
      </c>
    </row>
    <row r="4356" spans="11:19">
      <c r="K4356" s="45">
        <v>74377</v>
      </c>
      <c r="L4356" s="45" t="s">
        <v>557</v>
      </c>
      <c r="M4356" s="45">
        <v>2018</v>
      </c>
      <c r="N4356" s="45" t="s">
        <v>637</v>
      </c>
      <c r="O4356" s="45" t="s">
        <v>569</v>
      </c>
      <c r="P4356" s="45" t="s">
        <v>560</v>
      </c>
      <c r="Q4356" s="45" t="s">
        <v>628</v>
      </c>
      <c r="R4356" s="45" t="s">
        <v>629</v>
      </c>
    </row>
    <row r="4357" spans="11:19">
      <c r="K4357" s="45">
        <v>74378</v>
      </c>
      <c r="L4357" s="45" t="s">
        <v>557</v>
      </c>
      <c r="M4357" s="45">
        <v>2018</v>
      </c>
      <c r="N4357" s="45" t="s">
        <v>637</v>
      </c>
      <c r="O4357" s="45" t="s">
        <v>570</v>
      </c>
      <c r="P4357" s="45" t="s">
        <v>560</v>
      </c>
      <c r="Q4357" s="45" t="s">
        <v>628</v>
      </c>
      <c r="R4357" s="45" t="s">
        <v>562</v>
      </c>
      <c r="S4357" s="45">
        <v>17686271.724506602</v>
      </c>
    </row>
    <row r="4358" spans="11:19">
      <c r="K4358" s="45">
        <v>74379</v>
      </c>
      <c r="L4358" s="45" t="s">
        <v>557</v>
      </c>
      <c r="M4358" s="45">
        <v>2018</v>
      </c>
      <c r="N4358" s="45" t="s">
        <v>637</v>
      </c>
      <c r="O4358" s="45" t="s">
        <v>570</v>
      </c>
      <c r="P4358" s="45" t="s">
        <v>560</v>
      </c>
      <c r="Q4358" s="45" t="s">
        <v>628</v>
      </c>
      <c r="R4358" s="45" t="s">
        <v>563</v>
      </c>
    </row>
    <row r="4359" spans="11:19">
      <c r="K4359" s="45">
        <v>74380</v>
      </c>
      <c r="L4359" s="45" t="s">
        <v>557</v>
      </c>
      <c r="M4359" s="45">
        <v>2018</v>
      </c>
      <c r="N4359" s="45" t="s">
        <v>637</v>
      </c>
      <c r="O4359" s="45" t="s">
        <v>570</v>
      </c>
      <c r="P4359" s="45" t="s">
        <v>560</v>
      </c>
      <c r="Q4359" s="45" t="s">
        <v>628</v>
      </c>
      <c r="R4359" s="45" t="s">
        <v>564</v>
      </c>
    </row>
    <row r="4360" spans="11:19">
      <c r="K4360" s="45">
        <v>74381</v>
      </c>
      <c r="L4360" s="45" t="s">
        <v>557</v>
      </c>
      <c r="M4360" s="45">
        <v>2018</v>
      </c>
      <c r="N4360" s="45" t="s">
        <v>637</v>
      </c>
      <c r="O4360" s="45" t="s">
        <v>570</v>
      </c>
      <c r="P4360" s="45" t="s">
        <v>560</v>
      </c>
      <c r="Q4360" s="45" t="s">
        <v>628</v>
      </c>
      <c r="R4360" s="45" t="s">
        <v>566</v>
      </c>
    </row>
    <row r="4361" spans="11:19">
      <c r="K4361" s="45">
        <v>74382</v>
      </c>
      <c r="L4361" s="45" t="s">
        <v>557</v>
      </c>
      <c r="M4361" s="45">
        <v>2018</v>
      </c>
      <c r="N4361" s="45" t="s">
        <v>637</v>
      </c>
      <c r="O4361" s="45" t="s">
        <v>570</v>
      </c>
      <c r="P4361" s="45" t="s">
        <v>560</v>
      </c>
      <c r="Q4361" s="45" t="s">
        <v>628</v>
      </c>
      <c r="R4361" s="45" t="s">
        <v>629</v>
      </c>
    </row>
    <row r="4362" spans="11:19">
      <c r="K4362" s="45">
        <v>74383</v>
      </c>
      <c r="L4362" s="45" t="s">
        <v>557</v>
      </c>
      <c r="M4362" s="45">
        <v>2018</v>
      </c>
      <c r="N4362" s="45" t="s">
        <v>637</v>
      </c>
      <c r="O4362" s="45" t="s">
        <v>571</v>
      </c>
      <c r="P4362" s="45" t="s">
        <v>560</v>
      </c>
      <c r="Q4362" s="45" t="s">
        <v>628</v>
      </c>
      <c r="R4362" s="45" t="s">
        <v>562</v>
      </c>
      <c r="S4362" s="45">
        <v>2613312.2959649898</v>
      </c>
    </row>
    <row r="4363" spans="11:19">
      <c r="K4363" s="45">
        <v>74384</v>
      </c>
      <c r="L4363" s="45" t="s">
        <v>557</v>
      </c>
      <c r="M4363" s="45">
        <v>2018</v>
      </c>
      <c r="N4363" s="45" t="s">
        <v>637</v>
      </c>
      <c r="O4363" s="45" t="s">
        <v>571</v>
      </c>
      <c r="P4363" s="45" t="s">
        <v>560</v>
      </c>
      <c r="Q4363" s="45" t="s">
        <v>628</v>
      </c>
      <c r="R4363" s="45" t="s">
        <v>563</v>
      </c>
    </row>
    <row r="4364" spans="11:19">
      <c r="K4364" s="45">
        <v>74385</v>
      </c>
      <c r="L4364" s="45" t="s">
        <v>557</v>
      </c>
      <c r="M4364" s="45">
        <v>2018</v>
      </c>
      <c r="N4364" s="45" t="s">
        <v>637</v>
      </c>
      <c r="O4364" s="45" t="s">
        <v>571</v>
      </c>
      <c r="P4364" s="45" t="s">
        <v>560</v>
      </c>
      <c r="Q4364" s="45" t="s">
        <v>628</v>
      </c>
      <c r="R4364" s="45" t="s">
        <v>564</v>
      </c>
    </row>
    <row r="4365" spans="11:19">
      <c r="K4365" s="45">
        <v>74386</v>
      </c>
      <c r="L4365" s="45" t="s">
        <v>557</v>
      </c>
      <c r="M4365" s="45">
        <v>2018</v>
      </c>
      <c r="N4365" s="45" t="s">
        <v>637</v>
      </c>
      <c r="O4365" s="45" t="s">
        <v>571</v>
      </c>
      <c r="P4365" s="45" t="s">
        <v>560</v>
      </c>
      <c r="Q4365" s="45" t="s">
        <v>628</v>
      </c>
      <c r="R4365" s="45" t="s">
        <v>566</v>
      </c>
    </row>
    <row r="4366" spans="11:19">
      <c r="K4366" s="45">
        <v>74387</v>
      </c>
      <c r="L4366" s="45" t="s">
        <v>557</v>
      </c>
      <c r="M4366" s="45">
        <v>2018</v>
      </c>
      <c r="N4366" s="45" t="s">
        <v>637</v>
      </c>
      <c r="O4366" s="45" t="s">
        <v>571</v>
      </c>
      <c r="P4366" s="45" t="s">
        <v>560</v>
      </c>
      <c r="Q4366" s="45" t="s">
        <v>628</v>
      </c>
      <c r="R4366" s="45" t="s">
        <v>629</v>
      </c>
    </row>
    <row r="4367" spans="11:19">
      <c r="K4367" s="45">
        <v>74388</v>
      </c>
      <c r="L4367" s="45" t="s">
        <v>557</v>
      </c>
      <c r="M4367" s="45">
        <v>2018</v>
      </c>
      <c r="N4367" s="45" t="s">
        <v>637</v>
      </c>
      <c r="O4367" s="45" t="s">
        <v>572</v>
      </c>
      <c r="P4367" s="45" t="s">
        <v>560</v>
      </c>
      <c r="Q4367" s="45" t="s">
        <v>628</v>
      </c>
      <c r="R4367" s="45" t="s">
        <v>562</v>
      </c>
      <c r="S4367" s="45">
        <v>1822963.3262942401</v>
      </c>
    </row>
    <row r="4368" spans="11:19">
      <c r="K4368" s="45">
        <v>74389</v>
      </c>
      <c r="L4368" s="45" t="s">
        <v>557</v>
      </c>
      <c r="M4368" s="45">
        <v>2018</v>
      </c>
      <c r="N4368" s="45" t="s">
        <v>637</v>
      </c>
      <c r="O4368" s="45" t="s">
        <v>572</v>
      </c>
      <c r="P4368" s="45" t="s">
        <v>560</v>
      </c>
      <c r="Q4368" s="45" t="s">
        <v>628</v>
      </c>
      <c r="R4368" s="45" t="s">
        <v>563</v>
      </c>
    </row>
    <row r="4369" spans="11:19">
      <c r="K4369" s="45">
        <v>74390</v>
      </c>
      <c r="L4369" s="45" t="s">
        <v>557</v>
      </c>
      <c r="M4369" s="45">
        <v>2018</v>
      </c>
      <c r="N4369" s="45" t="s">
        <v>637</v>
      </c>
      <c r="O4369" s="45" t="s">
        <v>572</v>
      </c>
      <c r="P4369" s="45" t="s">
        <v>560</v>
      </c>
      <c r="Q4369" s="45" t="s">
        <v>628</v>
      </c>
      <c r="R4369" s="45" t="s">
        <v>564</v>
      </c>
    </row>
    <row r="4370" spans="11:19">
      <c r="K4370" s="45">
        <v>74391</v>
      </c>
      <c r="L4370" s="45" t="s">
        <v>557</v>
      </c>
      <c r="M4370" s="45">
        <v>2018</v>
      </c>
      <c r="N4370" s="45" t="s">
        <v>637</v>
      </c>
      <c r="O4370" s="45" t="s">
        <v>572</v>
      </c>
      <c r="P4370" s="45" t="s">
        <v>560</v>
      </c>
      <c r="Q4370" s="45" t="s">
        <v>628</v>
      </c>
      <c r="R4370" s="45" t="s">
        <v>566</v>
      </c>
    </row>
    <row r="4371" spans="11:19">
      <c r="K4371" s="45">
        <v>74392</v>
      </c>
      <c r="L4371" s="45" t="s">
        <v>557</v>
      </c>
      <c r="M4371" s="45">
        <v>2018</v>
      </c>
      <c r="N4371" s="45" t="s">
        <v>637</v>
      </c>
      <c r="O4371" s="45" t="s">
        <v>572</v>
      </c>
      <c r="P4371" s="45" t="s">
        <v>560</v>
      </c>
      <c r="Q4371" s="45" t="s">
        <v>628</v>
      </c>
      <c r="R4371" s="45" t="s">
        <v>629</v>
      </c>
    </row>
    <row r="4372" spans="11:19">
      <c r="K4372" s="45">
        <v>74393</v>
      </c>
      <c r="L4372" s="45" t="s">
        <v>557</v>
      </c>
      <c r="M4372" s="45">
        <v>2018</v>
      </c>
      <c r="N4372" s="45" t="s">
        <v>637</v>
      </c>
      <c r="O4372" s="45" t="s">
        <v>573</v>
      </c>
      <c r="P4372" s="45" t="s">
        <v>560</v>
      </c>
      <c r="Q4372" s="45" t="s">
        <v>628</v>
      </c>
      <c r="R4372" s="45" t="s">
        <v>562</v>
      </c>
      <c r="S4372" s="45">
        <v>360369.54872136202</v>
      </c>
    </row>
    <row r="4373" spans="11:19">
      <c r="K4373" s="45">
        <v>74394</v>
      </c>
      <c r="L4373" s="45" t="s">
        <v>557</v>
      </c>
      <c r="M4373" s="45">
        <v>2018</v>
      </c>
      <c r="N4373" s="45" t="s">
        <v>637</v>
      </c>
      <c r="O4373" s="45" t="s">
        <v>573</v>
      </c>
      <c r="P4373" s="45" t="s">
        <v>560</v>
      </c>
      <c r="Q4373" s="45" t="s">
        <v>628</v>
      </c>
      <c r="R4373" s="45" t="s">
        <v>563</v>
      </c>
    </row>
    <row r="4374" spans="11:19">
      <c r="K4374" s="45">
        <v>74395</v>
      </c>
      <c r="L4374" s="45" t="s">
        <v>557</v>
      </c>
      <c r="M4374" s="45">
        <v>2018</v>
      </c>
      <c r="N4374" s="45" t="s">
        <v>637</v>
      </c>
      <c r="O4374" s="45" t="s">
        <v>573</v>
      </c>
      <c r="P4374" s="45" t="s">
        <v>560</v>
      </c>
      <c r="Q4374" s="45" t="s">
        <v>628</v>
      </c>
      <c r="R4374" s="45" t="s">
        <v>564</v>
      </c>
    </row>
    <row r="4375" spans="11:19">
      <c r="K4375" s="45">
        <v>74396</v>
      </c>
      <c r="L4375" s="45" t="s">
        <v>557</v>
      </c>
      <c r="M4375" s="45">
        <v>2018</v>
      </c>
      <c r="N4375" s="45" t="s">
        <v>637</v>
      </c>
      <c r="O4375" s="45" t="s">
        <v>573</v>
      </c>
      <c r="P4375" s="45" t="s">
        <v>560</v>
      </c>
      <c r="Q4375" s="45" t="s">
        <v>628</v>
      </c>
      <c r="R4375" s="45" t="s">
        <v>566</v>
      </c>
    </row>
    <row r="4376" spans="11:19">
      <c r="K4376" s="45">
        <v>74397</v>
      </c>
      <c r="L4376" s="45" t="s">
        <v>557</v>
      </c>
      <c r="M4376" s="45">
        <v>2018</v>
      </c>
      <c r="N4376" s="45" t="s">
        <v>637</v>
      </c>
      <c r="O4376" s="45" t="s">
        <v>573</v>
      </c>
      <c r="P4376" s="45" t="s">
        <v>560</v>
      </c>
      <c r="Q4376" s="45" t="s">
        <v>628</v>
      </c>
      <c r="R4376" s="45" t="s">
        <v>629</v>
      </c>
    </row>
    <row r="4377" spans="11:19">
      <c r="K4377" s="45">
        <v>74398</v>
      </c>
      <c r="L4377" s="45" t="s">
        <v>557</v>
      </c>
      <c r="M4377" s="45">
        <v>2018</v>
      </c>
      <c r="N4377" s="45" t="s">
        <v>637</v>
      </c>
      <c r="O4377" s="45" t="s">
        <v>574</v>
      </c>
      <c r="P4377" s="45" t="s">
        <v>560</v>
      </c>
      <c r="Q4377" s="45" t="s">
        <v>628</v>
      </c>
      <c r="R4377" s="45" t="s">
        <v>562</v>
      </c>
      <c r="S4377" s="45">
        <v>358033.10288477701</v>
      </c>
    </row>
    <row r="4378" spans="11:19">
      <c r="K4378" s="45">
        <v>74399</v>
      </c>
      <c r="L4378" s="45" t="s">
        <v>557</v>
      </c>
      <c r="M4378" s="45">
        <v>2018</v>
      </c>
      <c r="N4378" s="45" t="s">
        <v>637</v>
      </c>
      <c r="O4378" s="45" t="s">
        <v>574</v>
      </c>
      <c r="P4378" s="45" t="s">
        <v>560</v>
      </c>
      <c r="Q4378" s="45" t="s">
        <v>628</v>
      </c>
      <c r="R4378" s="45" t="s">
        <v>563</v>
      </c>
    </row>
    <row r="4379" spans="11:19">
      <c r="K4379" s="45">
        <v>74400</v>
      </c>
      <c r="L4379" s="45" t="s">
        <v>557</v>
      </c>
      <c r="M4379" s="45">
        <v>2018</v>
      </c>
      <c r="N4379" s="45" t="s">
        <v>637</v>
      </c>
      <c r="O4379" s="45" t="s">
        <v>574</v>
      </c>
      <c r="P4379" s="45" t="s">
        <v>560</v>
      </c>
      <c r="Q4379" s="45" t="s">
        <v>628</v>
      </c>
      <c r="R4379" s="45" t="s">
        <v>564</v>
      </c>
    </row>
    <row r="4380" spans="11:19">
      <c r="K4380" s="45">
        <v>74401</v>
      </c>
      <c r="L4380" s="45" t="s">
        <v>557</v>
      </c>
      <c r="M4380" s="45">
        <v>2018</v>
      </c>
      <c r="N4380" s="45" t="s">
        <v>637</v>
      </c>
      <c r="O4380" s="45" t="s">
        <v>574</v>
      </c>
      <c r="P4380" s="45" t="s">
        <v>560</v>
      </c>
      <c r="Q4380" s="45" t="s">
        <v>628</v>
      </c>
      <c r="R4380" s="45" t="s">
        <v>566</v>
      </c>
    </row>
    <row r="4381" spans="11:19">
      <c r="K4381" s="45">
        <v>74402</v>
      </c>
      <c r="L4381" s="45" t="s">
        <v>557</v>
      </c>
      <c r="M4381" s="45">
        <v>2018</v>
      </c>
      <c r="N4381" s="45" t="s">
        <v>637</v>
      </c>
      <c r="O4381" s="45" t="s">
        <v>574</v>
      </c>
      <c r="P4381" s="45" t="s">
        <v>560</v>
      </c>
      <c r="Q4381" s="45" t="s">
        <v>628</v>
      </c>
      <c r="R4381" s="45" t="s">
        <v>629</v>
      </c>
    </row>
    <row r="4382" spans="11:19">
      <c r="K4382" s="45">
        <v>74403</v>
      </c>
      <c r="L4382" s="45" t="s">
        <v>557</v>
      </c>
      <c r="M4382" s="45">
        <v>2018</v>
      </c>
      <c r="N4382" s="45" t="s">
        <v>637</v>
      </c>
      <c r="O4382" s="45" t="s">
        <v>575</v>
      </c>
      <c r="P4382" s="45" t="s">
        <v>560</v>
      </c>
      <c r="Q4382" s="45" t="s">
        <v>628</v>
      </c>
      <c r="R4382" s="45" t="s">
        <v>562</v>
      </c>
      <c r="S4382" s="45">
        <v>10795418.228987601</v>
      </c>
    </row>
    <row r="4383" spans="11:19">
      <c r="K4383" s="45">
        <v>74404</v>
      </c>
      <c r="L4383" s="45" t="s">
        <v>557</v>
      </c>
      <c r="M4383" s="45">
        <v>2018</v>
      </c>
      <c r="N4383" s="45" t="s">
        <v>637</v>
      </c>
      <c r="O4383" s="45" t="s">
        <v>575</v>
      </c>
      <c r="P4383" s="45" t="s">
        <v>560</v>
      </c>
      <c r="Q4383" s="45" t="s">
        <v>628</v>
      </c>
      <c r="R4383" s="45" t="s">
        <v>563</v>
      </c>
    </row>
    <row r="4384" spans="11:19">
      <c r="K4384" s="45">
        <v>74405</v>
      </c>
      <c r="L4384" s="45" t="s">
        <v>557</v>
      </c>
      <c r="M4384" s="45">
        <v>2018</v>
      </c>
      <c r="N4384" s="45" t="s">
        <v>637</v>
      </c>
      <c r="O4384" s="45" t="s">
        <v>575</v>
      </c>
      <c r="P4384" s="45" t="s">
        <v>560</v>
      </c>
      <c r="Q4384" s="45" t="s">
        <v>628</v>
      </c>
      <c r="R4384" s="45" t="s">
        <v>564</v>
      </c>
    </row>
    <row r="4385" spans="11:19">
      <c r="K4385" s="45">
        <v>74406</v>
      </c>
      <c r="L4385" s="45" t="s">
        <v>557</v>
      </c>
      <c r="M4385" s="45">
        <v>2018</v>
      </c>
      <c r="N4385" s="45" t="s">
        <v>637</v>
      </c>
      <c r="O4385" s="45" t="s">
        <v>575</v>
      </c>
      <c r="P4385" s="45" t="s">
        <v>560</v>
      </c>
      <c r="Q4385" s="45" t="s">
        <v>628</v>
      </c>
      <c r="R4385" s="45" t="s">
        <v>566</v>
      </c>
    </row>
    <row r="4386" spans="11:19">
      <c r="K4386" s="45">
        <v>74407</v>
      </c>
      <c r="L4386" s="45" t="s">
        <v>557</v>
      </c>
      <c r="M4386" s="45">
        <v>2018</v>
      </c>
      <c r="N4386" s="45" t="s">
        <v>637</v>
      </c>
      <c r="O4386" s="45" t="s">
        <v>575</v>
      </c>
      <c r="P4386" s="45" t="s">
        <v>560</v>
      </c>
      <c r="Q4386" s="45" t="s">
        <v>628</v>
      </c>
      <c r="R4386" s="45" t="s">
        <v>629</v>
      </c>
    </row>
    <row r="4387" spans="11:19">
      <c r="K4387" s="45">
        <v>74408</v>
      </c>
      <c r="L4387" s="45" t="s">
        <v>557</v>
      </c>
      <c r="M4387" s="45">
        <v>2018</v>
      </c>
      <c r="N4387" s="45" t="s">
        <v>637</v>
      </c>
      <c r="O4387" s="45" t="s">
        <v>576</v>
      </c>
      <c r="P4387" s="45" t="s">
        <v>560</v>
      </c>
      <c r="Q4387" s="45" t="s">
        <v>628</v>
      </c>
      <c r="R4387" s="45" t="s">
        <v>562</v>
      </c>
      <c r="S4387" s="45">
        <v>5985268.1684862701</v>
      </c>
    </row>
    <row r="4388" spans="11:19">
      <c r="K4388" s="45">
        <v>74409</v>
      </c>
      <c r="L4388" s="45" t="s">
        <v>557</v>
      </c>
      <c r="M4388" s="45">
        <v>2018</v>
      </c>
      <c r="N4388" s="45" t="s">
        <v>637</v>
      </c>
      <c r="O4388" s="45" t="s">
        <v>576</v>
      </c>
      <c r="P4388" s="45" t="s">
        <v>560</v>
      </c>
      <c r="Q4388" s="45" t="s">
        <v>628</v>
      </c>
      <c r="R4388" s="45" t="s">
        <v>563</v>
      </c>
    </row>
    <row r="4389" spans="11:19">
      <c r="K4389" s="45">
        <v>74410</v>
      </c>
      <c r="L4389" s="45" t="s">
        <v>557</v>
      </c>
      <c r="M4389" s="45">
        <v>2018</v>
      </c>
      <c r="N4389" s="45" t="s">
        <v>637</v>
      </c>
      <c r="O4389" s="45" t="s">
        <v>576</v>
      </c>
      <c r="P4389" s="45" t="s">
        <v>560</v>
      </c>
      <c r="Q4389" s="45" t="s">
        <v>628</v>
      </c>
      <c r="R4389" s="45" t="s">
        <v>564</v>
      </c>
    </row>
    <row r="4390" spans="11:19">
      <c r="K4390" s="45">
        <v>74411</v>
      </c>
      <c r="L4390" s="45" t="s">
        <v>557</v>
      </c>
      <c r="M4390" s="45">
        <v>2018</v>
      </c>
      <c r="N4390" s="45" t="s">
        <v>637</v>
      </c>
      <c r="O4390" s="45" t="s">
        <v>576</v>
      </c>
      <c r="P4390" s="45" t="s">
        <v>560</v>
      </c>
      <c r="Q4390" s="45" t="s">
        <v>628</v>
      </c>
      <c r="R4390" s="45" t="s">
        <v>566</v>
      </c>
    </row>
    <row r="4391" spans="11:19">
      <c r="K4391" s="45">
        <v>74412</v>
      </c>
      <c r="L4391" s="45" t="s">
        <v>557</v>
      </c>
      <c r="M4391" s="45">
        <v>2018</v>
      </c>
      <c r="N4391" s="45" t="s">
        <v>637</v>
      </c>
      <c r="O4391" s="45" t="s">
        <v>576</v>
      </c>
      <c r="P4391" s="45" t="s">
        <v>560</v>
      </c>
      <c r="Q4391" s="45" t="s">
        <v>628</v>
      </c>
      <c r="R4391" s="45" t="s">
        <v>629</v>
      </c>
    </row>
    <row r="4392" spans="11:19">
      <c r="K4392" s="45">
        <v>74413</v>
      </c>
      <c r="L4392" s="45" t="s">
        <v>557</v>
      </c>
      <c r="M4392" s="45">
        <v>2018</v>
      </c>
      <c r="N4392" s="45" t="s">
        <v>637</v>
      </c>
      <c r="O4392" s="45" t="s">
        <v>577</v>
      </c>
      <c r="P4392" s="45" t="s">
        <v>560</v>
      </c>
      <c r="Q4392" s="45" t="s">
        <v>628</v>
      </c>
      <c r="R4392" s="45" t="s">
        <v>562</v>
      </c>
      <c r="S4392" s="45">
        <v>595286.34113624995</v>
      </c>
    </row>
    <row r="4393" spans="11:19">
      <c r="K4393" s="45">
        <v>74414</v>
      </c>
      <c r="L4393" s="45" t="s">
        <v>557</v>
      </c>
      <c r="M4393" s="45">
        <v>2018</v>
      </c>
      <c r="N4393" s="45" t="s">
        <v>637</v>
      </c>
      <c r="O4393" s="45" t="s">
        <v>577</v>
      </c>
      <c r="P4393" s="45" t="s">
        <v>560</v>
      </c>
      <c r="Q4393" s="45" t="s">
        <v>628</v>
      </c>
      <c r="R4393" s="45" t="s">
        <v>563</v>
      </c>
    </row>
    <row r="4394" spans="11:19">
      <c r="K4394" s="45">
        <v>74415</v>
      </c>
      <c r="L4394" s="45" t="s">
        <v>557</v>
      </c>
      <c r="M4394" s="45">
        <v>2018</v>
      </c>
      <c r="N4394" s="45" t="s">
        <v>637</v>
      </c>
      <c r="O4394" s="45" t="s">
        <v>577</v>
      </c>
      <c r="P4394" s="45" t="s">
        <v>560</v>
      </c>
      <c r="Q4394" s="45" t="s">
        <v>628</v>
      </c>
      <c r="R4394" s="45" t="s">
        <v>564</v>
      </c>
    </row>
    <row r="4395" spans="11:19">
      <c r="K4395" s="45">
        <v>74416</v>
      </c>
      <c r="L4395" s="45" t="s">
        <v>557</v>
      </c>
      <c r="M4395" s="45">
        <v>2018</v>
      </c>
      <c r="N4395" s="45" t="s">
        <v>637</v>
      </c>
      <c r="O4395" s="45" t="s">
        <v>577</v>
      </c>
      <c r="P4395" s="45" t="s">
        <v>560</v>
      </c>
      <c r="Q4395" s="45" t="s">
        <v>628</v>
      </c>
      <c r="R4395" s="45" t="s">
        <v>566</v>
      </c>
    </row>
    <row r="4396" spans="11:19">
      <c r="K4396" s="45">
        <v>74417</v>
      </c>
      <c r="L4396" s="45" t="s">
        <v>557</v>
      </c>
      <c r="M4396" s="45">
        <v>2018</v>
      </c>
      <c r="N4396" s="45" t="s">
        <v>637</v>
      </c>
      <c r="O4396" s="45" t="s">
        <v>577</v>
      </c>
      <c r="P4396" s="45" t="s">
        <v>560</v>
      </c>
      <c r="Q4396" s="45" t="s">
        <v>628</v>
      </c>
      <c r="R4396" s="45" t="s">
        <v>629</v>
      </c>
    </row>
    <row r="4397" spans="11:19">
      <c r="K4397" s="45">
        <v>74418</v>
      </c>
      <c r="L4397" s="45" t="s">
        <v>557</v>
      </c>
      <c r="M4397" s="45">
        <v>2018</v>
      </c>
      <c r="N4397" s="45" t="s">
        <v>637</v>
      </c>
      <c r="O4397" s="45" t="s">
        <v>578</v>
      </c>
      <c r="P4397" s="45" t="s">
        <v>560</v>
      </c>
      <c r="Q4397" s="45" t="s">
        <v>628</v>
      </c>
      <c r="R4397" s="45" t="s">
        <v>562</v>
      </c>
      <c r="S4397" s="45">
        <v>800610.12846204301</v>
      </c>
    </row>
    <row r="4398" spans="11:19">
      <c r="K4398" s="45">
        <v>74419</v>
      </c>
      <c r="L4398" s="45" t="s">
        <v>557</v>
      </c>
      <c r="M4398" s="45">
        <v>2018</v>
      </c>
      <c r="N4398" s="45" t="s">
        <v>637</v>
      </c>
      <c r="O4398" s="45" t="s">
        <v>578</v>
      </c>
      <c r="P4398" s="45" t="s">
        <v>560</v>
      </c>
      <c r="Q4398" s="45" t="s">
        <v>628</v>
      </c>
      <c r="R4398" s="45" t="s">
        <v>563</v>
      </c>
    </row>
    <row r="4399" spans="11:19">
      <c r="K4399" s="45">
        <v>74420</v>
      </c>
      <c r="L4399" s="45" t="s">
        <v>557</v>
      </c>
      <c r="M4399" s="45">
        <v>2018</v>
      </c>
      <c r="N4399" s="45" t="s">
        <v>637</v>
      </c>
      <c r="O4399" s="45" t="s">
        <v>578</v>
      </c>
      <c r="P4399" s="45" t="s">
        <v>560</v>
      </c>
      <c r="Q4399" s="45" t="s">
        <v>628</v>
      </c>
      <c r="R4399" s="45" t="s">
        <v>564</v>
      </c>
    </row>
    <row r="4400" spans="11:19">
      <c r="K4400" s="45">
        <v>74421</v>
      </c>
      <c r="L4400" s="45" t="s">
        <v>557</v>
      </c>
      <c r="M4400" s="45">
        <v>2018</v>
      </c>
      <c r="N4400" s="45" t="s">
        <v>637</v>
      </c>
      <c r="O4400" s="45" t="s">
        <v>578</v>
      </c>
      <c r="P4400" s="45" t="s">
        <v>560</v>
      </c>
      <c r="Q4400" s="45" t="s">
        <v>628</v>
      </c>
      <c r="R4400" s="45" t="s">
        <v>566</v>
      </c>
    </row>
    <row r="4401" spans="11:19">
      <c r="K4401" s="45">
        <v>74422</v>
      </c>
      <c r="L4401" s="45" t="s">
        <v>557</v>
      </c>
      <c r="M4401" s="45">
        <v>2018</v>
      </c>
      <c r="N4401" s="45" t="s">
        <v>637</v>
      </c>
      <c r="O4401" s="45" t="s">
        <v>578</v>
      </c>
      <c r="P4401" s="45" t="s">
        <v>560</v>
      </c>
      <c r="Q4401" s="45" t="s">
        <v>628</v>
      </c>
      <c r="R4401" s="45" t="s">
        <v>629</v>
      </c>
    </row>
    <row r="4402" spans="11:19">
      <c r="K4402" s="45">
        <v>74423</v>
      </c>
      <c r="L4402" s="45" t="s">
        <v>557</v>
      </c>
      <c r="M4402" s="45">
        <v>2018</v>
      </c>
      <c r="N4402" s="45" t="s">
        <v>637</v>
      </c>
      <c r="O4402" s="45" t="s">
        <v>579</v>
      </c>
      <c r="P4402" s="45" t="s">
        <v>560</v>
      </c>
      <c r="Q4402" s="45" t="s">
        <v>628</v>
      </c>
      <c r="R4402" s="45" t="s">
        <v>562</v>
      </c>
      <c r="S4402" s="45">
        <v>5384172.2712319298</v>
      </c>
    </row>
    <row r="4403" spans="11:19">
      <c r="K4403" s="45">
        <v>74424</v>
      </c>
      <c r="L4403" s="45" t="s">
        <v>557</v>
      </c>
      <c r="M4403" s="45">
        <v>2018</v>
      </c>
      <c r="N4403" s="45" t="s">
        <v>637</v>
      </c>
      <c r="O4403" s="45" t="s">
        <v>579</v>
      </c>
      <c r="P4403" s="45" t="s">
        <v>560</v>
      </c>
      <c r="Q4403" s="45" t="s">
        <v>628</v>
      </c>
      <c r="R4403" s="45" t="s">
        <v>563</v>
      </c>
    </row>
    <row r="4404" spans="11:19">
      <c r="K4404" s="45">
        <v>74425</v>
      </c>
      <c r="L4404" s="45" t="s">
        <v>557</v>
      </c>
      <c r="M4404" s="45">
        <v>2018</v>
      </c>
      <c r="N4404" s="45" t="s">
        <v>637</v>
      </c>
      <c r="O4404" s="45" t="s">
        <v>579</v>
      </c>
      <c r="P4404" s="45" t="s">
        <v>560</v>
      </c>
      <c r="Q4404" s="45" t="s">
        <v>628</v>
      </c>
      <c r="R4404" s="45" t="s">
        <v>564</v>
      </c>
    </row>
    <row r="4405" spans="11:19">
      <c r="K4405" s="45">
        <v>74426</v>
      </c>
      <c r="L4405" s="45" t="s">
        <v>557</v>
      </c>
      <c r="M4405" s="45">
        <v>2018</v>
      </c>
      <c r="N4405" s="45" t="s">
        <v>637</v>
      </c>
      <c r="O4405" s="45" t="s">
        <v>579</v>
      </c>
      <c r="P4405" s="45" t="s">
        <v>560</v>
      </c>
      <c r="Q4405" s="45" t="s">
        <v>628</v>
      </c>
      <c r="R4405" s="45" t="s">
        <v>566</v>
      </c>
    </row>
    <row r="4406" spans="11:19">
      <c r="K4406" s="45">
        <v>74427</v>
      </c>
      <c r="L4406" s="45" t="s">
        <v>557</v>
      </c>
      <c r="M4406" s="45">
        <v>2018</v>
      </c>
      <c r="N4406" s="45" t="s">
        <v>637</v>
      </c>
      <c r="O4406" s="45" t="s">
        <v>579</v>
      </c>
      <c r="P4406" s="45" t="s">
        <v>560</v>
      </c>
      <c r="Q4406" s="45" t="s">
        <v>628</v>
      </c>
      <c r="R4406" s="45" t="s">
        <v>629</v>
      </c>
    </row>
    <row r="4407" spans="11:19">
      <c r="K4407" s="45">
        <v>74428</v>
      </c>
      <c r="L4407" s="45" t="s">
        <v>557</v>
      </c>
      <c r="M4407" s="45">
        <v>2018</v>
      </c>
      <c r="N4407" s="45" t="s">
        <v>637</v>
      </c>
      <c r="O4407" s="45" t="s">
        <v>580</v>
      </c>
      <c r="P4407" s="45" t="s">
        <v>560</v>
      </c>
      <c r="Q4407" s="45" t="s">
        <v>628</v>
      </c>
      <c r="R4407" s="45" t="s">
        <v>562</v>
      </c>
      <c r="S4407" s="45">
        <v>4065599.4674836299</v>
      </c>
    </row>
    <row r="4408" spans="11:19">
      <c r="K4408" s="45">
        <v>74429</v>
      </c>
      <c r="L4408" s="45" t="s">
        <v>557</v>
      </c>
      <c r="M4408" s="45">
        <v>2018</v>
      </c>
      <c r="N4408" s="45" t="s">
        <v>637</v>
      </c>
      <c r="O4408" s="45" t="s">
        <v>580</v>
      </c>
      <c r="P4408" s="45" t="s">
        <v>560</v>
      </c>
      <c r="Q4408" s="45" t="s">
        <v>628</v>
      </c>
      <c r="R4408" s="45" t="s">
        <v>563</v>
      </c>
    </row>
    <row r="4409" spans="11:19">
      <c r="K4409" s="45">
        <v>74430</v>
      </c>
      <c r="L4409" s="45" t="s">
        <v>557</v>
      </c>
      <c r="M4409" s="45">
        <v>2018</v>
      </c>
      <c r="N4409" s="45" t="s">
        <v>637</v>
      </c>
      <c r="O4409" s="45" t="s">
        <v>580</v>
      </c>
      <c r="P4409" s="45" t="s">
        <v>560</v>
      </c>
      <c r="Q4409" s="45" t="s">
        <v>628</v>
      </c>
      <c r="R4409" s="45" t="s">
        <v>564</v>
      </c>
    </row>
    <row r="4410" spans="11:19">
      <c r="K4410" s="45">
        <v>74431</v>
      </c>
      <c r="L4410" s="45" t="s">
        <v>557</v>
      </c>
      <c r="M4410" s="45">
        <v>2018</v>
      </c>
      <c r="N4410" s="45" t="s">
        <v>637</v>
      </c>
      <c r="O4410" s="45" t="s">
        <v>580</v>
      </c>
      <c r="P4410" s="45" t="s">
        <v>560</v>
      </c>
      <c r="Q4410" s="45" t="s">
        <v>628</v>
      </c>
      <c r="R4410" s="45" t="s">
        <v>566</v>
      </c>
    </row>
    <row r="4411" spans="11:19">
      <c r="K4411" s="45">
        <v>74432</v>
      </c>
      <c r="L4411" s="45" t="s">
        <v>557</v>
      </c>
      <c r="M4411" s="45">
        <v>2018</v>
      </c>
      <c r="N4411" s="45" t="s">
        <v>637</v>
      </c>
      <c r="O4411" s="45" t="s">
        <v>580</v>
      </c>
      <c r="P4411" s="45" t="s">
        <v>560</v>
      </c>
      <c r="Q4411" s="45" t="s">
        <v>628</v>
      </c>
      <c r="R4411" s="45" t="s">
        <v>629</v>
      </c>
    </row>
    <row r="4412" spans="11:19">
      <c r="K4412" s="45">
        <v>74433</v>
      </c>
      <c r="L4412" s="45" t="s">
        <v>557</v>
      </c>
      <c r="M4412" s="45">
        <v>2018</v>
      </c>
      <c r="N4412" s="45" t="s">
        <v>637</v>
      </c>
      <c r="O4412" s="45" t="s">
        <v>581</v>
      </c>
      <c r="P4412" s="45" t="s">
        <v>560</v>
      </c>
      <c r="Q4412" s="45" t="s">
        <v>628</v>
      </c>
      <c r="R4412" s="45" t="s">
        <v>562</v>
      </c>
      <c r="S4412" s="45">
        <v>1556993.4426307401</v>
      </c>
    </row>
    <row r="4413" spans="11:19">
      <c r="K4413" s="45">
        <v>74434</v>
      </c>
      <c r="L4413" s="45" t="s">
        <v>557</v>
      </c>
      <c r="M4413" s="45">
        <v>2018</v>
      </c>
      <c r="N4413" s="45" t="s">
        <v>637</v>
      </c>
      <c r="O4413" s="45" t="s">
        <v>581</v>
      </c>
      <c r="P4413" s="45" t="s">
        <v>560</v>
      </c>
      <c r="Q4413" s="45" t="s">
        <v>628</v>
      </c>
      <c r="R4413" s="45" t="s">
        <v>563</v>
      </c>
    </row>
    <row r="4414" spans="11:19">
      <c r="K4414" s="45">
        <v>74435</v>
      </c>
      <c r="L4414" s="45" t="s">
        <v>557</v>
      </c>
      <c r="M4414" s="45">
        <v>2018</v>
      </c>
      <c r="N4414" s="45" t="s">
        <v>637</v>
      </c>
      <c r="O4414" s="45" t="s">
        <v>581</v>
      </c>
      <c r="P4414" s="45" t="s">
        <v>560</v>
      </c>
      <c r="Q4414" s="45" t="s">
        <v>628</v>
      </c>
      <c r="R4414" s="45" t="s">
        <v>564</v>
      </c>
    </row>
    <row r="4415" spans="11:19">
      <c r="K4415" s="45">
        <v>74436</v>
      </c>
      <c r="L4415" s="45" t="s">
        <v>557</v>
      </c>
      <c r="M4415" s="45">
        <v>2018</v>
      </c>
      <c r="N4415" s="45" t="s">
        <v>637</v>
      </c>
      <c r="O4415" s="45" t="s">
        <v>581</v>
      </c>
      <c r="P4415" s="45" t="s">
        <v>560</v>
      </c>
      <c r="Q4415" s="45" t="s">
        <v>628</v>
      </c>
      <c r="R4415" s="45" t="s">
        <v>566</v>
      </c>
    </row>
    <row r="4416" spans="11:19">
      <c r="K4416" s="45">
        <v>74437</v>
      </c>
      <c r="L4416" s="45" t="s">
        <v>557</v>
      </c>
      <c r="M4416" s="45">
        <v>2018</v>
      </c>
      <c r="N4416" s="45" t="s">
        <v>637</v>
      </c>
      <c r="O4416" s="45" t="s">
        <v>581</v>
      </c>
      <c r="P4416" s="45" t="s">
        <v>560</v>
      </c>
      <c r="Q4416" s="45" t="s">
        <v>628</v>
      </c>
      <c r="R4416" s="45" t="s">
        <v>629</v>
      </c>
    </row>
    <row r="4417" spans="11:19">
      <c r="K4417" s="45">
        <v>74438</v>
      </c>
      <c r="L4417" s="45" t="s">
        <v>557</v>
      </c>
      <c r="M4417" s="45">
        <v>2018</v>
      </c>
      <c r="N4417" s="45" t="s">
        <v>637</v>
      </c>
      <c r="O4417" s="45" t="s">
        <v>582</v>
      </c>
      <c r="P4417" s="45" t="s">
        <v>560</v>
      </c>
      <c r="Q4417" s="45" t="s">
        <v>628</v>
      </c>
      <c r="R4417" s="45" t="s">
        <v>562</v>
      </c>
      <c r="S4417" s="45">
        <v>1482137.99555471</v>
      </c>
    </row>
    <row r="4418" spans="11:19">
      <c r="K4418" s="45">
        <v>74439</v>
      </c>
      <c r="L4418" s="45" t="s">
        <v>557</v>
      </c>
      <c r="M4418" s="45">
        <v>2018</v>
      </c>
      <c r="N4418" s="45" t="s">
        <v>637</v>
      </c>
      <c r="O4418" s="45" t="s">
        <v>582</v>
      </c>
      <c r="P4418" s="45" t="s">
        <v>560</v>
      </c>
      <c r="Q4418" s="45" t="s">
        <v>628</v>
      </c>
      <c r="R4418" s="45" t="s">
        <v>563</v>
      </c>
    </row>
    <row r="4419" spans="11:19">
      <c r="K4419" s="45">
        <v>74440</v>
      </c>
      <c r="L4419" s="45" t="s">
        <v>557</v>
      </c>
      <c r="M4419" s="45">
        <v>2018</v>
      </c>
      <c r="N4419" s="45" t="s">
        <v>637</v>
      </c>
      <c r="O4419" s="45" t="s">
        <v>582</v>
      </c>
      <c r="P4419" s="45" t="s">
        <v>560</v>
      </c>
      <c r="Q4419" s="45" t="s">
        <v>628</v>
      </c>
      <c r="R4419" s="45" t="s">
        <v>564</v>
      </c>
    </row>
    <row r="4420" spans="11:19">
      <c r="K4420" s="45">
        <v>74441</v>
      </c>
      <c r="L4420" s="45" t="s">
        <v>557</v>
      </c>
      <c r="M4420" s="45">
        <v>2018</v>
      </c>
      <c r="N4420" s="45" t="s">
        <v>637</v>
      </c>
      <c r="O4420" s="45" t="s">
        <v>582</v>
      </c>
      <c r="P4420" s="45" t="s">
        <v>560</v>
      </c>
      <c r="Q4420" s="45" t="s">
        <v>628</v>
      </c>
      <c r="R4420" s="45" t="s">
        <v>566</v>
      </c>
    </row>
    <row r="4421" spans="11:19">
      <c r="K4421" s="45">
        <v>74442</v>
      </c>
      <c r="L4421" s="45" t="s">
        <v>557</v>
      </c>
      <c r="M4421" s="45">
        <v>2018</v>
      </c>
      <c r="N4421" s="45" t="s">
        <v>637</v>
      </c>
      <c r="O4421" s="45" t="s">
        <v>582</v>
      </c>
      <c r="P4421" s="45" t="s">
        <v>560</v>
      </c>
      <c r="Q4421" s="45" t="s">
        <v>628</v>
      </c>
      <c r="R4421" s="45" t="s">
        <v>629</v>
      </c>
    </row>
    <row r="4422" spans="11:19">
      <c r="K4422" s="45">
        <v>74443</v>
      </c>
      <c r="L4422" s="45" t="s">
        <v>557</v>
      </c>
      <c r="M4422" s="45">
        <v>2018</v>
      </c>
      <c r="N4422" s="45" t="s">
        <v>637</v>
      </c>
      <c r="O4422" s="45" t="s">
        <v>583</v>
      </c>
      <c r="P4422" s="45" t="s">
        <v>560</v>
      </c>
      <c r="Q4422" s="45" t="s">
        <v>628</v>
      </c>
      <c r="R4422" s="45" t="s">
        <v>562</v>
      </c>
      <c r="S4422" s="45">
        <v>2366494.11299751</v>
      </c>
    </row>
    <row r="4423" spans="11:19">
      <c r="K4423" s="45">
        <v>74444</v>
      </c>
      <c r="L4423" s="45" t="s">
        <v>557</v>
      </c>
      <c r="M4423" s="45">
        <v>2018</v>
      </c>
      <c r="N4423" s="45" t="s">
        <v>637</v>
      </c>
      <c r="O4423" s="45" t="s">
        <v>583</v>
      </c>
      <c r="P4423" s="45" t="s">
        <v>560</v>
      </c>
      <c r="Q4423" s="45" t="s">
        <v>628</v>
      </c>
      <c r="R4423" s="45" t="s">
        <v>563</v>
      </c>
    </row>
    <row r="4424" spans="11:19">
      <c r="K4424" s="45">
        <v>74445</v>
      </c>
      <c r="L4424" s="45" t="s">
        <v>557</v>
      </c>
      <c r="M4424" s="45">
        <v>2018</v>
      </c>
      <c r="N4424" s="45" t="s">
        <v>637</v>
      </c>
      <c r="O4424" s="45" t="s">
        <v>583</v>
      </c>
      <c r="P4424" s="45" t="s">
        <v>560</v>
      </c>
      <c r="Q4424" s="45" t="s">
        <v>628</v>
      </c>
      <c r="R4424" s="45" t="s">
        <v>564</v>
      </c>
    </row>
    <row r="4425" spans="11:19">
      <c r="K4425" s="45">
        <v>74446</v>
      </c>
      <c r="L4425" s="45" t="s">
        <v>557</v>
      </c>
      <c r="M4425" s="45">
        <v>2018</v>
      </c>
      <c r="N4425" s="45" t="s">
        <v>637</v>
      </c>
      <c r="O4425" s="45" t="s">
        <v>583</v>
      </c>
      <c r="P4425" s="45" t="s">
        <v>560</v>
      </c>
      <c r="Q4425" s="45" t="s">
        <v>628</v>
      </c>
      <c r="R4425" s="45" t="s">
        <v>566</v>
      </c>
    </row>
    <row r="4426" spans="11:19">
      <c r="K4426" s="45">
        <v>74447</v>
      </c>
      <c r="L4426" s="45" t="s">
        <v>557</v>
      </c>
      <c r="M4426" s="45">
        <v>2018</v>
      </c>
      <c r="N4426" s="45" t="s">
        <v>637</v>
      </c>
      <c r="O4426" s="45" t="s">
        <v>583</v>
      </c>
      <c r="P4426" s="45" t="s">
        <v>560</v>
      </c>
      <c r="Q4426" s="45" t="s">
        <v>628</v>
      </c>
      <c r="R4426" s="45" t="s">
        <v>629</v>
      </c>
    </row>
    <row r="4427" spans="11:19">
      <c r="K4427" s="45">
        <v>74448</v>
      </c>
      <c r="L4427" s="45" t="s">
        <v>557</v>
      </c>
      <c r="M4427" s="45">
        <v>2018</v>
      </c>
      <c r="N4427" s="45" t="s">
        <v>637</v>
      </c>
      <c r="O4427" s="45" t="s">
        <v>584</v>
      </c>
      <c r="P4427" s="45" t="s">
        <v>560</v>
      </c>
      <c r="Q4427" s="45" t="s">
        <v>628</v>
      </c>
      <c r="R4427" s="45" t="s">
        <v>562</v>
      </c>
      <c r="S4427" s="45">
        <v>2305844.9780325498</v>
      </c>
    </row>
    <row r="4428" spans="11:19">
      <c r="K4428" s="45">
        <v>74449</v>
      </c>
      <c r="L4428" s="45" t="s">
        <v>557</v>
      </c>
      <c r="M4428" s="45">
        <v>2018</v>
      </c>
      <c r="N4428" s="45" t="s">
        <v>637</v>
      </c>
      <c r="O4428" s="45" t="s">
        <v>584</v>
      </c>
      <c r="P4428" s="45" t="s">
        <v>560</v>
      </c>
      <c r="Q4428" s="45" t="s">
        <v>628</v>
      </c>
      <c r="R4428" s="45" t="s">
        <v>563</v>
      </c>
    </row>
    <row r="4429" spans="11:19">
      <c r="K4429" s="45">
        <v>74450</v>
      </c>
      <c r="L4429" s="45" t="s">
        <v>557</v>
      </c>
      <c r="M4429" s="45">
        <v>2018</v>
      </c>
      <c r="N4429" s="45" t="s">
        <v>637</v>
      </c>
      <c r="O4429" s="45" t="s">
        <v>584</v>
      </c>
      <c r="P4429" s="45" t="s">
        <v>560</v>
      </c>
      <c r="Q4429" s="45" t="s">
        <v>628</v>
      </c>
      <c r="R4429" s="45" t="s">
        <v>564</v>
      </c>
    </row>
    <row r="4430" spans="11:19">
      <c r="K4430" s="45">
        <v>74451</v>
      </c>
      <c r="L4430" s="45" t="s">
        <v>557</v>
      </c>
      <c r="M4430" s="45">
        <v>2018</v>
      </c>
      <c r="N4430" s="45" t="s">
        <v>637</v>
      </c>
      <c r="O4430" s="45" t="s">
        <v>584</v>
      </c>
      <c r="P4430" s="45" t="s">
        <v>560</v>
      </c>
      <c r="Q4430" s="45" t="s">
        <v>628</v>
      </c>
      <c r="R4430" s="45" t="s">
        <v>566</v>
      </c>
    </row>
    <row r="4431" spans="11:19">
      <c r="K4431" s="45">
        <v>74452</v>
      </c>
      <c r="L4431" s="45" t="s">
        <v>557</v>
      </c>
      <c r="M4431" s="45">
        <v>2018</v>
      </c>
      <c r="N4431" s="45" t="s">
        <v>637</v>
      </c>
      <c r="O4431" s="45" t="s">
        <v>584</v>
      </c>
      <c r="P4431" s="45" t="s">
        <v>560</v>
      </c>
      <c r="Q4431" s="45" t="s">
        <v>628</v>
      </c>
      <c r="R4431" s="45" t="s">
        <v>629</v>
      </c>
    </row>
    <row r="4432" spans="11:19">
      <c r="K4432" s="45">
        <v>74453</v>
      </c>
      <c r="L4432" s="45" t="s">
        <v>557</v>
      </c>
      <c r="M4432" s="45">
        <v>2018</v>
      </c>
      <c r="N4432" s="45" t="s">
        <v>637</v>
      </c>
      <c r="O4432" s="45" t="s">
        <v>585</v>
      </c>
      <c r="P4432" s="45" t="s">
        <v>560</v>
      </c>
      <c r="Q4432" s="45" t="s">
        <v>628</v>
      </c>
      <c r="R4432" s="45" t="s">
        <v>562</v>
      </c>
      <c r="S4432" s="45">
        <v>801475.25619325205</v>
      </c>
    </row>
    <row r="4433" spans="11:19">
      <c r="K4433" s="45">
        <v>74454</v>
      </c>
      <c r="L4433" s="45" t="s">
        <v>557</v>
      </c>
      <c r="M4433" s="45">
        <v>2018</v>
      </c>
      <c r="N4433" s="45" t="s">
        <v>637</v>
      </c>
      <c r="O4433" s="45" t="s">
        <v>585</v>
      </c>
      <c r="P4433" s="45" t="s">
        <v>560</v>
      </c>
      <c r="Q4433" s="45" t="s">
        <v>628</v>
      </c>
      <c r="R4433" s="45" t="s">
        <v>563</v>
      </c>
    </row>
    <row r="4434" spans="11:19">
      <c r="K4434" s="45">
        <v>74455</v>
      </c>
      <c r="L4434" s="45" t="s">
        <v>557</v>
      </c>
      <c r="M4434" s="45">
        <v>2018</v>
      </c>
      <c r="N4434" s="45" t="s">
        <v>637</v>
      </c>
      <c r="O4434" s="45" t="s">
        <v>585</v>
      </c>
      <c r="P4434" s="45" t="s">
        <v>560</v>
      </c>
      <c r="Q4434" s="45" t="s">
        <v>628</v>
      </c>
      <c r="R4434" s="45" t="s">
        <v>564</v>
      </c>
    </row>
    <row r="4435" spans="11:19">
      <c r="K4435" s="45">
        <v>74456</v>
      </c>
      <c r="L4435" s="45" t="s">
        <v>557</v>
      </c>
      <c r="M4435" s="45">
        <v>2018</v>
      </c>
      <c r="N4435" s="45" t="s">
        <v>637</v>
      </c>
      <c r="O4435" s="45" t="s">
        <v>585</v>
      </c>
      <c r="P4435" s="45" t="s">
        <v>560</v>
      </c>
      <c r="Q4435" s="45" t="s">
        <v>628</v>
      </c>
      <c r="R4435" s="45" t="s">
        <v>566</v>
      </c>
    </row>
    <row r="4436" spans="11:19">
      <c r="K4436" s="45">
        <v>74457</v>
      </c>
      <c r="L4436" s="45" t="s">
        <v>557</v>
      </c>
      <c r="M4436" s="45">
        <v>2018</v>
      </c>
      <c r="N4436" s="45" t="s">
        <v>637</v>
      </c>
      <c r="O4436" s="45" t="s">
        <v>585</v>
      </c>
      <c r="P4436" s="45" t="s">
        <v>560</v>
      </c>
      <c r="Q4436" s="45" t="s">
        <v>628</v>
      </c>
      <c r="R4436" s="45" t="s">
        <v>629</v>
      </c>
    </row>
    <row r="4437" spans="11:19">
      <c r="K4437" s="45">
        <v>74458</v>
      </c>
      <c r="L4437" s="45" t="s">
        <v>557</v>
      </c>
      <c r="M4437" s="45">
        <v>2018</v>
      </c>
      <c r="N4437" s="45" t="s">
        <v>637</v>
      </c>
      <c r="O4437" s="45" t="s">
        <v>586</v>
      </c>
      <c r="P4437" s="45" t="s">
        <v>560</v>
      </c>
      <c r="Q4437" s="45" t="s">
        <v>628</v>
      </c>
      <c r="R4437" s="45" t="s">
        <v>562</v>
      </c>
      <c r="S4437" s="45">
        <v>3149316.4927467201</v>
      </c>
    </row>
    <row r="4438" spans="11:19">
      <c r="K4438" s="45">
        <v>74459</v>
      </c>
      <c r="L4438" s="45" t="s">
        <v>557</v>
      </c>
      <c r="M4438" s="45">
        <v>2018</v>
      </c>
      <c r="N4438" s="45" t="s">
        <v>637</v>
      </c>
      <c r="O4438" s="45" t="s">
        <v>586</v>
      </c>
      <c r="P4438" s="45" t="s">
        <v>560</v>
      </c>
      <c r="Q4438" s="45" t="s">
        <v>628</v>
      </c>
      <c r="R4438" s="45" t="s">
        <v>563</v>
      </c>
    </row>
    <row r="4439" spans="11:19">
      <c r="K4439" s="45">
        <v>74460</v>
      </c>
      <c r="L4439" s="45" t="s">
        <v>557</v>
      </c>
      <c r="M4439" s="45">
        <v>2018</v>
      </c>
      <c r="N4439" s="45" t="s">
        <v>637</v>
      </c>
      <c r="O4439" s="45" t="s">
        <v>586</v>
      </c>
      <c r="P4439" s="45" t="s">
        <v>560</v>
      </c>
      <c r="Q4439" s="45" t="s">
        <v>628</v>
      </c>
      <c r="R4439" s="45" t="s">
        <v>564</v>
      </c>
    </row>
    <row r="4440" spans="11:19">
      <c r="K4440" s="45">
        <v>74461</v>
      </c>
      <c r="L4440" s="45" t="s">
        <v>557</v>
      </c>
      <c r="M4440" s="45">
        <v>2018</v>
      </c>
      <c r="N4440" s="45" t="s">
        <v>637</v>
      </c>
      <c r="O4440" s="45" t="s">
        <v>586</v>
      </c>
      <c r="P4440" s="45" t="s">
        <v>560</v>
      </c>
      <c r="Q4440" s="45" t="s">
        <v>628</v>
      </c>
      <c r="R4440" s="45" t="s">
        <v>566</v>
      </c>
    </row>
    <row r="4441" spans="11:19">
      <c r="K4441" s="45">
        <v>74462</v>
      </c>
      <c r="L4441" s="45" t="s">
        <v>557</v>
      </c>
      <c r="M4441" s="45">
        <v>2018</v>
      </c>
      <c r="N4441" s="45" t="s">
        <v>637</v>
      </c>
      <c r="O4441" s="45" t="s">
        <v>586</v>
      </c>
      <c r="P4441" s="45" t="s">
        <v>560</v>
      </c>
      <c r="Q4441" s="45" t="s">
        <v>628</v>
      </c>
      <c r="R4441" s="45" t="s">
        <v>629</v>
      </c>
    </row>
    <row r="4442" spans="11:19">
      <c r="K4442" s="45">
        <v>74463</v>
      </c>
      <c r="L4442" s="45" t="s">
        <v>557</v>
      </c>
      <c r="M4442" s="45">
        <v>2018</v>
      </c>
      <c r="N4442" s="45" t="s">
        <v>637</v>
      </c>
      <c r="O4442" s="45" t="s">
        <v>587</v>
      </c>
      <c r="P4442" s="45" t="s">
        <v>560</v>
      </c>
      <c r="Q4442" s="45" t="s">
        <v>628</v>
      </c>
      <c r="R4442" s="45" t="s">
        <v>562</v>
      </c>
      <c r="S4442" s="45">
        <v>3331622.63709688</v>
      </c>
    </row>
    <row r="4443" spans="11:19">
      <c r="K4443" s="45">
        <v>74464</v>
      </c>
      <c r="L4443" s="45" t="s">
        <v>557</v>
      </c>
      <c r="M4443" s="45">
        <v>2018</v>
      </c>
      <c r="N4443" s="45" t="s">
        <v>637</v>
      </c>
      <c r="O4443" s="45" t="s">
        <v>587</v>
      </c>
      <c r="P4443" s="45" t="s">
        <v>560</v>
      </c>
      <c r="Q4443" s="45" t="s">
        <v>628</v>
      </c>
      <c r="R4443" s="45" t="s">
        <v>563</v>
      </c>
    </row>
    <row r="4444" spans="11:19">
      <c r="K4444" s="45">
        <v>74465</v>
      </c>
      <c r="L4444" s="45" t="s">
        <v>557</v>
      </c>
      <c r="M4444" s="45">
        <v>2018</v>
      </c>
      <c r="N4444" s="45" t="s">
        <v>637</v>
      </c>
      <c r="O4444" s="45" t="s">
        <v>587</v>
      </c>
      <c r="P4444" s="45" t="s">
        <v>560</v>
      </c>
      <c r="Q4444" s="45" t="s">
        <v>628</v>
      </c>
      <c r="R4444" s="45" t="s">
        <v>564</v>
      </c>
    </row>
    <row r="4445" spans="11:19">
      <c r="K4445" s="45">
        <v>74466</v>
      </c>
      <c r="L4445" s="45" t="s">
        <v>557</v>
      </c>
      <c r="M4445" s="45">
        <v>2018</v>
      </c>
      <c r="N4445" s="45" t="s">
        <v>637</v>
      </c>
      <c r="O4445" s="45" t="s">
        <v>587</v>
      </c>
      <c r="P4445" s="45" t="s">
        <v>560</v>
      </c>
      <c r="Q4445" s="45" t="s">
        <v>628</v>
      </c>
      <c r="R4445" s="45" t="s">
        <v>566</v>
      </c>
    </row>
    <row r="4446" spans="11:19">
      <c r="K4446" s="45">
        <v>74467</v>
      </c>
      <c r="L4446" s="45" t="s">
        <v>557</v>
      </c>
      <c r="M4446" s="45">
        <v>2018</v>
      </c>
      <c r="N4446" s="45" t="s">
        <v>637</v>
      </c>
      <c r="O4446" s="45" t="s">
        <v>587</v>
      </c>
      <c r="P4446" s="45" t="s">
        <v>560</v>
      </c>
      <c r="Q4446" s="45" t="s">
        <v>628</v>
      </c>
      <c r="R4446" s="45" t="s">
        <v>629</v>
      </c>
    </row>
    <row r="4447" spans="11:19">
      <c r="K4447" s="45">
        <v>74468</v>
      </c>
      <c r="L4447" s="45" t="s">
        <v>557</v>
      </c>
      <c r="M4447" s="45">
        <v>2018</v>
      </c>
      <c r="N4447" s="45" t="s">
        <v>637</v>
      </c>
      <c r="O4447" s="45" t="s">
        <v>588</v>
      </c>
      <c r="P4447" s="45" t="s">
        <v>560</v>
      </c>
      <c r="Q4447" s="45" t="s">
        <v>628</v>
      </c>
      <c r="R4447" s="45" t="s">
        <v>562</v>
      </c>
      <c r="S4447" s="45">
        <v>5415566.8573491601</v>
      </c>
    </row>
    <row r="4448" spans="11:19">
      <c r="K4448" s="45">
        <v>74469</v>
      </c>
      <c r="L4448" s="45" t="s">
        <v>557</v>
      </c>
      <c r="M4448" s="45">
        <v>2018</v>
      </c>
      <c r="N4448" s="45" t="s">
        <v>637</v>
      </c>
      <c r="O4448" s="45" t="s">
        <v>588</v>
      </c>
      <c r="P4448" s="45" t="s">
        <v>560</v>
      </c>
      <c r="Q4448" s="45" t="s">
        <v>628</v>
      </c>
      <c r="R4448" s="45" t="s">
        <v>563</v>
      </c>
    </row>
    <row r="4449" spans="11:19">
      <c r="K4449" s="45">
        <v>74470</v>
      </c>
      <c r="L4449" s="45" t="s">
        <v>557</v>
      </c>
      <c r="M4449" s="45">
        <v>2018</v>
      </c>
      <c r="N4449" s="45" t="s">
        <v>637</v>
      </c>
      <c r="O4449" s="45" t="s">
        <v>588</v>
      </c>
      <c r="P4449" s="45" t="s">
        <v>560</v>
      </c>
      <c r="Q4449" s="45" t="s">
        <v>628</v>
      </c>
      <c r="R4449" s="45" t="s">
        <v>564</v>
      </c>
    </row>
    <row r="4450" spans="11:19">
      <c r="K4450" s="45">
        <v>74471</v>
      </c>
      <c r="L4450" s="45" t="s">
        <v>557</v>
      </c>
      <c r="M4450" s="45">
        <v>2018</v>
      </c>
      <c r="N4450" s="45" t="s">
        <v>637</v>
      </c>
      <c r="O4450" s="45" t="s">
        <v>588</v>
      </c>
      <c r="P4450" s="45" t="s">
        <v>560</v>
      </c>
      <c r="Q4450" s="45" t="s">
        <v>628</v>
      </c>
      <c r="R4450" s="45" t="s">
        <v>566</v>
      </c>
    </row>
    <row r="4451" spans="11:19">
      <c r="K4451" s="45">
        <v>74472</v>
      </c>
      <c r="L4451" s="45" t="s">
        <v>557</v>
      </c>
      <c r="M4451" s="45">
        <v>2018</v>
      </c>
      <c r="N4451" s="45" t="s">
        <v>637</v>
      </c>
      <c r="O4451" s="45" t="s">
        <v>588</v>
      </c>
      <c r="P4451" s="45" t="s">
        <v>560</v>
      </c>
      <c r="Q4451" s="45" t="s">
        <v>628</v>
      </c>
      <c r="R4451" s="45" t="s">
        <v>629</v>
      </c>
    </row>
    <row r="4452" spans="11:19">
      <c r="K4452" s="45">
        <v>74473</v>
      </c>
      <c r="L4452" s="45" t="s">
        <v>557</v>
      </c>
      <c r="M4452" s="45">
        <v>2018</v>
      </c>
      <c r="N4452" s="45" t="s">
        <v>637</v>
      </c>
      <c r="O4452" s="45" t="s">
        <v>589</v>
      </c>
      <c r="P4452" s="45" t="s">
        <v>560</v>
      </c>
      <c r="Q4452" s="45" t="s">
        <v>628</v>
      </c>
      <c r="R4452" s="45" t="s">
        <v>562</v>
      </c>
      <c r="S4452" s="45">
        <v>3099015.8164275601</v>
      </c>
    </row>
    <row r="4453" spans="11:19">
      <c r="K4453" s="45">
        <v>74474</v>
      </c>
      <c r="L4453" s="45" t="s">
        <v>557</v>
      </c>
      <c r="M4453" s="45">
        <v>2018</v>
      </c>
      <c r="N4453" s="45" t="s">
        <v>637</v>
      </c>
      <c r="O4453" s="45" t="s">
        <v>589</v>
      </c>
      <c r="P4453" s="45" t="s">
        <v>560</v>
      </c>
      <c r="Q4453" s="45" t="s">
        <v>628</v>
      </c>
      <c r="R4453" s="45" t="s">
        <v>563</v>
      </c>
    </row>
    <row r="4454" spans="11:19">
      <c r="K4454" s="45">
        <v>74475</v>
      </c>
      <c r="L4454" s="45" t="s">
        <v>557</v>
      </c>
      <c r="M4454" s="45">
        <v>2018</v>
      </c>
      <c r="N4454" s="45" t="s">
        <v>637</v>
      </c>
      <c r="O4454" s="45" t="s">
        <v>589</v>
      </c>
      <c r="P4454" s="45" t="s">
        <v>560</v>
      </c>
      <c r="Q4454" s="45" t="s">
        <v>628</v>
      </c>
      <c r="R4454" s="45" t="s">
        <v>564</v>
      </c>
    </row>
    <row r="4455" spans="11:19">
      <c r="K4455" s="45">
        <v>74476</v>
      </c>
      <c r="L4455" s="45" t="s">
        <v>557</v>
      </c>
      <c r="M4455" s="45">
        <v>2018</v>
      </c>
      <c r="N4455" s="45" t="s">
        <v>637</v>
      </c>
      <c r="O4455" s="45" t="s">
        <v>589</v>
      </c>
      <c r="P4455" s="45" t="s">
        <v>560</v>
      </c>
      <c r="Q4455" s="45" t="s">
        <v>628</v>
      </c>
      <c r="R4455" s="45" t="s">
        <v>566</v>
      </c>
    </row>
    <row r="4456" spans="11:19">
      <c r="K4456" s="45">
        <v>74477</v>
      </c>
      <c r="L4456" s="45" t="s">
        <v>557</v>
      </c>
      <c r="M4456" s="45">
        <v>2018</v>
      </c>
      <c r="N4456" s="45" t="s">
        <v>637</v>
      </c>
      <c r="O4456" s="45" t="s">
        <v>589</v>
      </c>
      <c r="P4456" s="45" t="s">
        <v>560</v>
      </c>
      <c r="Q4456" s="45" t="s">
        <v>628</v>
      </c>
      <c r="R4456" s="45" t="s">
        <v>629</v>
      </c>
    </row>
    <row r="4457" spans="11:19">
      <c r="K4457" s="45">
        <v>74478</v>
      </c>
      <c r="L4457" s="45" t="s">
        <v>557</v>
      </c>
      <c r="M4457" s="45">
        <v>2018</v>
      </c>
      <c r="N4457" s="45" t="s">
        <v>637</v>
      </c>
      <c r="O4457" s="45" t="s">
        <v>590</v>
      </c>
      <c r="P4457" s="45" t="s">
        <v>560</v>
      </c>
      <c r="Q4457" s="45" t="s">
        <v>628</v>
      </c>
      <c r="R4457" s="45" t="s">
        <v>562</v>
      </c>
      <c r="S4457" s="45">
        <v>1910833.7578872701</v>
      </c>
    </row>
    <row r="4458" spans="11:19">
      <c r="K4458" s="45">
        <v>74479</v>
      </c>
      <c r="L4458" s="45" t="s">
        <v>557</v>
      </c>
      <c r="M4458" s="45">
        <v>2018</v>
      </c>
      <c r="N4458" s="45" t="s">
        <v>637</v>
      </c>
      <c r="O4458" s="45" t="s">
        <v>590</v>
      </c>
      <c r="P4458" s="45" t="s">
        <v>560</v>
      </c>
      <c r="Q4458" s="45" t="s">
        <v>628</v>
      </c>
      <c r="R4458" s="45" t="s">
        <v>563</v>
      </c>
    </row>
    <row r="4459" spans="11:19">
      <c r="K4459" s="45">
        <v>74480</v>
      </c>
      <c r="L4459" s="45" t="s">
        <v>557</v>
      </c>
      <c r="M4459" s="45">
        <v>2018</v>
      </c>
      <c r="N4459" s="45" t="s">
        <v>637</v>
      </c>
      <c r="O4459" s="45" t="s">
        <v>590</v>
      </c>
      <c r="P4459" s="45" t="s">
        <v>560</v>
      </c>
      <c r="Q4459" s="45" t="s">
        <v>628</v>
      </c>
      <c r="R4459" s="45" t="s">
        <v>564</v>
      </c>
    </row>
    <row r="4460" spans="11:19">
      <c r="K4460" s="45">
        <v>74481</v>
      </c>
      <c r="L4460" s="45" t="s">
        <v>557</v>
      </c>
      <c r="M4460" s="45">
        <v>2018</v>
      </c>
      <c r="N4460" s="45" t="s">
        <v>637</v>
      </c>
      <c r="O4460" s="45" t="s">
        <v>590</v>
      </c>
      <c r="P4460" s="45" t="s">
        <v>560</v>
      </c>
      <c r="Q4460" s="45" t="s">
        <v>628</v>
      </c>
      <c r="R4460" s="45" t="s">
        <v>566</v>
      </c>
    </row>
    <row r="4461" spans="11:19">
      <c r="K4461" s="45">
        <v>74482</v>
      </c>
      <c r="L4461" s="45" t="s">
        <v>557</v>
      </c>
      <c r="M4461" s="45">
        <v>2018</v>
      </c>
      <c r="N4461" s="45" t="s">
        <v>637</v>
      </c>
      <c r="O4461" s="45" t="s">
        <v>590</v>
      </c>
      <c r="P4461" s="45" t="s">
        <v>560</v>
      </c>
      <c r="Q4461" s="45" t="s">
        <v>628</v>
      </c>
      <c r="R4461" s="45" t="s">
        <v>629</v>
      </c>
    </row>
    <row r="4462" spans="11:19">
      <c r="K4462" s="45">
        <v>74483</v>
      </c>
      <c r="L4462" s="45" t="s">
        <v>557</v>
      </c>
      <c r="M4462" s="45">
        <v>2018</v>
      </c>
      <c r="N4462" s="45" t="s">
        <v>637</v>
      </c>
      <c r="O4462" s="45" t="s">
        <v>591</v>
      </c>
      <c r="P4462" s="45" t="s">
        <v>560</v>
      </c>
      <c r="Q4462" s="45" t="s">
        <v>628</v>
      </c>
      <c r="R4462" s="45" t="s">
        <v>562</v>
      </c>
      <c r="S4462" s="45">
        <v>3383466.54204058</v>
      </c>
    </row>
    <row r="4463" spans="11:19">
      <c r="K4463" s="45">
        <v>74484</v>
      </c>
      <c r="L4463" s="45" t="s">
        <v>557</v>
      </c>
      <c r="M4463" s="45">
        <v>2018</v>
      </c>
      <c r="N4463" s="45" t="s">
        <v>637</v>
      </c>
      <c r="O4463" s="45" t="s">
        <v>591</v>
      </c>
      <c r="P4463" s="45" t="s">
        <v>560</v>
      </c>
      <c r="Q4463" s="45" t="s">
        <v>628</v>
      </c>
      <c r="R4463" s="45" t="s">
        <v>563</v>
      </c>
    </row>
    <row r="4464" spans="11:19">
      <c r="K4464" s="45">
        <v>74485</v>
      </c>
      <c r="L4464" s="45" t="s">
        <v>557</v>
      </c>
      <c r="M4464" s="45">
        <v>2018</v>
      </c>
      <c r="N4464" s="45" t="s">
        <v>637</v>
      </c>
      <c r="O4464" s="45" t="s">
        <v>591</v>
      </c>
      <c r="P4464" s="45" t="s">
        <v>560</v>
      </c>
      <c r="Q4464" s="45" t="s">
        <v>628</v>
      </c>
      <c r="R4464" s="45" t="s">
        <v>564</v>
      </c>
    </row>
    <row r="4465" spans="11:19">
      <c r="K4465" s="45">
        <v>74486</v>
      </c>
      <c r="L4465" s="45" t="s">
        <v>557</v>
      </c>
      <c r="M4465" s="45">
        <v>2018</v>
      </c>
      <c r="N4465" s="45" t="s">
        <v>637</v>
      </c>
      <c r="O4465" s="45" t="s">
        <v>591</v>
      </c>
      <c r="P4465" s="45" t="s">
        <v>560</v>
      </c>
      <c r="Q4465" s="45" t="s">
        <v>628</v>
      </c>
      <c r="R4465" s="45" t="s">
        <v>566</v>
      </c>
    </row>
    <row r="4466" spans="11:19">
      <c r="K4466" s="45">
        <v>74487</v>
      </c>
      <c r="L4466" s="45" t="s">
        <v>557</v>
      </c>
      <c r="M4466" s="45">
        <v>2018</v>
      </c>
      <c r="N4466" s="45" t="s">
        <v>637</v>
      </c>
      <c r="O4466" s="45" t="s">
        <v>591</v>
      </c>
      <c r="P4466" s="45" t="s">
        <v>560</v>
      </c>
      <c r="Q4466" s="45" t="s">
        <v>628</v>
      </c>
      <c r="R4466" s="45" t="s">
        <v>629</v>
      </c>
    </row>
    <row r="4467" spans="11:19">
      <c r="K4467" s="45">
        <v>74488</v>
      </c>
      <c r="L4467" s="45" t="s">
        <v>557</v>
      </c>
      <c r="M4467" s="45">
        <v>2018</v>
      </c>
      <c r="N4467" s="45" t="s">
        <v>637</v>
      </c>
      <c r="O4467" s="45" t="s">
        <v>592</v>
      </c>
      <c r="P4467" s="45" t="s">
        <v>560</v>
      </c>
      <c r="Q4467" s="45" t="s">
        <v>628</v>
      </c>
      <c r="R4467" s="45" t="s">
        <v>562</v>
      </c>
      <c r="S4467" s="45">
        <v>619339.90876709996</v>
      </c>
    </row>
    <row r="4468" spans="11:19">
      <c r="K4468" s="45">
        <v>74489</v>
      </c>
      <c r="L4468" s="45" t="s">
        <v>557</v>
      </c>
      <c r="M4468" s="45">
        <v>2018</v>
      </c>
      <c r="N4468" s="45" t="s">
        <v>637</v>
      </c>
      <c r="O4468" s="45" t="s">
        <v>592</v>
      </c>
      <c r="P4468" s="45" t="s">
        <v>560</v>
      </c>
      <c r="Q4468" s="45" t="s">
        <v>628</v>
      </c>
      <c r="R4468" s="45" t="s">
        <v>563</v>
      </c>
    </row>
    <row r="4469" spans="11:19">
      <c r="K4469" s="45">
        <v>74490</v>
      </c>
      <c r="L4469" s="45" t="s">
        <v>557</v>
      </c>
      <c r="M4469" s="45">
        <v>2018</v>
      </c>
      <c r="N4469" s="45" t="s">
        <v>637</v>
      </c>
      <c r="O4469" s="45" t="s">
        <v>592</v>
      </c>
      <c r="P4469" s="45" t="s">
        <v>560</v>
      </c>
      <c r="Q4469" s="45" t="s">
        <v>628</v>
      </c>
      <c r="R4469" s="45" t="s">
        <v>564</v>
      </c>
    </row>
    <row r="4470" spans="11:19">
      <c r="K4470" s="45">
        <v>74491</v>
      </c>
      <c r="L4470" s="45" t="s">
        <v>557</v>
      </c>
      <c r="M4470" s="45">
        <v>2018</v>
      </c>
      <c r="N4470" s="45" t="s">
        <v>637</v>
      </c>
      <c r="O4470" s="45" t="s">
        <v>592</v>
      </c>
      <c r="P4470" s="45" t="s">
        <v>560</v>
      </c>
      <c r="Q4470" s="45" t="s">
        <v>628</v>
      </c>
      <c r="R4470" s="45" t="s">
        <v>566</v>
      </c>
    </row>
    <row r="4471" spans="11:19">
      <c r="K4471" s="45">
        <v>74492</v>
      </c>
      <c r="L4471" s="45" t="s">
        <v>557</v>
      </c>
      <c r="M4471" s="45">
        <v>2018</v>
      </c>
      <c r="N4471" s="45" t="s">
        <v>637</v>
      </c>
      <c r="O4471" s="45" t="s">
        <v>592</v>
      </c>
      <c r="P4471" s="45" t="s">
        <v>560</v>
      </c>
      <c r="Q4471" s="45" t="s">
        <v>628</v>
      </c>
      <c r="R4471" s="45" t="s">
        <v>629</v>
      </c>
    </row>
    <row r="4472" spans="11:19">
      <c r="K4472" s="45">
        <v>74493</v>
      </c>
      <c r="L4472" s="45" t="s">
        <v>557</v>
      </c>
      <c r="M4472" s="45">
        <v>2018</v>
      </c>
      <c r="N4472" s="45" t="s">
        <v>637</v>
      </c>
      <c r="O4472" s="45" t="s">
        <v>593</v>
      </c>
      <c r="P4472" s="45" t="s">
        <v>560</v>
      </c>
      <c r="Q4472" s="45" t="s">
        <v>628</v>
      </c>
      <c r="R4472" s="45" t="s">
        <v>562</v>
      </c>
      <c r="S4472" s="45">
        <v>943178.72039442603</v>
      </c>
    </row>
    <row r="4473" spans="11:19">
      <c r="K4473" s="45">
        <v>74494</v>
      </c>
      <c r="L4473" s="45" t="s">
        <v>557</v>
      </c>
      <c r="M4473" s="45">
        <v>2018</v>
      </c>
      <c r="N4473" s="45" t="s">
        <v>637</v>
      </c>
      <c r="O4473" s="45" t="s">
        <v>593</v>
      </c>
      <c r="P4473" s="45" t="s">
        <v>560</v>
      </c>
      <c r="Q4473" s="45" t="s">
        <v>628</v>
      </c>
      <c r="R4473" s="45" t="s">
        <v>563</v>
      </c>
    </row>
    <row r="4474" spans="11:19">
      <c r="K4474" s="45">
        <v>74495</v>
      </c>
      <c r="L4474" s="45" t="s">
        <v>557</v>
      </c>
      <c r="M4474" s="45">
        <v>2018</v>
      </c>
      <c r="N4474" s="45" t="s">
        <v>637</v>
      </c>
      <c r="O4474" s="45" t="s">
        <v>593</v>
      </c>
      <c r="P4474" s="45" t="s">
        <v>560</v>
      </c>
      <c r="Q4474" s="45" t="s">
        <v>628</v>
      </c>
      <c r="R4474" s="45" t="s">
        <v>564</v>
      </c>
    </row>
    <row r="4475" spans="11:19">
      <c r="K4475" s="45">
        <v>74496</v>
      </c>
      <c r="L4475" s="45" t="s">
        <v>557</v>
      </c>
      <c r="M4475" s="45">
        <v>2018</v>
      </c>
      <c r="N4475" s="45" t="s">
        <v>637</v>
      </c>
      <c r="O4475" s="45" t="s">
        <v>593</v>
      </c>
      <c r="P4475" s="45" t="s">
        <v>560</v>
      </c>
      <c r="Q4475" s="45" t="s">
        <v>628</v>
      </c>
      <c r="R4475" s="45" t="s">
        <v>566</v>
      </c>
    </row>
    <row r="4476" spans="11:19">
      <c r="K4476" s="45">
        <v>74497</v>
      </c>
      <c r="L4476" s="45" t="s">
        <v>557</v>
      </c>
      <c r="M4476" s="45">
        <v>2018</v>
      </c>
      <c r="N4476" s="45" t="s">
        <v>637</v>
      </c>
      <c r="O4476" s="45" t="s">
        <v>593</v>
      </c>
      <c r="P4476" s="45" t="s">
        <v>560</v>
      </c>
      <c r="Q4476" s="45" t="s">
        <v>628</v>
      </c>
      <c r="R4476" s="45" t="s">
        <v>629</v>
      </c>
    </row>
    <row r="4477" spans="11:19">
      <c r="K4477" s="45">
        <v>74498</v>
      </c>
      <c r="L4477" s="45" t="s">
        <v>557</v>
      </c>
      <c r="M4477" s="45">
        <v>2018</v>
      </c>
      <c r="N4477" s="45" t="s">
        <v>637</v>
      </c>
      <c r="O4477" s="45" t="s">
        <v>594</v>
      </c>
      <c r="P4477" s="45" t="s">
        <v>560</v>
      </c>
      <c r="Q4477" s="45" t="s">
        <v>628</v>
      </c>
      <c r="R4477" s="45" t="s">
        <v>562</v>
      </c>
      <c r="S4477" s="45">
        <v>1314209.0718652799</v>
      </c>
    </row>
    <row r="4478" spans="11:19">
      <c r="K4478" s="45">
        <v>74499</v>
      </c>
      <c r="L4478" s="45" t="s">
        <v>557</v>
      </c>
      <c r="M4478" s="45">
        <v>2018</v>
      </c>
      <c r="N4478" s="45" t="s">
        <v>637</v>
      </c>
      <c r="O4478" s="45" t="s">
        <v>594</v>
      </c>
      <c r="P4478" s="45" t="s">
        <v>560</v>
      </c>
      <c r="Q4478" s="45" t="s">
        <v>628</v>
      </c>
      <c r="R4478" s="45" t="s">
        <v>563</v>
      </c>
    </row>
    <row r="4479" spans="11:19">
      <c r="K4479" s="45">
        <v>74500</v>
      </c>
      <c r="L4479" s="45" t="s">
        <v>557</v>
      </c>
      <c r="M4479" s="45">
        <v>2018</v>
      </c>
      <c r="N4479" s="45" t="s">
        <v>637</v>
      </c>
      <c r="O4479" s="45" t="s">
        <v>594</v>
      </c>
      <c r="P4479" s="45" t="s">
        <v>560</v>
      </c>
      <c r="Q4479" s="45" t="s">
        <v>628</v>
      </c>
      <c r="R4479" s="45" t="s">
        <v>564</v>
      </c>
    </row>
    <row r="4480" spans="11:19">
      <c r="K4480" s="45">
        <v>74501</v>
      </c>
      <c r="L4480" s="45" t="s">
        <v>557</v>
      </c>
      <c r="M4480" s="45">
        <v>2018</v>
      </c>
      <c r="N4480" s="45" t="s">
        <v>637</v>
      </c>
      <c r="O4480" s="45" t="s">
        <v>594</v>
      </c>
      <c r="P4480" s="45" t="s">
        <v>560</v>
      </c>
      <c r="Q4480" s="45" t="s">
        <v>628</v>
      </c>
      <c r="R4480" s="45" t="s">
        <v>566</v>
      </c>
    </row>
    <row r="4481" spans="11:19">
      <c r="K4481" s="45">
        <v>74502</v>
      </c>
      <c r="L4481" s="45" t="s">
        <v>557</v>
      </c>
      <c r="M4481" s="45">
        <v>2018</v>
      </c>
      <c r="N4481" s="45" t="s">
        <v>637</v>
      </c>
      <c r="O4481" s="45" t="s">
        <v>594</v>
      </c>
      <c r="P4481" s="45" t="s">
        <v>560</v>
      </c>
      <c r="Q4481" s="45" t="s">
        <v>628</v>
      </c>
      <c r="R4481" s="45" t="s">
        <v>629</v>
      </c>
    </row>
    <row r="4482" spans="11:19">
      <c r="K4482" s="45">
        <v>74503</v>
      </c>
      <c r="L4482" s="45" t="s">
        <v>557</v>
      </c>
      <c r="M4482" s="45">
        <v>2018</v>
      </c>
      <c r="N4482" s="45" t="s">
        <v>637</v>
      </c>
      <c r="O4482" s="45" t="s">
        <v>595</v>
      </c>
      <c r="P4482" s="45" t="s">
        <v>560</v>
      </c>
      <c r="Q4482" s="45" t="s">
        <v>628</v>
      </c>
      <c r="R4482" s="45" t="s">
        <v>562</v>
      </c>
      <c r="S4482" s="45">
        <v>738614.45083749294</v>
      </c>
    </row>
    <row r="4483" spans="11:19">
      <c r="K4483" s="45">
        <v>74504</v>
      </c>
      <c r="L4483" s="45" t="s">
        <v>557</v>
      </c>
      <c r="M4483" s="45">
        <v>2018</v>
      </c>
      <c r="N4483" s="45" t="s">
        <v>637</v>
      </c>
      <c r="O4483" s="45" t="s">
        <v>595</v>
      </c>
      <c r="P4483" s="45" t="s">
        <v>560</v>
      </c>
      <c r="Q4483" s="45" t="s">
        <v>628</v>
      </c>
      <c r="R4483" s="45" t="s">
        <v>563</v>
      </c>
    </row>
    <row r="4484" spans="11:19">
      <c r="K4484" s="45">
        <v>74505</v>
      </c>
      <c r="L4484" s="45" t="s">
        <v>557</v>
      </c>
      <c r="M4484" s="45">
        <v>2018</v>
      </c>
      <c r="N4484" s="45" t="s">
        <v>637</v>
      </c>
      <c r="O4484" s="45" t="s">
        <v>595</v>
      </c>
      <c r="P4484" s="45" t="s">
        <v>560</v>
      </c>
      <c r="Q4484" s="45" t="s">
        <v>628</v>
      </c>
      <c r="R4484" s="45" t="s">
        <v>564</v>
      </c>
    </row>
    <row r="4485" spans="11:19">
      <c r="K4485" s="45">
        <v>74506</v>
      </c>
      <c r="L4485" s="45" t="s">
        <v>557</v>
      </c>
      <c r="M4485" s="45">
        <v>2018</v>
      </c>
      <c r="N4485" s="45" t="s">
        <v>637</v>
      </c>
      <c r="O4485" s="45" t="s">
        <v>595</v>
      </c>
      <c r="P4485" s="45" t="s">
        <v>560</v>
      </c>
      <c r="Q4485" s="45" t="s">
        <v>628</v>
      </c>
      <c r="R4485" s="45" t="s">
        <v>566</v>
      </c>
    </row>
    <row r="4486" spans="11:19">
      <c r="K4486" s="45">
        <v>74507</v>
      </c>
      <c r="L4486" s="45" t="s">
        <v>557</v>
      </c>
      <c r="M4486" s="45">
        <v>2018</v>
      </c>
      <c r="N4486" s="45" t="s">
        <v>637</v>
      </c>
      <c r="O4486" s="45" t="s">
        <v>595</v>
      </c>
      <c r="P4486" s="45" t="s">
        <v>560</v>
      </c>
      <c r="Q4486" s="45" t="s">
        <v>628</v>
      </c>
      <c r="R4486" s="45" t="s">
        <v>629</v>
      </c>
    </row>
    <row r="4487" spans="11:19">
      <c r="K4487" s="45">
        <v>74508</v>
      </c>
      <c r="L4487" s="45" t="s">
        <v>557</v>
      </c>
      <c r="M4487" s="45">
        <v>2018</v>
      </c>
      <c r="N4487" s="45" t="s">
        <v>637</v>
      </c>
      <c r="O4487" s="45" t="s">
        <v>596</v>
      </c>
      <c r="P4487" s="45" t="s">
        <v>560</v>
      </c>
      <c r="Q4487" s="45" t="s">
        <v>628</v>
      </c>
      <c r="R4487" s="45" t="s">
        <v>562</v>
      </c>
      <c r="S4487" s="45">
        <v>4448488.61961086</v>
      </c>
    </row>
    <row r="4488" spans="11:19">
      <c r="K4488" s="45">
        <v>74509</v>
      </c>
      <c r="L4488" s="45" t="s">
        <v>557</v>
      </c>
      <c r="M4488" s="45">
        <v>2018</v>
      </c>
      <c r="N4488" s="45" t="s">
        <v>637</v>
      </c>
      <c r="O4488" s="45" t="s">
        <v>596</v>
      </c>
      <c r="P4488" s="45" t="s">
        <v>560</v>
      </c>
      <c r="Q4488" s="45" t="s">
        <v>628</v>
      </c>
      <c r="R4488" s="45" t="s">
        <v>563</v>
      </c>
    </row>
    <row r="4489" spans="11:19">
      <c r="K4489" s="45">
        <v>74510</v>
      </c>
      <c r="L4489" s="45" t="s">
        <v>557</v>
      </c>
      <c r="M4489" s="45">
        <v>2018</v>
      </c>
      <c r="N4489" s="45" t="s">
        <v>637</v>
      </c>
      <c r="O4489" s="45" t="s">
        <v>596</v>
      </c>
      <c r="P4489" s="45" t="s">
        <v>560</v>
      </c>
      <c r="Q4489" s="45" t="s">
        <v>628</v>
      </c>
      <c r="R4489" s="45" t="s">
        <v>564</v>
      </c>
    </row>
    <row r="4490" spans="11:19">
      <c r="K4490" s="45">
        <v>74511</v>
      </c>
      <c r="L4490" s="45" t="s">
        <v>557</v>
      </c>
      <c r="M4490" s="45">
        <v>2018</v>
      </c>
      <c r="N4490" s="45" t="s">
        <v>637</v>
      </c>
      <c r="O4490" s="45" t="s">
        <v>596</v>
      </c>
      <c r="P4490" s="45" t="s">
        <v>560</v>
      </c>
      <c r="Q4490" s="45" t="s">
        <v>628</v>
      </c>
      <c r="R4490" s="45" t="s">
        <v>566</v>
      </c>
    </row>
    <row r="4491" spans="11:19">
      <c r="K4491" s="45">
        <v>74512</v>
      </c>
      <c r="L4491" s="45" t="s">
        <v>557</v>
      </c>
      <c r="M4491" s="45">
        <v>2018</v>
      </c>
      <c r="N4491" s="45" t="s">
        <v>637</v>
      </c>
      <c r="O4491" s="45" t="s">
        <v>596</v>
      </c>
      <c r="P4491" s="45" t="s">
        <v>560</v>
      </c>
      <c r="Q4491" s="45" t="s">
        <v>628</v>
      </c>
      <c r="R4491" s="45" t="s">
        <v>629</v>
      </c>
    </row>
    <row r="4492" spans="11:19">
      <c r="K4492" s="45">
        <v>74513</v>
      </c>
      <c r="L4492" s="45" t="s">
        <v>557</v>
      </c>
      <c r="M4492" s="45">
        <v>2018</v>
      </c>
      <c r="N4492" s="45" t="s">
        <v>637</v>
      </c>
      <c r="O4492" s="45" t="s">
        <v>597</v>
      </c>
      <c r="P4492" s="45" t="s">
        <v>560</v>
      </c>
      <c r="Q4492" s="45" t="s">
        <v>628</v>
      </c>
      <c r="R4492" s="45" t="s">
        <v>562</v>
      </c>
      <c r="S4492" s="45">
        <v>1132938.8552705999</v>
      </c>
    </row>
    <row r="4493" spans="11:19">
      <c r="K4493" s="45">
        <v>74514</v>
      </c>
      <c r="L4493" s="45" t="s">
        <v>557</v>
      </c>
      <c r="M4493" s="45">
        <v>2018</v>
      </c>
      <c r="N4493" s="45" t="s">
        <v>637</v>
      </c>
      <c r="O4493" s="45" t="s">
        <v>597</v>
      </c>
      <c r="P4493" s="45" t="s">
        <v>560</v>
      </c>
      <c r="Q4493" s="45" t="s">
        <v>628</v>
      </c>
      <c r="R4493" s="45" t="s">
        <v>563</v>
      </c>
    </row>
    <row r="4494" spans="11:19">
      <c r="K4494" s="45">
        <v>74515</v>
      </c>
      <c r="L4494" s="45" t="s">
        <v>557</v>
      </c>
      <c r="M4494" s="45">
        <v>2018</v>
      </c>
      <c r="N4494" s="45" t="s">
        <v>637</v>
      </c>
      <c r="O4494" s="45" t="s">
        <v>597</v>
      </c>
      <c r="P4494" s="45" t="s">
        <v>560</v>
      </c>
      <c r="Q4494" s="45" t="s">
        <v>628</v>
      </c>
      <c r="R4494" s="45" t="s">
        <v>564</v>
      </c>
    </row>
    <row r="4495" spans="11:19">
      <c r="K4495" s="45">
        <v>74516</v>
      </c>
      <c r="L4495" s="45" t="s">
        <v>557</v>
      </c>
      <c r="M4495" s="45">
        <v>2018</v>
      </c>
      <c r="N4495" s="45" t="s">
        <v>637</v>
      </c>
      <c r="O4495" s="45" t="s">
        <v>597</v>
      </c>
      <c r="P4495" s="45" t="s">
        <v>560</v>
      </c>
      <c r="Q4495" s="45" t="s">
        <v>628</v>
      </c>
      <c r="R4495" s="45" t="s">
        <v>566</v>
      </c>
    </row>
    <row r="4496" spans="11:19">
      <c r="K4496" s="45">
        <v>74517</v>
      </c>
      <c r="L4496" s="45" t="s">
        <v>557</v>
      </c>
      <c r="M4496" s="45">
        <v>2018</v>
      </c>
      <c r="N4496" s="45" t="s">
        <v>637</v>
      </c>
      <c r="O4496" s="45" t="s">
        <v>597</v>
      </c>
      <c r="P4496" s="45" t="s">
        <v>560</v>
      </c>
      <c r="Q4496" s="45" t="s">
        <v>628</v>
      </c>
      <c r="R4496" s="45" t="s">
        <v>629</v>
      </c>
    </row>
    <row r="4497" spans="11:19">
      <c r="K4497" s="45">
        <v>74518</v>
      </c>
      <c r="L4497" s="45" t="s">
        <v>557</v>
      </c>
      <c r="M4497" s="45">
        <v>2018</v>
      </c>
      <c r="N4497" s="45" t="s">
        <v>637</v>
      </c>
      <c r="O4497" s="45" t="s">
        <v>598</v>
      </c>
      <c r="P4497" s="45" t="s">
        <v>560</v>
      </c>
      <c r="Q4497" s="45" t="s">
        <v>628</v>
      </c>
      <c r="R4497" s="45" t="s">
        <v>562</v>
      </c>
      <c r="S4497" s="45">
        <v>7130429.4052112401</v>
      </c>
    </row>
    <row r="4498" spans="11:19">
      <c r="K4498" s="45">
        <v>74519</v>
      </c>
      <c r="L4498" s="45" t="s">
        <v>557</v>
      </c>
      <c r="M4498" s="45">
        <v>2018</v>
      </c>
      <c r="N4498" s="45" t="s">
        <v>637</v>
      </c>
      <c r="O4498" s="45" t="s">
        <v>598</v>
      </c>
      <c r="P4498" s="45" t="s">
        <v>560</v>
      </c>
      <c r="Q4498" s="45" t="s">
        <v>628</v>
      </c>
      <c r="R4498" s="45" t="s">
        <v>563</v>
      </c>
    </row>
    <row r="4499" spans="11:19">
      <c r="K4499" s="45">
        <v>74520</v>
      </c>
      <c r="L4499" s="45" t="s">
        <v>557</v>
      </c>
      <c r="M4499" s="45">
        <v>2018</v>
      </c>
      <c r="N4499" s="45" t="s">
        <v>637</v>
      </c>
      <c r="O4499" s="45" t="s">
        <v>598</v>
      </c>
      <c r="P4499" s="45" t="s">
        <v>560</v>
      </c>
      <c r="Q4499" s="45" t="s">
        <v>628</v>
      </c>
      <c r="R4499" s="45" t="s">
        <v>564</v>
      </c>
    </row>
    <row r="4500" spans="11:19">
      <c r="K4500" s="45">
        <v>74521</v>
      </c>
      <c r="L4500" s="45" t="s">
        <v>557</v>
      </c>
      <c r="M4500" s="45">
        <v>2018</v>
      </c>
      <c r="N4500" s="45" t="s">
        <v>637</v>
      </c>
      <c r="O4500" s="45" t="s">
        <v>598</v>
      </c>
      <c r="P4500" s="45" t="s">
        <v>560</v>
      </c>
      <c r="Q4500" s="45" t="s">
        <v>628</v>
      </c>
      <c r="R4500" s="45" t="s">
        <v>566</v>
      </c>
    </row>
    <row r="4501" spans="11:19">
      <c r="K4501" s="45">
        <v>74522</v>
      </c>
      <c r="L4501" s="45" t="s">
        <v>557</v>
      </c>
      <c r="M4501" s="45">
        <v>2018</v>
      </c>
      <c r="N4501" s="45" t="s">
        <v>637</v>
      </c>
      <c r="O4501" s="45" t="s">
        <v>598</v>
      </c>
      <c r="P4501" s="45" t="s">
        <v>560</v>
      </c>
      <c r="Q4501" s="45" t="s">
        <v>628</v>
      </c>
      <c r="R4501" s="45" t="s">
        <v>629</v>
      </c>
    </row>
    <row r="4502" spans="11:19">
      <c r="K4502" s="45">
        <v>74523</v>
      </c>
      <c r="L4502" s="45" t="s">
        <v>557</v>
      </c>
      <c r="M4502" s="45">
        <v>2018</v>
      </c>
      <c r="N4502" s="45" t="s">
        <v>637</v>
      </c>
      <c r="O4502" s="45" t="s">
        <v>599</v>
      </c>
      <c r="P4502" s="45" t="s">
        <v>560</v>
      </c>
      <c r="Q4502" s="45" t="s">
        <v>628</v>
      </c>
      <c r="R4502" s="45" t="s">
        <v>562</v>
      </c>
      <c r="S4502" s="45">
        <v>6032272.8905551797</v>
      </c>
    </row>
    <row r="4503" spans="11:19">
      <c r="K4503" s="45">
        <v>74524</v>
      </c>
      <c r="L4503" s="45" t="s">
        <v>557</v>
      </c>
      <c r="M4503" s="45">
        <v>2018</v>
      </c>
      <c r="N4503" s="45" t="s">
        <v>637</v>
      </c>
      <c r="O4503" s="45" t="s">
        <v>599</v>
      </c>
      <c r="P4503" s="45" t="s">
        <v>560</v>
      </c>
      <c r="Q4503" s="45" t="s">
        <v>628</v>
      </c>
      <c r="R4503" s="45" t="s">
        <v>563</v>
      </c>
    </row>
    <row r="4504" spans="11:19">
      <c r="K4504" s="45">
        <v>74525</v>
      </c>
      <c r="L4504" s="45" t="s">
        <v>557</v>
      </c>
      <c r="M4504" s="45">
        <v>2018</v>
      </c>
      <c r="N4504" s="45" t="s">
        <v>637</v>
      </c>
      <c r="O4504" s="45" t="s">
        <v>599</v>
      </c>
      <c r="P4504" s="45" t="s">
        <v>560</v>
      </c>
      <c r="Q4504" s="45" t="s">
        <v>628</v>
      </c>
      <c r="R4504" s="45" t="s">
        <v>564</v>
      </c>
    </row>
    <row r="4505" spans="11:19">
      <c r="K4505" s="45">
        <v>74526</v>
      </c>
      <c r="L4505" s="45" t="s">
        <v>557</v>
      </c>
      <c r="M4505" s="45">
        <v>2018</v>
      </c>
      <c r="N4505" s="45" t="s">
        <v>637</v>
      </c>
      <c r="O4505" s="45" t="s">
        <v>599</v>
      </c>
      <c r="P4505" s="45" t="s">
        <v>560</v>
      </c>
      <c r="Q4505" s="45" t="s">
        <v>628</v>
      </c>
      <c r="R4505" s="45" t="s">
        <v>566</v>
      </c>
    </row>
    <row r="4506" spans="11:19">
      <c r="K4506" s="45">
        <v>74527</v>
      </c>
      <c r="L4506" s="45" t="s">
        <v>557</v>
      </c>
      <c r="M4506" s="45">
        <v>2018</v>
      </c>
      <c r="N4506" s="45" t="s">
        <v>637</v>
      </c>
      <c r="O4506" s="45" t="s">
        <v>599</v>
      </c>
      <c r="P4506" s="45" t="s">
        <v>560</v>
      </c>
      <c r="Q4506" s="45" t="s">
        <v>628</v>
      </c>
      <c r="R4506" s="45" t="s">
        <v>629</v>
      </c>
    </row>
    <row r="4507" spans="11:19">
      <c r="K4507" s="45">
        <v>74528</v>
      </c>
      <c r="L4507" s="45" t="s">
        <v>557</v>
      </c>
      <c r="M4507" s="45">
        <v>2018</v>
      </c>
      <c r="N4507" s="45" t="s">
        <v>637</v>
      </c>
      <c r="O4507" s="45" t="s">
        <v>600</v>
      </c>
      <c r="P4507" s="45" t="s">
        <v>560</v>
      </c>
      <c r="Q4507" s="45" t="s">
        <v>628</v>
      </c>
      <c r="R4507" s="45" t="s">
        <v>562</v>
      </c>
      <c r="S4507" s="45">
        <v>434161.63205151801</v>
      </c>
    </row>
    <row r="4508" spans="11:19">
      <c r="K4508" s="45">
        <v>74529</v>
      </c>
      <c r="L4508" s="45" t="s">
        <v>557</v>
      </c>
      <c r="M4508" s="45">
        <v>2018</v>
      </c>
      <c r="N4508" s="45" t="s">
        <v>637</v>
      </c>
      <c r="O4508" s="45" t="s">
        <v>600</v>
      </c>
      <c r="P4508" s="45" t="s">
        <v>560</v>
      </c>
      <c r="Q4508" s="45" t="s">
        <v>628</v>
      </c>
      <c r="R4508" s="45" t="s">
        <v>563</v>
      </c>
    </row>
    <row r="4509" spans="11:19">
      <c r="K4509" s="45">
        <v>74530</v>
      </c>
      <c r="L4509" s="45" t="s">
        <v>557</v>
      </c>
      <c r="M4509" s="45">
        <v>2018</v>
      </c>
      <c r="N4509" s="45" t="s">
        <v>637</v>
      </c>
      <c r="O4509" s="45" t="s">
        <v>600</v>
      </c>
      <c r="P4509" s="45" t="s">
        <v>560</v>
      </c>
      <c r="Q4509" s="45" t="s">
        <v>628</v>
      </c>
      <c r="R4509" s="45" t="s">
        <v>564</v>
      </c>
    </row>
    <row r="4510" spans="11:19">
      <c r="K4510" s="45">
        <v>74531</v>
      </c>
      <c r="L4510" s="45" t="s">
        <v>557</v>
      </c>
      <c r="M4510" s="45">
        <v>2018</v>
      </c>
      <c r="N4510" s="45" t="s">
        <v>637</v>
      </c>
      <c r="O4510" s="45" t="s">
        <v>600</v>
      </c>
      <c r="P4510" s="45" t="s">
        <v>560</v>
      </c>
      <c r="Q4510" s="45" t="s">
        <v>628</v>
      </c>
      <c r="R4510" s="45" t="s">
        <v>566</v>
      </c>
    </row>
    <row r="4511" spans="11:19">
      <c r="K4511" s="45">
        <v>74532</v>
      </c>
      <c r="L4511" s="45" t="s">
        <v>557</v>
      </c>
      <c r="M4511" s="45">
        <v>2018</v>
      </c>
      <c r="N4511" s="45" t="s">
        <v>637</v>
      </c>
      <c r="O4511" s="45" t="s">
        <v>600</v>
      </c>
      <c r="P4511" s="45" t="s">
        <v>560</v>
      </c>
      <c r="Q4511" s="45" t="s">
        <v>628</v>
      </c>
      <c r="R4511" s="45" t="s">
        <v>629</v>
      </c>
    </row>
    <row r="4512" spans="11:19">
      <c r="K4512" s="45">
        <v>74533</v>
      </c>
      <c r="L4512" s="45" t="s">
        <v>557</v>
      </c>
      <c r="M4512" s="45">
        <v>2018</v>
      </c>
      <c r="N4512" s="45" t="s">
        <v>637</v>
      </c>
      <c r="O4512" s="45" t="s">
        <v>601</v>
      </c>
      <c r="P4512" s="45" t="s">
        <v>560</v>
      </c>
      <c r="Q4512" s="45" t="s">
        <v>628</v>
      </c>
      <c r="R4512" s="45" t="s">
        <v>562</v>
      </c>
      <c r="S4512" s="45">
        <v>5823696.5348527897</v>
      </c>
    </row>
    <row r="4513" spans="11:19">
      <c r="K4513" s="45">
        <v>74534</v>
      </c>
      <c r="L4513" s="45" t="s">
        <v>557</v>
      </c>
      <c r="M4513" s="45">
        <v>2018</v>
      </c>
      <c r="N4513" s="45" t="s">
        <v>637</v>
      </c>
      <c r="O4513" s="45" t="s">
        <v>601</v>
      </c>
      <c r="P4513" s="45" t="s">
        <v>560</v>
      </c>
      <c r="Q4513" s="45" t="s">
        <v>628</v>
      </c>
      <c r="R4513" s="45" t="s">
        <v>563</v>
      </c>
    </row>
    <row r="4514" spans="11:19">
      <c r="K4514" s="45">
        <v>74535</v>
      </c>
      <c r="L4514" s="45" t="s">
        <v>557</v>
      </c>
      <c r="M4514" s="45">
        <v>2018</v>
      </c>
      <c r="N4514" s="45" t="s">
        <v>637</v>
      </c>
      <c r="O4514" s="45" t="s">
        <v>601</v>
      </c>
      <c r="P4514" s="45" t="s">
        <v>560</v>
      </c>
      <c r="Q4514" s="45" t="s">
        <v>628</v>
      </c>
      <c r="R4514" s="45" t="s">
        <v>564</v>
      </c>
    </row>
    <row r="4515" spans="11:19">
      <c r="K4515" s="45">
        <v>74536</v>
      </c>
      <c r="L4515" s="45" t="s">
        <v>557</v>
      </c>
      <c r="M4515" s="45">
        <v>2018</v>
      </c>
      <c r="N4515" s="45" t="s">
        <v>637</v>
      </c>
      <c r="O4515" s="45" t="s">
        <v>601</v>
      </c>
      <c r="P4515" s="45" t="s">
        <v>560</v>
      </c>
      <c r="Q4515" s="45" t="s">
        <v>628</v>
      </c>
      <c r="R4515" s="45" t="s">
        <v>566</v>
      </c>
    </row>
    <row r="4516" spans="11:19">
      <c r="K4516" s="45">
        <v>74537</v>
      </c>
      <c r="L4516" s="45" t="s">
        <v>557</v>
      </c>
      <c r="M4516" s="45">
        <v>2018</v>
      </c>
      <c r="N4516" s="45" t="s">
        <v>637</v>
      </c>
      <c r="O4516" s="45" t="s">
        <v>601</v>
      </c>
      <c r="P4516" s="45" t="s">
        <v>560</v>
      </c>
      <c r="Q4516" s="45" t="s">
        <v>628</v>
      </c>
      <c r="R4516" s="45" t="s">
        <v>629</v>
      </c>
    </row>
    <row r="4517" spans="11:19">
      <c r="K4517" s="45">
        <v>74538</v>
      </c>
      <c r="L4517" s="45" t="s">
        <v>557</v>
      </c>
      <c r="M4517" s="45">
        <v>2018</v>
      </c>
      <c r="N4517" s="45" t="s">
        <v>637</v>
      </c>
      <c r="O4517" s="45" t="s">
        <v>602</v>
      </c>
      <c r="P4517" s="45" t="s">
        <v>560</v>
      </c>
      <c r="Q4517" s="45" t="s">
        <v>628</v>
      </c>
      <c r="R4517" s="45" t="s">
        <v>562</v>
      </c>
      <c r="S4517" s="45">
        <v>2185277.9125960199</v>
      </c>
    </row>
    <row r="4518" spans="11:19">
      <c r="K4518" s="45">
        <v>74539</v>
      </c>
      <c r="L4518" s="45" t="s">
        <v>557</v>
      </c>
      <c r="M4518" s="45">
        <v>2018</v>
      </c>
      <c r="N4518" s="45" t="s">
        <v>637</v>
      </c>
      <c r="O4518" s="45" t="s">
        <v>602</v>
      </c>
      <c r="P4518" s="45" t="s">
        <v>560</v>
      </c>
      <c r="Q4518" s="45" t="s">
        <v>628</v>
      </c>
      <c r="R4518" s="45" t="s">
        <v>563</v>
      </c>
    </row>
    <row r="4519" spans="11:19">
      <c r="K4519" s="45">
        <v>74540</v>
      </c>
      <c r="L4519" s="45" t="s">
        <v>557</v>
      </c>
      <c r="M4519" s="45">
        <v>2018</v>
      </c>
      <c r="N4519" s="45" t="s">
        <v>637</v>
      </c>
      <c r="O4519" s="45" t="s">
        <v>602</v>
      </c>
      <c r="P4519" s="45" t="s">
        <v>560</v>
      </c>
      <c r="Q4519" s="45" t="s">
        <v>628</v>
      </c>
      <c r="R4519" s="45" t="s">
        <v>564</v>
      </c>
    </row>
    <row r="4520" spans="11:19">
      <c r="K4520" s="45">
        <v>74541</v>
      </c>
      <c r="L4520" s="45" t="s">
        <v>557</v>
      </c>
      <c r="M4520" s="45">
        <v>2018</v>
      </c>
      <c r="N4520" s="45" t="s">
        <v>637</v>
      </c>
      <c r="O4520" s="45" t="s">
        <v>602</v>
      </c>
      <c r="P4520" s="45" t="s">
        <v>560</v>
      </c>
      <c r="Q4520" s="45" t="s">
        <v>628</v>
      </c>
      <c r="R4520" s="45" t="s">
        <v>566</v>
      </c>
    </row>
    <row r="4521" spans="11:19">
      <c r="K4521" s="45">
        <v>74542</v>
      </c>
      <c r="L4521" s="45" t="s">
        <v>557</v>
      </c>
      <c r="M4521" s="45">
        <v>2018</v>
      </c>
      <c r="N4521" s="45" t="s">
        <v>637</v>
      </c>
      <c r="O4521" s="45" t="s">
        <v>602</v>
      </c>
      <c r="P4521" s="45" t="s">
        <v>560</v>
      </c>
      <c r="Q4521" s="45" t="s">
        <v>628</v>
      </c>
      <c r="R4521" s="45" t="s">
        <v>629</v>
      </c>
    </row>
    <row r="4522" spans="11:19">
      <c r="K4522" s="45">
        <v>74543</v>
      </c>
      <c r="L4522" s="45" t="s">
        <v>557</v>
      </c>
      <c r="M4522" s="45">
        <v>2018</v>
      </c>
      <c r="N4522" s="45" t="s">
        <v>637</v>
      </c>
      <c r="O4522" s="45" t="s">
        <v>603</v>
      </c>
      <c r="P4522" s="45" t="s">
        <v>560</v>
      </c>
      <c r="Q4522" s="45" t="s">
        <v>628</v>
      </c>
      <c r="R4522" s="45" t="s">
        <v>562</v>
      </c>
      <c r="S4522" s="45">
        <v>1676201.12858316</v>
      </c>
    </row>
    <row r="4523" spans="11:19">
      <c r="K4523" s="45">
        <v>74544</v>
      </c>
      <c r="L4523" s="45" t="s">
        <v>557</v>
      </c>
      <c r="M4523" s="45">
        <v>2018</v>
      </c>
      <c r="N4523" s="45" t="s">
        <v>637</v>
      </c>
      <c r="O4523" s="45" t="s">
        <v>603</v>
      </c>
      <c r="P4523" s="45" t="s">
        <v>560</v>
      </c>
      <c r="Q4523" s="45" t="s">
        <v>628</v>
      </c>
      <c r="R4523" s="45" t="s">
        <v>563</v>
      </c>
    </row>
    <row r="4524" spans="11:19">
      <c r="K4524" s="45">
        <v>74545</v>
      </c>
      <c r="L4524" s="45" t="s">
        <v>557</v>
      </c>
      <c r="M4524" s="45">
        <v>2018</v>
      </c>
      <c r="N4524" s="45" t="s">
        <v>637</v>
      </c>
      <c r="O4524" s="45" t="s">
        <v>603</v>
      </c>
      <c r="P4524" s="45" t="s">
        <v>560</v>
      </c>
      <c r="Q4524" s="45" t="s">
        <v>628</v>
      </c>
      <c r="R4524" s="45" t="s">
        <v>564</v>
      </c>
    </row>
    <row r="4525" spans="11:19">
      <c r="K4525" s="45">
        <v>74546</v>
      </c>
      <c r="L4525" s="45" t="s">
        <v>557</v>
      </c>
      <c r="M4525" s="45">
        <v>2018</v>
      </c>
      <c r="N4525" s="45" t="s">
        <v>637</v>
      </c>
      <c r="O4525" s="45" t="s">
        <v>603</v>
      </c>
      <c r="P4525" s="45" t="s">
        <v>560</v>
      </c>
      <c r="Q4525" s="45" t="s">
        <v>628</v>
      </c>
      <c r="R4525" s="45" t="s">
        <v>566</v>
      </c>
    </row>
    <row r="4526" spans="11:19">
      <c r="K4526" s="45">
        <v>74547</v>
      </c>
      <c r="L4526" s="45" t="s">
        <v>557</v>
      </c>
      <c r="M4526" s="45">
        <v>2018</v>
      </c>
      <c r="N4526" s="45" t="s">
        <v>637</v>
      </c>
      <c r="O4526" s="45" t="s">
        <v>603</v>
      </c>
      <c r="P4526" s="45" t="s">
        <v>560</v>
      </c>
      <c r="Q4526" s="45" t="s">
        <v>628</v>
      </c>
      <c r="R4526" s="45" t="s">
        <v>629</v>
      </c>
    </row>
    <row r="4527" spans="11:19">
      <c r="K4527" s="45">
        <v>74548</v>
      </c>
      <c r="L4527" s="45" t="s">
        <v>557</v>
      </c>
      <c r="M4527" s="45">
        <v>2018</v>
      </c>
      <c r="N4527" s="45" t="s">
        <v>637</v>
      </c>
      <c r="O4527" s="45" t="s">
        <v>604</v>
      </c>
      <c r="P4527" s="45" t="s">
        <v>560</v>
      </c>
      <c r="Q4527" s="45" t="s">
        <v>628</v>
      </c>
      <c r="R4527" s="45" t="s">
        <v>562</v>
      </c>
      <c r="S4527" s="45">
        <v>5444179.2116283104</v>
      </c>
    </row>
    <row r="4528" spans="11:19">
      <c r="K4528" s="45">
        <v>74549</v>
      </c>
      <c r="L4528" s="45" t="s">
        <v>557</v>
      </c>
      <c r="M4528" s="45">
        <v>2018</v>
      </c>
      <c r="N4528" s="45" t="s">
        <v>637</v>
      </c>
      <c r="O4528" s="45" t="s">
        <v>604</v>
      </c>
      <c r="P4528" s="45" t="s">
        <v>560</v>
      </c>
      <c r="Q4528" s="45" t="s">
        <v>628</v>
      </c>
      <c r="R4528" s="45" t="s">
        <v>563</v>
      </c>
    </row>
    <row r="4529" spans="11:19">
      <c r="K4529" s="45">
        <v>74550</v>
      </c>
      <c r="L4529" s="45" t="s">
        <v>557</v>
      </c>
      <c r="M4529" s="45">
        <v>2018</v>
      </c>
      <c r="N4529" s="45" t="s">
        <v>637</v>
      </c>
      <c r="O4529" s="45" t="s">
        <v>604</v>
      </c>
      <c r="P4529" s="45" t="s">
        <v>560</v>
      </c>
      <c r="Q4529" s="45" t="s">
        <v>628</v>
      </c>
      <c r="R4529" s="45" t="s">
        <v>564</v>
      </c>
    </row>
    <row r="4530" spans="11:19">
      <c r="K4530" s="45">
        <v>74551</v>
      </c>
      <c r="L4530" s="45" t="s">
        <v>557</v>
      </c>
      <c r="M4530" s="45">
        <v>2018</v>
      </c>
      <c r="N4530" s="45" t="s">
        <v>637</v>
      </c>
      <c r="O4530" s="45" t="s">
        <v>604</v>
      </c>
      <c r="P4530" s="45" t="s">
        <v>560</v>
      </c>
      <c r="Q4530" s="45" t="s">
        <v>628</v>
      </c>
      <c r="R4530" s="45" t="s">
        <v>566</v>
      </c>
    </row>
    <row r="4531" spans="11:19">
      <c r="K4531" s="45">
        <v>74552</v>
      </c>
      <c r="L4531" s="45" t="s">
        <v>557</v>
      </c>
      <c r="M4531" s="45">
        <v>2018</v>
      </c>
      <c r="N4531" s="45" t="s">
        <v>637</v>
      </c>
      <c r="O4531" s="45" t="s">
        <v>604</v>
      </c>
      <c r="P4531" s="45" t="s">
        <v>560</v>
      </c>
      <c r="Q4531" s="45" t="s">
        <v>628</v>
      </c>
      <c r="R4531" s="45" t="s">
        <v>629</v>
      </c>
    </row>
    <row r="4532" spans="11:19">
      <c r="K4532" s="45">
        <v>74553</v>
      </c>
      <c r="L4532" s="45" t="s">
        <v>557</v>
      </c>
      <c r="M4532" s="45">
        <v>2018</v>
      </c>
      <c r="N4532" s="45" t="s">
        <v>637</v>
      </c>
      <c r="O4532" s="45" t="s">
        <v>605</v>
      </c>
      <c r="P4532" s="45" t="s">
        <v>560</v>
      </c>
      <c r="Q4532" s="45" t="s">
        <v>628</v>
      </c>
      <c r="R4532" s="45" t="s">
        <v>562</v>
      </c>
      <c r="S4532" s="45">
        <v>424310.42889576801</v>
      </c>
    </row>
    <row r="4533" spans="11:19">
      <c r="K4533" s="45">
        <v>74554</v>
      </c>
      <c r="L4533" s="45" t="s">
        <v>557</v>
      </c>
      <c r="M4533" s="45">
        <v>2018</v>
      </c>
      <c r="N4533" s="45" t="s">
        <v>637</v>
      </c>
      <c r="O4533" s="45" t="s">
        <v>605</v>
      </c>
      <c r="P4533" s="45" t="s">
        <v>560</v>
      </c>
      <c r="Q4533" s="45" t="s">
        <v>628</v>
      </c>
      <c r="R4533" s="45" t="s">
        <v>563</v>
      </c>
    </row>
    <row r="4534" spans="11:19">
      <c r="K4534" s="45">
        <v>74555</v>
      </c>
      <c r="L4534" s="45" t="s">
        <v>557</v>
      </c>
      <c r="M4534" s="45">
        <v>2018</v>
      </c>
      <c r="N4534" s="45" t="s">
        <v>637</v>
      </c>
      <c r="O4534" s="45" t="s">
        <v>605</v>
      </c>
      <c r="P4534" s="45" t="s">
        <v>560</v>
      </c>
      <c r="Q4534" s="45" t="s">
        <v>628</v>
      </c>
      <c r="R4534" s="45" t="s">
        <v>564</v>
      </c>
    </row>
    <row r="4535" spans="11:19">
      <c r="K4535" s="45">
        <v>74556</v>
      </c>
      <c r="L4535" s="45" t="s">
        <v>557</v>
      </c>
      <c r="M4535" s="45">
        <v>2018</v>
      </c>
      <c r="N4535" s="45" t="s">
        <v>637</v>
      </c>
      <c r="O4535" s="45" t="s">
        <v>605</v>
      </c>
      <c r="P4535" s="45" t="s">
        <v>560</v>
      </c>
      <c r="Q4535" s="45" t="s">
        <v>628</v>
      </c>
      <c r="R4535" s="45" t="s">
        <v>566</v>
      </c>
    </row>
    <row r="4536" spans="11:19">
      <c r="K4536" s="45">
        <v>74557</v>
      </c>
      <c r="L4536" s="45" t="s">
        <v>557</v>
      </c>
      <c r="M4536" s="45">
        <v>2018</v>
      </c>
      <c r="N4536" s="45" t="s">
        <v>637</v>
      </c>
      <c r="O4536" s="45" t="s">
        <v>605</v>
      </c>
      <c r="P4536" s="45" t="s">
        <v>560</v>
      </c>
      <c r="Q4536" s="45" t="s">
        <v>628</v>
      </c>
      <c r="R4536" s="45" t="s">
        <v>629</v>
      </c>
    </row>
    <row r="4537" spans="11:19">
      <c r="K4537" s="45">
        <v>74558</v>
      </c>
      <c r="L4537" s="45" t="s">
        <v>557</v>
      </c>
      <c r="M4537" s="45">
        <v>2018</v>
      </c>
      <c r="N4537" s="45" t="s">
        <v>637</v>
      </c>
      <c r="O4537" s="45" t="s">
        <v>606</v>
      </c>
      <c r="P4537" s="45" t="s">
        <v>560</v>
      </c>
      <c r="Q4537" s="45" t="s">
        <v>628</v>
      </c>
      <c r="R4537" s="45" t="s">
        <v>562</v>
      </c>
      <c r="S4537" s="45">
        <v>2773278.70494348</v>
      </c>
    </row>
    <row r="4538" spans="11:19">
      <c r="K4538" s="45">
        <v>74559</v>
      </c>
      <c r="L4538" s="45" t="s">
        <v>557</v>
      </c>
      <c r="M4538" s="45">
        <v>2018</v>
      </c>
      <c r="N4538" s="45" t="s">
        <v>637</v>
      </c>
      <c r="O4538" s="45" t="s">
        <v>606</v>
      </c>
      <c r="P4538" s="45" t="s">
        <v>560</v>
      </c>
      <c r="Q4538" s="45" t="s">
        <v>628</v>
      </c>
      <c r="R4538" s="45" t="s">
        <v>563</v>
      </c>
    </row>
    <row r="4539" spans="11:19">
      <c r="K4539" s="45">
        <v>74560</v>
      </c>
      <c r="L4539" s="45" t="s">
        <v>557</v>
      </c>
      <c r="M4539" s="45">
        <v>2018</v>
      </c>
      <c r="N4539" s="45" t="s">
        <v>637</v>
      </c>
      <c r="O4539" s="45" t="s">
        <v>606</v>
      </c>
      <c r="P4539" s="45" t="s">
        <v>560</v>
      </c>
      <c r="Q4539" s="45" t="s">
        <v>628</v>
      </c>
      <c r="R4539" s="45" t="s">
        <v>564</v>
      </c>
    </row>
    <row r="4540" spans="11:19">
      <c r="K4540" s="45">
        <v>74561</v>
      </c>
      <c r="L4540" s="45" t="s">
        <v>557</v>
      </c>
      <c r="M4540" s="45">
        <v>2018</v>
      </c>
      <c r="N4540" s="45" t="s">
        <v>637</v>
      </c>
      <c r="O4540" s="45" t="s">
        <v>606</v>
      </c>
      <c r="P4540" s="45" t="s">
        <v>560</v>
      </c>
      <c r="Q4540" s="45" t="s">
        <v>628</v>
      </c>
      <c r="R4540" s="45" t="s">
        <v>566</v>
      </c>
    </row>
    <row r="4541" spans="11:19">
      <c r="K4541" s="45">
        <v>74562</v>
      </c>
      <c r="L4541" s="45" t="s">
        <v>557</v>
      </c>
      <c r="M4541" s="45">
        <v>2018</v>
      </c>
      <c r="N4541" s="45" t="s">
        <v>637</v>
      </c>
      <c r="O4541" s="45" t="s">
        <v>606</v>
      </c>
      <c r="P4541" s="45" t="s">
        <v>560</v>
      </c>
      <c r="Q4541" s="45" t="s">
        <v>628</v>
      </c>
      <c r="R4541" s="45" t="s">
        <v>629</v>
      </c>
    </row>
    <row r="4542" spans="11:19">
      <c r="K4542" s="45">
        <v>74563</v>
      </c>
      <c r="L4542" s="45" t="s">
        <v>557</v>
      </c>
      <c r="M4542" s="45">
        <v>2018</v>
      </c>
      <c r="N4542" s="45" t="s">
        <v>637</v>
      </c>
      <c r="O4542" s="45" t="s">
        <v>607</v>
      </c>
      <c r="P4542" s="45" t="s">
        <v>560</v>
      </c>
      <c r="Q4542" s="45" t="s">
        <v>628</v>
      </c>
      <c r="R4542" s="45" t="s">
        <v>562</v>
      </c>
      <c r="S4542" s="45">
        <v>449132.72853222903</v>
      </c>
    </row>
    <row r="4543" spans="11:19">
      <c r="K4543" s="45">
        <v>74564</v>
      </c>
      <c r="L4543" s="45" t="s">
        <v>557</v>
      </c>
      <c r="M4543" s="45">
        <v>2018</v>
      </c>
      <c r="N4543" s="45" t="s">
        <v>637</v>
      </c>
      <c r="O4543" s="45" t="s">
        <v>607</v>
      </c>
      <c r="P4543" s="45" t="s">
        <v>560</v>
      </c>
      <c r="Q4543" s="45" t="s">
        <v>628</v>
      </c>
      <c r="R4543" s="45" t="s">
        <v>563</v>
      </c>
    </row>
    <row r="4544" spans="11:19">
      <c r="K4544" s="45">
        <v>74565</v>
      </c>
      <c r="L4544" s="45" t="s">
        <v>557</v>
      </c>
      <c r="M4544" s="45">
        <v>2018</v>
      </c>
      <c r="N4544" s="45" t="s">
        <v>637</v>
      </c>
      <c r="O4544" s="45" t="s">
        <v>607</v>
      </c>
      <c r="P4544" s="45" t="s">
        <v>560</v>
      </c>
      <c r="Q4544" s="45" t="s">
        <v>628</v>
      </c>
      <c r="R4544" s="45" t="s">
        <v>564</v>
      </c>
    </row>
    <row r="4545" spans="11:19">
      <c r="K4545" s="45">
        <v>74566</v>
      </c>
      <c r="L4545" s="45" t="s">
        <v>557</v>
      </c>
      <c r="M4545" s="45">
        <v>2018</v>
      </c>
      <c r="N4545" s="45" t="s">
        <v>637</v>
      </c>
      <c r="O4545" s="45" t="s">
        <v>607</v>
      </c>
      <c r="P4545" s="45" t="s">
        <v>560</v>
      </c>
      <c r="Q4545" s="45" t="s">
        <v>628</v>
      </c>
      <c r="R4545" s="45" t="s">
        <v>566</v>
      </c>
    </row>
    <row r="4546" spans="11:19">
      <c r="K4546" s="45">
        <v>74567</v>
      </c>
      <c r="L4546" s="45" t="s">
        <v>557</v>
      </c>
      <c r="M4546" s="45">
        <v>2018</v>
      </c>
      <c r="N4546" s="45" t="s">
        <v>637</v>
      </c>
      <c r="O4546" s="45" t="s">
        <v>607</v>
      </c>
      <c r="P4546" s="45" t="s">
        <v>560</v>
      </c>
      <c r="Q4546" s="45" t="s">
        <v>628</v>
      </c>
      <c r="R4546" s="45" t="s">
        <v>629</v>
      </c>
    </row>
    <row r="4547" spans="11:19">
      <c r="K4547" s="45">
        <v>74568</v>
      </c>
      <c r="L4547" s="45" t="s">
        <v>557</v>
      </c>
      <c r="M4547" s="45">
        <v>2018</v>
      </c>
      <c r="N4547" s="45" t="s">
        <v>637</v>
      </c>
      <c r="O4547" s="45" t="s">
        <v>608</v>
      </c>
      <c r="P4547" s="45" t="s">
        <v>560</v>
      </c>
      <c r="Q4547" s="45" t="s">
        <v>628</v>
      </c>
      <c r="R4547" s="45" t="s">
        <v>562</v>
      </c>
      <c r="S4547" s="45">
        <v>3689379.0103553999</v>
      </c>
    </row>
    <row r="4548" spans="11:19">
      <c r="K4548" s="45">
        <v>74569</v>
      </c>
      <c r="L4548" s="45" t="s">
        <v>557</v>
      </c>
      <c r="M4548" s="45">
        <v>2018</v>
      </c>
      <c r="N4548" s="45" t="s">
        <v>637</v>
      </c>
      <c r="O4548" s="45" t="s">
        <v>608</v>
      </c>
      <c r="P4548" s="45" t="s">
        <v>560</v>
      </c>
      <c r="Q4548" s="45" t="s">
        <v>628</v>
      </c>
      <c r="R4548" s="45" t="s">
        <v>563</v>
      </c>
    </row>
    <row r="4549" spans="11:19">
      <c r="K4549" s="45">
        <v>74570</v>
      </c>
      <c r="L4549" s="45" t="s">
        <v>557</v>
      </c>
      <c r="M4549" s="45">
        <v>2018</v>
      </c>
      <c r="N4549" s="45" t="s">
        <v>637</v>
      </c>
      <c r="O4549" s="45" t="s">
        <v>608</v>
      </c>
      <c r="P4549" s="45" t="s">
        <v>560</v>
      </c>
      <c r="Q4549" s="45" t="s">
        <v>628</v>
      </c>
      <c r="R4549" s="45" t="s">
        <v>564</v>
      </c>
    </row>
    <row r="4550" spans="11:19">
      <c r="K4550" s="45">
        <v>74571</v>
      </c>
      <c r="L4550" s="45" t="s">
        <v>557</v>
      </c>
      <c r="M4550" s="45">
        <v>2018</v>
      </c>
      <c r="N4550" s="45" t="s">
        <v>637</v>
      </c>
      <c r="O4550" s="45" t="s">
        <v>608</v>
      </c>
      <c r="P4550" s="45" t="s">
        <v>560</v>
      </c>
      <c r="Q4550" s="45" t="s">
        <v>628</v>
      </c>
      <c r="R4550" s="45" t="s">
        <v>566</v>
      </c>
    </row>
    <row r="4551" spans="11:19">
      <c r="K4551" s="45">
        <v>74572</v>
      </c>
      <c r="L4551" s="45" t="s">
        <v>557</v>
      </c>
      <c r="M4551" s="45">
        <v>2018</v>
      </c>
      <c r="N4551" s="45" t="s">
        <v>637</v>
      </c>
      <c r="O4551" s="45" t="s">
        <v>608</v>
      </c>
      <c r="P4551" s="45" t="s">
        <v>560</v>
      </c>
      <c r="Q4551" s="45" t="s">
        <v>628</v>
      </c>
      <c r="R4551" s="45" t="s">
        <v>629</v>
      </c>
    </row>
    <row r="4552" spans="11:19">
      <c r="K4552" s="45">
        <v>74573</v>
      </c>
      <c r="L4552" s="45" t="s">
        <v>557</v>
      </c>
      <c r="M4552" s="45">
        <v>2018</v>
      </c>
      <c r="N4552" s="45" t="s">
        <v>637</v>
      </c>
      <c r="O4552" s="45" t="s">
        <v>609</v>
      </c>
      <c r="P4552" s="45" t="s">
        <v>560</v>
      </c>
      <c r="Q4552" s="45" t="s">
        <v>628</v>
      </c>
      <c r="R4552" s="45" t="s">
        <v>562</v>
      </c>
      <c r="S4552" s="45">
        <v>11257948.9511765</v>
      </c>
    </row>
    <row r="4553" spans="11:19">
      <c r="K4553" s="45">
        <v>74574</v>
      </c>
      <c r="L4553" s="45" t="s">
        <v>557</v>
      </c>
      <c r="M4553" s="45">
        <v>2018</v>
      </c>
      <c r="N4553" s="45" t="s">
        <v>637</v>
      </c>
      <c r="O4553" s="45" t="s">
        <v>609</v>
      </c>
      <c r="P4553" s="45" t="s">
        <v>560</v>
      </c>
      <c r="Q4553" s="45" t="s">
        <v>628</v>
      </c>
      <c r="R4553" s="45" t="s">
        <v>563</v>
      </c>
    </row>
    <row r="4554" spans="11:19">
      <c r="K4554" s="45">
        <v>74575</v>
      </c>
      <c r="L4554" s="45" t="s">
        <v>557</v>
      </c>
      <c r="M4554" s="45">
        <v>2018</v>
      </c>
      <c r="N4554" s="45" t="s">
        <v>637</v>
      </c>
      <c r="O4554" s="45" t="s">
        <v>609</v>
      </c>
      <c r="P4554" s="45" t="s">
        <v>560</v>
      </c>
      <c r="Q4554" s="45" t="s">
        <v>628</v>
      </c>
      <c r="R4554" s="45" t="s">
        <v>564</v>
      </c>
    </row>
    <row r="4555" spans="11:19">
      <c r="K4555" s="45">
        <v>74576</v>
      </c>
      <c r="L4555" s="45" t="s">
        <v>557</v>
      </c>
      <c r="M4555" s="45">
        <v>2018</v>
      </c>
      <c r="N4555" s="45" t="s">
        <v>637</v>
      </c>
      <c r="O4555" s="45" t="s">
        <v>609</v>
      </c>
      <c r="P4555" s="45" t="s">
        <v>560</v>
      </c>
      <c r="Q4555" s="45" t="s">
        <v>628</v>
      </c>
      <c r="R4555" s="45" t="s">
        <v>566</v>
      </c>
    </row>
    <row r="4556" spans="11:19">
      <c r="K4556" s="45">
        <v>74577</v>
      </c>
      <c r="L4556" s="45" t="s">
        <v>557</v>
      </c>
      <c r="M4556" s="45">
        <v>2018</v>
      </c>
      <c r="N4556" s="45" t="s">
        <v>637</v>
      </c>
      <c r="O4556" s="45" t="s">
        <v>609</v>
      </c>
      <c r="P4556" s="45" t="s">
        <v>560</v>
      </c>
      <c r="Q4556" s="45" t="s">
        <v>628</v>
      </c>
      <c r="R4556" s="45" t="s">
        <v>629</v>
      </c>
    </row>
    <row r="4557" spans="11:19">
      <c r="K4557" s="45">
        <v>74578</v>
      </c>
      <c r="L4557" s="45" t="s">
        <v>557</v>
      </c>
      <c r="M4557" s="45">
        <v>2018</v>
      </c>
      <c r="N4557" s="45" t="s">
        <v>637</v>
      </c>
      <c r="O4557" s="45" t="s">
        <v>610</v>
      </c>
      <c r="P4557" s="45" t="s">
        <v>560</v>
      </c>
      <c r="Q4557" s="45" t="s">
        <v>628</v>
      </c>
      <c r="R4557" s="45" t="s">
        <v>562</v>
      </c>
      <c r="S4557" s="45">
        <v>1178256.4109693</v>
      </c>
    </row>
    <row r="4558" spans="11:19">
      <c r="K4558" s="45">
        <v>74579</v>
      </c>
      <c r="L4558" s="45" t="s">
        <v>557</v>
      </c>
      <c r="M4558" s="45">
        <v>2018</v>
      </c>
      <c r="N4558" s="45" t="s">
        <v>637</v>
      </c>
      <c r="O4558" s="45" t="s">
        <v>610</v>
      </c>
      <c r="P4558" s="45" t="s">
        <v>560</v>
      </c>
      <c r="Q4558" s="45" t="s">
        <v>628</v>
      </c>
      <c r="R4558" s="45" t="s">
        <v>563</v>
      </c>
    </row>
    <row r="4559" spans="11:19">
      <c r="K4559" s="45">
        <v>74580</v>
      </c>
      <c r="L4559" s="45" t="s">
        <v>557</v>
      </c>
      <c r="M4559" s="45">
        <v>2018</v>
      </c>
      <c r="N4559" s="45" t="s">
        <v>637</v>
      </c>
      <c r="O4559" s="45" t="s">
        <v>610</v>
      </c>
      <c r="P4559" s="45" t="s">
        <v>560</v>
      </c>
      <c r="Q4559" s="45" t="s">
        <v>628</v>
      </c>
      <c r="R4559" s="45" t="s">
        <v>564</v>
      </c>
    </row>
    <row r="4560" spans="11:19">
      <c r="K4560" s="45">
        <v>74581</v>
      </c>
      <c r="L4560" s="45" t="s">
        <v>557</v>
      </c>
      <c r="M4560" s="45">
        <v>2018</v>
      </c>
      <c r="N4560" s="45" t="s">
        <v>637</v>
      </c>
      <c r="O4560" s="45" t="s">
        <v>610</v>
      </c>
      <c r="P4560" s="45" t="s">
        <v>560</v>
      </c>
      <c r="Q4560" s="45" t="s">
        <v>628</v>
      </c>
      <c r="R4560" s="45" t="s">
        <v>566</v>
      </c>
    </row>
    <row r="4561" spans="11:19">
      <c r="K4561" s="45">
        <v>74582</v>
      </c>
      <c r="L4561" s="45" t="s">
        <v>557</v>
      </c>
      <c r="M4561" s="45">
        <v>2018</v>
      </c>
      <c r="N4561" s="45" t="s">
        <v>637</v>
      </c>
      <c r="O4561" s="45" t="s">
        <v>610</v>
      </c>
      <c r="P4561" s="45" t="s">
        <v>560</v>
      </c>
      <c r="Q4561" s="45" t="s">
        <v>628</v>
      </c>
      <c r="R4561" s="45" t="s">
        <v>629</v>
      </c>
    </row>
    <row r="4562" spans="11:19">
      <c r="K4562" s="45">
        <v>74583</v>
      </c>
      <c r="L4562" s="45" t="s">
        <v>557</v>
      </c>
      <c r="M4562" s="45">
        <v>2018</v>
      </c>
      <c r="N4562" s="45" t="s">
        <v>637</v>
      </c>
      <c r="O4562" s="45" t="s">
        <v>611</v>
      </c>
      <c r="P4562" s="45" t="s">
        <v>560</v>
      </c>
      <c r="Q4562" s="45" t="s">
        <v>628</v>
      </c>
      <c r="R4562" s="45" t="s">
        <v>562</v>
      </c>
      <c r="S4562" s="45">
        <v>392880.02621777199</v>
      </c>
    </row>
    <row r="4563" spans="11:19">
      <c r="K4563" s="45">
        <v>74584</v>
      </c>
      <c r="L4563" s="45" t="s">
        <v>557</v>
      </c>
      <c r="M4563" s="45">
        <v>2018</v>
      </c>
      <c r="N4563" s="45" t="s">
        <v>637</v>
      </c>
      <c r="O4563" s="45" t="s">
        <v>611</v>
      </c>
      <c r="P4563" s="45" t="s">
        <v>560</v>
      </c>
      <c r="Q4563" s="45" t="s">
        <v>628</v>
      </c>
      <c r="R4563" s="45" t="s">
        <v>563</v>
      </c>
    </row>
    <row r="4564" spans="11:19">
      <c r="K4564" s="45">
        <v>74585</v>
      </c>
      <c r="L4564" s="45" t="s">
        <v>557</v>
      </c>
      <c r="M4564" s="45">
        <v>2018</v>
      </c>
      <c r="N4564" s="45" t="s">
        <v>637</v>
      </c>
      <c r="O4564" s="45" t="s">
        <v>611</v>
      </c>
      <c r="P4564" s="45" t="s">
        <v>560</v>
      </c>
      <c r="Q4564" s="45" t="s">
        <v>628</v>
      </c>
      <c r="R4564" s="45" t="s">
        <v>564</v>
      </c>
    </row>
    <row r="4565" spans="11:19">
      <c r="K4565" s="45">
        <v>74586</v>
      </c>
      <c r="L4565" s="45" t="s">
        <v>557</v>
      </c>
      <c r="M4565" s="45">
        <v>2018</v>
      </c>
      <c r="N4565" s="45" t="s">
        <v>637</v>
      </c>
      <c r="O4565" s="45" t="s">
        <v>611</v>
      </c>
      <c r="P4565" s="45" t="s">
        <v>560</v>
      </c>
      <c r="Q4565" s="45" t="s">
        <v>628</v>
      </c>
      <c r="R4565" s="45" t="s">
        <v>566</v>
      </c>
    </row>
    <row r="4566" spans="11:19">
      <c r="K4566" s="45">
        <v>74587</v>
      </c>
      <c r="L4566" s="45" t="s">
        <v>557</v>
      </c>
      <c r="M4566" s="45">
        <v>2018</v>
      </c>
      <c r="N4566" s="45" t="s">
        <v>637</v>
      </c>
      <c r="O4566" s="45" t="s">
        <v>611</v>
      </c>
      <c r="P4566" s="45" t="s">
        <v>560</v>
      </c>
      <c r="Q4566" s="45" t="s">
        <v>628</v>
      </c>
      <c r="R4566" s="45" t="s">
        <v>629</v>
      </c>
    </row>
    <row r="4567" spans="11:19">
      <c r="K4567" s="45">
        <v>74588</v>
      </c>
      <c r="L4567" s="45" t="s">
        <v>557</v>
      </c>
      <c r="M4567" s="45">
        <v>2018</v>
      </c>
      <c r="N4567" s="45" t="s">
        <v>637</v>
      </c>
      <c r="O4567" s="45" t="s">
        <v>612</v>
      </c>
      <c r="P4567" s="45" t="s">
        <v>560</v>
      </c>
      <c r="Q4567" s="45" t="s">
        <v>628</v>
      </c>
      <c r="R4567" s="45" t="s">
        <v>562</v>
      </c>
      <c r="S4567" s="45">
        <v>4528121.7184436098</v>
      </c>
    </row>
    <row r="4568" spans="11:19">
      <c r="K4568" s="45">
        <v>74589</v>
      </c>
      <c r="L4568" s="45" t="s">
        <v>557</v>
      </c>
      <c r="M4568" s="45">
        <v>2018</v>
      </c>
      <c r="N4568" s="45" t="s">
        <v>637</v>
      </c>
      <c r="O4568" s="45" t="s">
        <v>612</v>
      </c>
      <c r="P4568" s="45" t="s">
        <v>560</v>
      </c>
      <c r="Q4568" s="45" t="s">
        <v>628</v>
      </c>
      <c r="R4568" s="45" t="s">
        <v>563</v>
      </c>
    </row>
    <row r="4569" spans="11:19">
      <c r="K4569" s="45">
        <v>74590</v>
      </c>
      <c r="L4569" s="45" t="s">
        <v>557</v>
      </c>
      <c r="M4569" s="45">
        <v>2018</v>
      </c>
      <c r="N4569" s="45" t="s">
        <v>637</v>
      </c>
      <c r="O4569" s="45" t="s">
        <v>612</v>
      </c>
      <c r="P4569" s="45" t="s">
        <v>560</v>
      </c>
      <c r="Q4569" s="45" t="s">
        <v>628</v>
      </c>
      <c r="R4569" s="45" t="s">
        <v>564</v>
      </c>
    </row>
    <row r="4570" spans="11:19">
      <c r="K4570" s="45">
        <v>74591</v>
      </c>
      <c r="L4570" s="45" t="s">
        <v>557</v>
      </c>
      <c r="M4570" s="45">
        <v>2018</v>
      </c>
      <c r="N4570" s="45" t="s">
        <v>637</v>
      </c>
      <c r="O4570" s="45" t="s">
        <v>612</v>
      </c>
      <c r="P4570" s="45" t="s">
        <v>560</v>
      </c>
      <c r="Q4570" s="45" t="s">
        <v>628</v>
      </c>
      <c r="R4570" s="45" t="s">
        <v>566</v>
      </c>
    </row>
    <row r="4571" spans="11:19">
      <c r="K4571" s="45">
        <v>74592</v>
      </c>
      <c r="L4571" s="45" t="s">
        <v>557</v>
      </c>
      <c r="M4571" s="45">
        <v>2018</v>
      </c>
      <c r="N4571" s="45" t="s">
        <v>637</v>
      </c>
      <c r="O4571" s="45" t="s">
        <v>612</v>
      </c>
      <c r="P4571" s="45" t="s">
        <v>560</v>
      </c>
      <c r="Q4571" s="45" t="s">
        <v>628</v>
      </c>
      <c r="R4571" s="45" t="s">
        <v>629</v>
      </c>
    </row>
    <row r="4572" spans="11:19">
      <c r="K4572" s="45">
        <v>74593</v>
      </c>
      <c r="L4572" s="45" t="s">
        <v>557</v>
      </c>
      <c r="M4572" s="45">
        <v>2018</v>
      </c>
      <c r="N4572" s="45" t="s">
        <v>637</v>
      </c>
      <c r="O4572" s="45" t="s">
        <v>613</v>
      </c>
      <c r="P4572" s="45" t="s">
        <v>560</v>
      </c>
      <c r="Q4572" s="45" t="s">
        <v>628</v>
      </c>
      <c r="R4572" s="45" t="s">
        <v>562</v>
      </c>
      <c r="S4572" s="45">
        <v>3180082.5083961301</v>
      </c>
    </row>
    <row r="4573" spans="11:19">
      <c r="K4573" s="45">
        <v>74594</v>
      </c>
      <c r="L4573" s="45" t="s">
        <v>557</v>
      </c>
      <c r="M4573" s="45">
        <v>2018</v>
      </c>
      <c r="N4573" s="45" t="s">
        <v>637</v>
      </c>
      <c r="O4573" s="45" t="s">
        <v>613</v>
      </c>
      <c r="P4573" s="45" t="s">
        <v>560</v>
      </c>
      <c r="Q4573" s="45" t="s">
        <v>628</v>
      </c>
      <c r="R4573" s="45" t="s">
        <v>563</v>
      </c>
    </row>
    <row r="4574" spans="11:19">
      <c r="K4574" s="45">
        <v>74595</v>
      </c>
      <c r="L4574" s="45" t="s">
        <v>557</v>
      </c>
      <c r="M4574" s="45">
        <v>2018</v>
      </c>
      <c r="N4574" s="45" t="s">
        <v>637</v>
      </c>
      <c r="O4574" s="45" t="s">
        <v>613</v>
      </c>
      <c r="P4574" s="45" t="s">
        <v>560</v>
      </c>
      <c r="Q4574" s="45" t="s">
        <v>628</v>
      </c>
      <c r="R4574" s="45" t="s">
        <v>564</v>
      </c>
    </row>
    <row r="4575" spans="11:19">
      <c r="K4575" s="45">
        <v>74596</v>
      </c>
      <c r="L4575" s="45" t="s">
        <v>557</v>
      </c>
      <c r="M4575" s="45">
        <v>2018</v>
      </c>
      <c r="N4575" s="45" t="s">
        <v>637</v>
      </c>
      <c r="O4575" s="45" t="s">
        <v>613</v>
      </c>
      <c r="P4575" s="45" t="s">
        <v>560</v>
      </c>
      <c r="Q4575" s="45" t="s">
        <v>628</v>
      </c>
      <c r="R4575" s="45" t="s">
        <v>566</v>
      </c>
    </row>
    <row r="4576" spans="11:19">
      <c r="K4576" s="45">
        <v>74597</v>
      </c>
      <c r="L4576" s="45" t="s">
        <v>557</v>
      </c>
      <c r="M4576" s="45">
        <v>2018</v>
      </c>
      <c r="N4576" s="45" t="s">
        <v>637</v>
      </c>
      <c r="O4576" s="45" t="s">
        <v>613</v>
      </c>
      <c r="P4576" s="45" t="s">
        <v>560</v>
      </c>
      <c r="Q4576" s="45" t="s">
        <v>628</v>
      </c>
      <c r="R4576" s="45" t="s">
        <v>629</v>
      </c>
    </row>
    <row r="4577" spans="11:19">
      <c r="K4577" s="45">
        <v>74598</v>
      </c>
      <c r="L4577" s="45" t="s">
        <v>557</v>
      </c>
      <c r="M4577" s="45">
        <v>2018</v>
      </c>
      <c r="N4577" s="45" t="s">
        <v>637</v>
      </c>
      <c r="O4577" s="45" t="s">
        <v>614</v>
      </c>
      <c r="P4577" s="45" t="s">
        <v>560</v>
      </c>
      <c r="Q4577" s="45" t="s">
        <v>628</v>
      </c>
      <c r="R4577" s="45" t="s">
        <v>562</v>
      </c>
      <c r="S4577" s="45">
        <v>1002767.43950089</v>
      </c>
    </row>
    <row r="4578" spans="11:19">
      <c r="K4578" s="45">
        <v>74599</v>
      </c>
      <c r="L4578" s="45" t="s">
        <v>557</v>
      </c>
      <c r="M4578" s="45">
        <v>2018</v>
      </c>
      <c r="N4578" s="45" t="s">
        <v>637</v>
      </c>
      <c r="O4578" s="45" t="s">
        <v>614</v>
      </c>
      <c r="P4578" s="45" t="s">
        <v>560</v>
      </c>
      <c r="Q4578" s="45" t="s">
        <v>628</v>
      </c>
      <c r="R4578" s="45" t="s">
        <v>563</v>
      </c>
    </row>
    <row r="4579" spans="11:19">
      <c r="K4579" s="45">
        <v>74600</v>
      </c>
      <c r="L4579" s="45" t="s">
        <v>557</v>
      </c>
      <c r="M4579" s="45">
        <v>2018</v>
      </c>
      <c r="N4579" s="45" t="s">
        <v>637</v>
      </c>
      <c r="O4579" s="45" t="s">
        <v>614</v>
      </c>
      <c r="P4579" s="45" t="s">
        <v>560</v>
      </c>
      <c r="Q4579" s="45" t="s">
        <v>628</v>
      </c>
      <c r="R4579" s="45" t="s">
        <v>564</v>
      </c>
    </row>
    <row r="4580" spans="11:19">
      <c r="K4580" s="45">
        <v>74601</v>
      </c>
      <c r="L4580" s="45" t="s">
        <v>557</v>
      </c>
      <c r="M4580" s="45">
        <v>2018</v>
      </c>
      <c r="N4580" s="45" t="s">
        <v>637</v>
      </c>
      <c r="O4580" s="45" t="s">
        <v>614</v>
      </c>
      <c r="P4580" s="45" t="s">
        <v>560</v>
      </c>
      <c r="Q4580" s="45" t="s">
        <v>628</v>
      </c>
      <c r="R4580" s="45" t="s">
        <v>566</v>
      </c>
    </row>
    <row r="4581" spans="11:19">
      <c r="K4581" s="45">
        <v>74602</v>
      </c>
      <c r="L4581" s="45" t="s">
        <v>557</v>
      </c>
      <c r="M4581" s="45">
        <v>2018</v>
      </c>
      <c r="N4581" s="45" t="s">
        <v>637</v>
      </c>
      <c r="O4581" s="45" t="s">
        <v>614</v>
      </c>
      <c r="P4581" s="45" t="s">
        <v>560</v>
      </c>
      <c r="Q4581" s="45" t="s">
        <v>628</v>
      </c>
      <c r="R4581" s="45" t="s">
        <v>629</v>
      </c>
    </row>
    <row r="4582" spans="11:19">
      <c r="K4582" s="45">
        <v>74603</v>
      </c>
      <c r="L4582" s="45" t="s">
        <v>557</v>
      </c>
      <c r="M4582" s="45">
        <v>2018</v>
      </c>
      <c r="N4582" s="45" t="s">
        <v>637</v>
      </c>
      <c r="O4582" s="45" t="s">
        <v>615</v>
      </c>
      <c r="P4582" s="45" t="s">
        <v>560</v>
      </c>
      <c r="Q4582" s="45" t="s">
        <v>628</v>
      </c>
      <c r="R4582" s="45" t="s">
        <v>562</v>
      </c>
      <c r="S4582" s="45">
        <v>3217945.5215284498</v>
      </c>
    </row>
    <row r="4583" spans="11:19">
      <c r="K4583" s="45">
        <v>74604</v>
      </c>
      <c r="L4583" s="45" t="s">
        <v>557</v>
      </c>
      <c r="M4583" s="45">
        <v>2018</v>
      </c>
      <c r="N4583" s="45" t="s">
        <v>637</v>
      </c>
      <c r="O4583" s="45" t="s">
        <v>615</v>
      </c>
      <c r="P4583" s="45" t="s">
        <v>560</v>
      </c>
      <c r="Q4583" s="45" t="s">
        <v>628</v>
      </c>
      <c r="R4583" s="45" t="s">
        <v>563</v>
      </c>
    </row>
    <row r="4584" spans="11:19">
      <c r="K4584" s="45">
        <v>74605</v>
      </c>
      <c r="L4584" s="45" t="s">
        <v>557</v>
      </c>
      <c r="M4584" s="45">
        <v>2018</v>
      </c>
      <c r="N4584" s="45" t="s">
        <v>637</v>
      </c>
      <c r="O4584" s="45" t="s">
        <v>615</v>
      </c>
      <c r="P4584" s="45" t="s">
        <v>560</v>
      </c>
      <c r="Q4584" s="45" t="s">
        <v>628</v>
      </c>
      <c r="R4584" s="45" t="s">
        <v>564</v>
      </c>
    </row>
    <row r="4585" spans="11:19">
      <c r="K4585" s="45">
        <v>74606</v>
      </c>
      <c r="L4585" s="45" t="s">
        <v>557</v>
      </c>
      <c r="M4585" s="45">
        <v>2018</v>
      </c>
      <c r="N4585" s="45" t="s">
        <v>637</v>
      </c>
      <c r="O4585" s="45" t="s">
        <v>615</v>
      </c>
      <c r="P4585" s="45" t="s">
        <v>560</v>
      </c>
      <c r="Q4585" s="45" t="s">
        <v>628</v>
      </c>
      <c r="R4585" s="45" t="s">
        <v>566</v>
      </c>
    </row>
    <row r="4586" spans="11:19">
      <c r="K4586" s="45">
        <v>74607</v>
      </c>
      <c r="L4586" s="45" t="s">
        <v>557</v>
      </c>
      <c r="M4586" s="45">
        <v>2018</v>
      </c>
      <c r="N4586" s="45" t="s">
        <v>637</v>
      </c>
      <c r="O4586" s="45" t="s">
        <v>615</v>
      </c>
      <c r="P4586" s="45" t="s">
        <v>560</v>
      </c>
      <c r="Q4586" s="45" t="s">
        <v>628</v>
      </c>
      <c r="R4586" s="45" t="s">
        <v>629</v>
      </c>
    </row>
    <row r="4587" spans="11:19">
      <c r="K4587" s="45">
        <v>74608</v>
      </c>
      <c r="L4587" s="45" t="s">
        <v>557</v>
      </c>
      <c r="M4587" s="45">
        <v>2018</v>
      </c>
      <c r="N4587" s="45" t="s">
        <v>637</v>
      </c>
      <c r="O4587" s="45" t="s">
        <v>616</v>
      </c>
      <c r="P4587" s="45" t="s">
        <v>560</v>
      </c>
      <c r="Q4587" s="45" t="s">
        <v>628</v>
      </c>
      <c r="R4587" s="45" t="s">
        <v>562</v>
      </c>
      <c r="S4587" s="45">
        <v>453175.54303822201</v>
      </c>
    </row>
    <row r="4588" spans="11:19">
      <c r="K4588" s="45">
        <v>74609</v>
      </c>
      <c r="L4588" s="45" t="s">
        <v>557</v>
      </c>
      <c r="M4588" s="45">
        <v>2018</v>
      </c>
      <c r="N4588" s="45" t="s">
        <v>637</v>
      </c>
      <c r="O4588" s="45" t="s">
        <v>616</v>
      </c>
      <c r="P4588" s="45" t="s">
        <v>560</v>
      </c>
      <c r="Q4588" s="45" t="s">
        <v>628</v>
      </c>
      <c r="R4588" s="45" t="s">
        <v>563</v>
      </c>
    </row>
    <row r="4589" spans="11:19">
      <c r="K4589" s="45">
        <v>74610</v>
      </c>
      <c r="L4589" s="45" t="s">
        <v>557</v>
      </c>
      <c r="M4589" s="45">
        <v>2018</v>
      </c>
      <c r="N4589" s="45" t="s">
        <v>637</v>
      </c>
      <c r="O4589" s="45" t="s">
        <v>616</v>
      </c>
      <c r="P4589" s="45" t="s">
        <v>560</v>
      </c>
      <c r="Q4589" s="45" t="s">
        <v>628</v>
      </c>
      <c r="R4589" s="45" t="s">
        <v>564</v>
      </c>
    </row>
    <row r="4590" spans="11:19">
      <c r="K4590" s="45">
        <v>74611</v>
      </c>
      <c r="L4590" s="45" t="s">
        <v>557</v>
      </c>
      <c r="M4590" s="45">
        <v>2018</v>
      </c>
      <c r="N4590" s="45" t="s">
        <v>637</v>
      </c>
      <c r="O4590" s="45" t="s">
        <v>616</v>
      </c>
      <c r="P4590" s="45" t="s">
        <v>560</v>
      </c>
      <c r="Q4590" s="45" t="s">
        <v>628</v>
      </c>
      <c r="R4590" s="45" t="s">
        <v>566</v>
      </c>
    </row>
    <row r="4591" spans="11:19">
      <c r="K4591" s="45">
        <v>74612</v>
      </c>
      <c r="L4591" s="45" t="s">
        <v>557</v>
      </c>
      <c r="M4591" s="45">
        <v>2018</v>
      </c>
      <c r="N4591" s="45" t="s">
        <v>637</v>
      </c>
      <c r="O4591" s="45" t="s">
        <v>616</v>
      </c>
      <c r="P4591" s="45" t="s">
        <v>560</v>
      </c>
      <c r="Q4591" s="45" t="s">
        <v>628</v>
      </c>
      <c r="R4591" s="45" t="s">
        <v>629</v>
      </c>
    </row>
    <row r="4592" spans="11:19">
      <c r="K4592" s="45">
        <v>74613</v>
      </c>
      <c r="L4592" s="45" t="s">
        <v>557</v>
      </c>
      <c r="M4592" s="45">
        <v>2018</v>
      </c>
      <c r="N4592" s="45" t="s">
        <v>638</v>
      </c>
      <c r="O4592" s="45" t="s">
        <v>559</v>
      </c>
      <c r="P4592" s="45" t="s">
        <v>560</v>
      </c>
      <c r="Q4592" s="45" t="s">
        <v>628</v>
      </c>
      <c r="R4592" s="45" t="s">
        <v>562</v>
      </c>
    </row>
    <row r="4593" spans="11:19">
      <c r="K4593" s="45">
        <v>74614</v>
      </c>
      <c r="L4593" s="45" t="s">
        <v>557</v>
      </c>
      <c r="M4593" s="45">
        <v>2018</v>
      </c>
      <c r="N4593" s="45" t="s">
        <v>638</v>
      </c>
      <c r="O4593" s="45" t="s">
        <v>559</v>
      </c>
      <c r="P4593" s="45" t="s">
        <v>560</v>
      </c>
      <c r="Q4593" s="45" t="s">
        <v>628</v>
      </c>
      <c r="R4593" s="45" t="s">
        <v>563</v>
      </c>
    </row>
    <row r="4594" spans="11:19">
      <c r="K4594" s="45">
        <v>74615</v>
      </c>
      <c r="L4594" s="45" t="s">
        <v>557</v>
      </c>
      <c r="M4594" s="45">
        <v>2018</v>
      </c>
      <c r="N4594" s="45" t="s">
        <v>638</v>
      </c>
      <c r="O4594" s="45" t="s">
        <v>559</v>
      </c>
      <c r="P4594" s="45" t="s">
        <v>560</v>
      </c>
      <c r="Q4594" s="45" t="s">
        <v>628</v>
      </c>
      <c r="R4594" s="45" t="s">
        <v>564</v>
      </c>
      <c r="S4594" s="45">
        <v>2477399.02910307</v>
      </c>
    </row>
    <row r="4595" spans="11:19">
      <c r="K4595" s="45">
        <v>74616</v>
      </c>
      <c r="L4595" s="45" t="s">
        <v>557</v>
      </c>
      <c r="M4595" s="45">
        <v>2018</v>
      </c>
      <c r="N4595" s="45" t="s">
        <v>638</v>
      </c>
      <c r="O4595" s="45" t="s">
        <v>559</v>
      </c>
      <c r="P4595" s="45" t="s">
        <v>560</v>
      </c>
      <c r="Q4595" s="45" t="s">
        <v>628</v>
      </c>
      <c r="R4595" s="45" t="s">
        <v>566</v>
      </c>
    </row>
    <row r="4596" spans="11:19">
      <c r="K4596" s="45">
        <v>74617</v>
      </c>
      <c r="L4596" s="45" t="s">
        <v>557</v>
      </c>
      <c r="M4596" s="45">
        <v>2018</v>
      </c>
      <c r="N4596" s="45" t="s">
        <v>638</v>
      </c>
      <c r="O4596" s="45" t="s">
        <v>559</v>
      </c>
      <c r="P4596" s="45" t="s">
        <v>560</v>
      </c>
      <c r="Q4596" s="45" t="s">
        <v>628</v>
      </c>
      <c r="R4596" s="45" t="s">
        <v>629</v>
      </c>
    </row>
    <row r="4597" spans="11:19">
      <c r="K4597" s="45">
        <v>74618</v>
      </c>
      <c r="L4597" s="45" t="s">
        <v>557</v>
      </c>
      <c r="M4597" s="45">
        <v>2018</v>
      </c>
      <c r="N4597" s="45" t="s">
        <v>638</v>
      </c>
      <c r="O4597" s="45" t="s">
        <v>567</v>
      </c>
      <c r="P4597" s="45" t="s">
        <v>560</v>
      </c>
      <c r="Q4597" s="45" t="s">
        <v>628</v>
      </c>
      <c r="R4597" s="45" t="s">
        <v>562</v>
      </c>
    </row>
    <row r="4598" spans="11:19">
      <c r="K4598" s="45">
        <v>74619</v>
      </c>
      <c r="L4598" s="45" t="s">
        <v>557</v>
      </c>
      <c r="M4598" s="45">
        <v>2018</v>
      </c>
      <c r="N4598" s="45" t="s">
        <v>638</v>
      </c>
      <c r="O4598" s="45" t="s">
        <v>567</v>
      </c>
      <c r="P4598" s="45" t="s">
        <v>560</v>
      </c>
      <c r="Q4598" s="45" t="s">
        <v>628</v>
      </c>
      <c r="R4598" s="45" t="s">
        <v>563</v>
      </c>
    </row>
    <row r="4599" spans="11:19">
      <c r="K4599" s="45">
        <v>74620</v>
      </c>
      <c r="L4599" s="45" t="s">
        <v>557</v>
      </c>
      <c r="M4599" s="45">
        <v>2018</v>
      </c>
      <c r="N4599" s="45" t="s">
        <v>638</v>
      </c>
      <c r="O4599" s="45" t="s">
        <v>567</v>
      </c>
      <c r="P4599" s="45" t="s">
        <v>560</v>
      </c>
      <c r="Q4599" s="45" t="s">
        <v>628</v>
      </c>
      <c r="R4599" s="45" t="s">
        <v>564</v>
      </c>
      <c r="S4599" s="45">
        <v>212880.95892162001</v>
      </c>
    </row>
    <row r="4600" spans="11:19">
      <c r="K4600" s="45">
        <v>74621</v>
      </c>
      <c r="L4600" s="45" t="s">
        <v>557</v>
      </c>
      <c r="M4600" s="45">
        <v>2018</v>
      </c>
      <c r="N4600" s="45" t="s">
        <v>638</v>
      </c>
      <c r="O4600" s="45" t="s">
        <v>567</v>
      </c>
      <c r="P4600" s="45" t="s">
        <v>560</v>
      </c>
      <c r="Q4600" s="45" t="s">
        <v>628</v>
      </c>
      <c r="R4600" s="45" t="s">
        <v>566</v>
      </c>
    </row>
    <row r="4601" spans="11:19">
      <c r="K4601" s="45">
        <v>74622</v>
      </c>
      <c r="L4601" s="45" t="s">
        <v>557</v>
      </c>
      <c r="M4601" s="45">
        <v>2018</v>
      </c>
      <c r="N4601" s="45" t="s">
        <v>638</v>
      </c>
      <c r="O4601" s="45" t="s">
        <v>567</v>
      </c>
      <c r="P4601" s="45" t="s">
        <v>560</v>
      </c>
      <c r="Q4601" s="45" t="s">
        <v>628</v>
      </c>
      <c r="R4601" s="45" t="s">
        <v>629</v>
      </c>
    </row>
    <row r="4602" spans="11:19">
      <c r="K4602" s="45">
        <v>74623</v>
      </c>
      <c r="L4602" s="45" t="s">
        <v>557</v>
      </c>
      <c r="M4602" s="45">
        <v>2018</v>
      </c>
      <c r="N4602" s="45" t="s">
        <v>638</v>
      </c>
      <c r="O4602" s="45" t="s">
        <v>568</v>
      </c>
      <c r="P4602" s="45" t="s">
        <v>560</v>
      </c>
      <c r="Q4602" s="45" t="s">
        <v>628</v>
      </c>
      <c r="R4602" s="45" t="s">
        <v>562</v>
      </c>
    </row>
    <row r="4603" spans="11:19">
      <c r="K4603" s="45">
        <v>74624</v>
      </c>
      <c r="L4603" s="45" t="s">
        <v>557</v>
      </c>
      <c r="M4603" s="45">
        <v>2018</v>
      </c>
      <c r="N4603" s="45" t="s">
        <v>638</v>
      </c>
      <c r="O4603" s="45" t="s">
        <v>568</v>
      </c>
      <c r="P4603" s="45" t="s">
        <v>560</v>
      </c>
      <c r="Q4603" s="45" t="s">
        <v>628</v>
      </c>
      <c r="R4603" s="45" t="s">
        <v>563</v>
      </c>
    </row>
    <row r="4604" spans="11:19">
      <c r="K4604" s="45">
        <v>74625</v>
      </c>
      <c r="L4604" s="45" t="s">
        <v>557</v>
      </c>
      <c r="M4604" s="45">
        <v>2018</v>
      </c>
      <c r="N4604" s="45" t="s">
        <v>638</v>
      </c>
      <c r="O4604" s="45" t="s">
        <v>568</v>
      </c>
      <c r="P4604" s="45" t="s">
        <v>560</v>
      </c>
      <c r="Q4604" s="45" t="s">
        <v>628</v>
      </c>
      <c r="R4604" s="45" t="s">
        <v>564</v>
      </c>
      <c r="S4604" s="45">
        <v>2489057.9014934702</v>
      </c>
    </row>
    <row r="4605" spans="11:19">
      <c r="K4605" s="45">
        <v>74626</v>
      </c>
      <c r="L4605" s="45" t="s">
        <v>557</v>
      </c>
      <c r="M4605" s="45">
        <v>2018</v>
      </c>
      <c r="N4605" s="45" t="s">
        <v>638</v>
      </c>
      <c r="O4605" s="45" t="s">
        <v>568</v>
      </c>
      <c r="P4605" s="45" t="s">
        <v>560</v>
      </c>
      <c r="Q4605" s="45" t="s">
        <v>628</v>
      </c>
      <c r="R4605" s="45" t="s">
        <v>566</v>
      </c>
    </row>
    <row r="4606" spans="11:19">
      <c r="K4606" s="45">
        <v>74627</v>
      </c>
      <c r="L4606" s="45" t="s">
        <v>557</v>
      </c>
      <c r="M4606" s="45">
        <v>2018</v>
      </c>
      <c r="N4606" s="45" t="s">
        <v>638</v>
      </c>
      <c r="O4606" s="45" t="s">
        <v>568</v>
      </c>
      <c r="P4606" s="45" t="s">
        <v>560</v>
      </c>
      <c r="Q4606" s="45" t="s">
        <v>628</v>
      </c>
      <c r="R4606" s="45" t="s">
        <v>629</v>
      </c>
    </row>
    <row r="4607" spans="11:19">
      <c r="K4607" s="45">
        <v>74628</v>
      </c>
      <c r="L4607" s="45" t="s">
        <v>557</v>
      </c>
      <c r="M4607" s="45">
        <v>2018</v>
      </c>
      <c r="N4607" s="45" t="s">
        <v>638</v>
      </c>
      <c r="O4607" s="45" t="s">
        <v>569</v>
      </c>
      <c r="P4607" s="45" t="s">
        <v>560</v>
      </c>
      <c r="Q4607" s="45" t="s">
        <v>628</v>
      </c>
      <c r="R4607" s="45" t="s">
        <v>562</v>
      </c>
    </row>
    <row r="4608" spans="11:19">
      <c r="K4608" s="45">
        <v>74629</v>
      </c>
      <c r="L4608" s="45" t="s">
        <v>557</v>
      </c>
      <c r="M4608" s="45">
        <v>2018</v>
      </c>
      <c r="N4608" s="45" t="s">
        <v>638</v>
      </c>
      <c r="O4608" s="45" t="s">
        <v>569</v>
      </c>
      <c r="P4608" s="45" t="s">
        <v>560</v>
      </c>
      <c r="Q4608" s="45" t="s">
        <v>628</v>
      </c>
      <c r="R4608" s="45" t="s">
        <v>563</v>
      </c>
    </row>
    <row r="4609" spans="11:19">
      <c r="K4609" s="45">
        <v>74630</v>
      </c>
      <c r="L4609" s="45" t="s">
        <v>557</v>
      </c>
      <c r="M4609" s="45">
        <v>2018</v>
      </c>
      <c r="N4609" s="45" t="s">
        <v>638</v>
      </c>
      <c r="O4609" s="45" t="s">
        <v>569</v>
      </c>
      <c r="P4609" s="45" t="s">
        <v>560</v>
      </c>
      <c r="Q4609" s="45" t="s">
        <v>628</v>
      </c>
      <c r="R4609" s="45" t="s">
        <v>564</v>
      </c>
      <c r="S4609" s="45">
        <v>1224431.4036985401</v>
      </c>
    </row>
    <row r="4610" spans="11:19">
      <c r="K4610" s="45">
        <v>74631</v>
      </c>
      <c r="L4610" s="45" t="s">
        <v>557</v>
      </c>
      <c r="M4610" s="45">
        <v>2018</v>
      </c>
      <c r="N4610" s="45" t="s">
        <v>638</v>
      </c>
      <c r="O4610" s="45" t="s">
        <v>569</v>
      </c>
      <c r="P4610" s="45" t="s">
        <v>560</v>
      </c>
      <c r="Q4610" s="45" t="s">
        <v>628</v>
      </c>
      <c r="R4610" s="45" t="s">
        <v>566</v>
      </c>
    </row>
    <row r="4611" spans="11:19">
      <c r="K4611" s="45">
        <v>74632</v>
      </c>
      <c r="L4611" s="45" t="s">
        <v>557</v>
      </c>
      <c r="M4611" s="45">
        <v>2018</v>
      </c>
      <c r="N4611" s="45" t="s">
        <v>638</v>
      </c>
      <c r="O4611" s="45" t="s">
        <v>569</v>
      </c>
      <c r="P4611" s="45" t="s">
        <v>560</v>
      </c>
      <c r="Q4611" s="45" t="s">
        <v>628</v>
      </c>
      <c r="R4611" s="45" t="s">
        <v>629</v>
      </c>
    </row>
    <row r="4612" spans="11:19">
      <c r="K4612" s="45">
        <v>74633</v>
      </c>
      <c r="L4612" s="45" t="s">
        <v>557</v>
      </c>
      <c r="M4612" s="45">
        <v>2018</v>
      </c>
      <c r="N4612" s="45" t="s">
        <v>638</v>
      </c>
      <c r="O4612" s="45" t="s">
        <v>570</v>
      </c>
      <c r="P4612" s="45" t="s">
        <v>560</v>
      </c>
      <c r="Q4612" s="45" t="s">
        <v>628</v>
      </c>
      <c r="R4612" s="45" t="s">
        <v>562</v>
      </c>
    </row>
    <row r="4613" spans="11:19">
      <c r="K4613" s="45">
        <v>74634</v>
      </c>
      <c r="L4613" s="45" t="s">
        <v>557</v>
      </c>
      <c r="M4613" s="45">
        <v>2018</v>
      </c>
      <c r="N4613" s="45" t="s">
        <v>638</v>
      </c>
      <c r="O4613" s="45" t="s">
        <v>570</v>
      </c>
      <c r="P4613" s="45" t="s">
        <v>560</v>
      </c>
      <c r="Q4613" s="45" t="s">
        <v>628</v>
      </c>
      <c r="R4613" s="45" t="s">
        <v>563</v>
      </c>
    </row>
    <row r="4614" spans="11:19">
      <c r="K4614" s="45">
        <v>74635</v>
      </c>
      <c r="L4614" s="45" t="s">
        <v>557</v>
      </c>
      <c r="M4614" s="45">
        <v>2018</v>
      </c>
      <c r="N4614" s="45" t="s">
        <v>638</v>
      </c>
      <c r="O4614" s="45" t="s">
        <v>570</v>
      </c>
      <c r="P4614" s="45" t="s">
        <v>560</v>
      </c>
      <c r="Q4614" s="45" t="s">
        <v>628</v>
      </c>
      <c r="R4614" s="45" t="s">
        <v>564</v>
      </c>
      <c r="S4614" s="45">
        <v>15021412.636092801</v>
      </c>
    </row>
    <row r="4615" spans="11:19">
      <c r="K4615" s="45">
        <v>74636</v>
      </c>
      <c r="L4615" s="45" t="s">
        <v>557</v>
      </c>
      <c r="M4615" s="45">
        <v>2018</v>
      </c>
      <c r="N4615" s="45" t="s">
        <v>638</v>
      </c>
      <c r="O4615" s="45" t="s">
        <v>570</v>
      </c>
      <c r="P4615" s="45" t="s">
        <v>560</v>
      </c>
      <c r="Q4615" s="45" t="s">
        <v>628</v>
      </c>
      <c r="R4615" s="45" t="s">
        <v>566</v>
      </c>
    </row>
    <row r="4616" spans="11:19">
      <c r="K4616" s="45">
        <v>74637</v>
      </c>
      <c r="L4616" s="45" t="s">
        <v>557</v>
      </c>
      <c r="M4616" s="45">
        <v>2018</v>
      </c>
      <c r="N4616" s="45" t="s">
        <v>638</v>
      </c>
      <c r="O4616" s="45" t="s">
        <v>570</v>
      </c>
      <c r="P4616" s="45" t="s">
        <v>560</v>
      </c>
      <c r="Q4616" s="45" t="s">
        <v>628</v>
      </c>
      <c r="R4616" s="45" t="s">
        <v>629</v>
      </c>
    </row>
    <row r="4617" spans="11:19">
      <c r="K4617" s="45">
        <v>74638</v>
      </c>
      <c r="L4617" s="45" t="s">
        <v>557</v>
      </c>
      <c r="M4617" s="45">
        <v>2018</v>
      </c>
      <c r="N4617" s="45" t="s">
        <v>638</v>
      </c>
      <c r="O4617" s="45" t="s">
        <v>571</v>
      </c>
      <c r="P4617" s="45" t="s">
        <v>560</v>
      </c>
      <c r="Q4617" s="45" t="s">
        <v>628</v>
      </c>
      <c r="R4617" s="45" t="s">
        <v>562</v>
      </c>
    </row>
    <row r="4618" spans="11:19">
      <c r="K4618" s="45">
        <v>74639</v>
      </c>
      <c r="L4618" s="45" t="s">
        <v>557</v>
      </c>
      <c r="M4618" s="45">
        <v>2018</v>
      </c>
      <c r="N4618" s="45" t="s">
        <v>638</v>
      </c>
      <c r="O4618" s="45" t="s">
        <v>571</v>
      </c>
      <c r="P4618" s="45" t="s">
        <v>560</v>
      </c>
      <c r="Q4618" s="45" t="s">
        <v>628</v>
      </c>
      <c r="R4618" s="45" t="s">
        <v>563</v>
      </c>
    </row>
    <row r="4619" spans="11:19">
      <c r="K4619" s="45">
        <v>74640</v>
      </c>
      <c r="L4619" s="45" t="s">
        <v>557</v>
      </c>
      <c r="M4619" s="45">
        <v>2018</v>
      </c>
      <c r="N4619" s="45" t="s">
        <v>638</v>
      </c>
      <c r="O4619" s="45" t="s">
        <v>571</v>
      </c>
      <c r="P4619" s="45" t="s">
        <v>560</v>
      </c>
      <c r="Q4619" s="45" t="s">
        <v>628</v>
      </c>
      <c r="R4619" s="45" t="s">
        <v>564</v>
      </c>
      <c r="S4619" s="45">
        <v>2070226.0446476</v>
      </c>
    </row>
    <row r="4620" spans="11:19">
      <c r="K4620" s="45">
        <v>74641</v>
      </c>
      <c r="L4620" s="45" t="s">
        <v>557</v>
      </c>
      <c r="M4620" s="45">
        <v>2018</v>
      </c>
      <c r="N4620" s="45" t="s">
        <v>638</v>
      </c>
      <c r="O4620" s="45" t="s">
        <v>571</v>
      </c>
      <c r="P4620" s="45" t="s">
        <v>560</v>
      </c>
      <c r="Q4620" s="45" t="s">
        <v>628</v>
      </c>
      <c r="R4620" s="45" t="s">
        <v>566</v>
      </c>
    </row>
    <row r="4621" spans="11:19">
      <c r="K4621" s="45">
        <v>74642</v>
      </c>
      <c r="L4621" s="45" t="s">
        <v>557</v>
      </c>
      <c r="M4621" s="45">
        <v>2018</v>
      </c>
      <c r="N4621" s="45" t="s">
        <v>638</v>
      </c>
      <c r="O4621" s="45" t="s">
        <v>571</v>
      </c>
      <c r="P4621" s="45" t="s">
        <v>560</v>
      </c>
      <c r="Q4621" s="45" t="s">
        <v>628</v>
      </c>
      <c r="R4621" s="45" t="s">
        <v>629</v>
      </c>
    </row>
    <row r="4622" spans="11:19">
      <c r="K4622" s="45">
        <v>74643</v>
      </c>
      <c r="L4622" s="45" t="s">
        <v>557</v>
      </c>
      <c r="M4622" s="45">
        <v>2018</v>
      </c>
      <c r="N4622" s="45" t="s">
        <v>638</v>
      </c>
      <c r="O4622" s="45" t="s">
        <v>572</v>
      </c>
      <c r="P4622" s="45" t="s">
        <v>560</v>
      </c>
      <c r="Q4622" s="45" t="s">
        <v>628</v>
      </c>
      <c r="R4622" s="45" t="s">
        <v>562</v>
      </c>
    </row>
    <row r="4623" spans="11:19">
      <c r="K4623" s="45">
        <v>74644</v>
      </c>
      <c r="L4623" s="45" t="s">
        <v>557</v>
      </c>
      <c r="M4623" s="45">
        <v>2018</v>
      </c>
      <c r="N4623" s="45" t="s">
        <v>638</v>
      </c>
      <c r="O4623" s="45" t="s">
        <v>572</v>
      </c>
      <c r="P4623" s="45" t="s">
        <v>560</v>
      </c>
      <c r="Q4623" s="45" t="s">
        <v>628</v>
      </c>
      <c r="R4623" s="45" t="s">
        <v>563</v>
      </c>
    </row>
    <row r="4624" spans="11:19">
      <c r="K4624" s="45">
        <v>74645</v>
      </c>
      <c r="L4624" s="45" t="s">
        <v>557</v>
      </c>
      <c r="M4624" s="45">
        <v>2018</v>
      </c>
      <c r="N4624" s="45" t="s">
        <v>638</v>
      </c>
      <c r="O4624" s="45" t="s">
        <v>572</v>
      </c>
      <c r="P4624" s="45" t="s">
        <v>560</v>
      </c>
      <c r="Q4624" s="45" t="s">
        <v>628</v>
      </c>
      <c r="R4624" s="45" t="s">
        <v>564</v>
      </c>
      <c r="S4624" s="45">
        <v>1228805.0616284399</v>
      </c>
    </row>
    <row r="4625" spans="11:19">
      <c r="K4625" s="45">
        <v>74646</v>
      </c>
      <c r="L4625" s="45" t="s">
        <v>557</v>
      </c>
      <c r="M4625" s="45">
        <v>2018</v>
      </c>
      <c r="N4625" s="45" t="s">
        <v>638</v>
      </c>
      <c r="O4625" s="45" t="s">
        <v>572</v>
      </c>
      <c r="P4625" s="45" t="s">
        <v>560</v>
      </c>
      <c r="Q4625" s="45" t="s">
        <v>628</v>
      </c>
      <c r="R4625" s="45" t="s">
        <v>566</v>
      </c>
    </row>
    <row r="4626" spans="11:19">
      <c r="K4626" s="45">
        <v>74647</v>
      </c>
      <c r="L4626" s="45" t="s">
        <v>557</v>
      </c>
      <c r="M4626" s="45">
        <v>2018</v>
      </c>
      <c r="N4626" s="45" t="s">
        <v>638</v>
      </c>
      <c r="O4626" s="45" t="s">
        <v>572</v>
      </c>
      <c r="P4626" s="45" t="s">
        <v>560</v>
      </c>
      <c r="Q4626" s="45" t="s">
        <v>628</v>
      </c>
      <c r="R4626" s="45" t="s">
        <v>629</v>
      </c>
    </row>
    <row r="4627" spans="11:19">
      <c r="K4627" s="45">
        <v>74648</v>
      </c>
      <c r="L4627" s="45" t="s">
        <v>557</v>
      </c>
      <c r="M4627" s="45">
        <v>2018</v>
      </c>
      <c r="N4627" s="45" t="s">
        <v>638</v>
      </c>
      <c r="O4627" s="45" t="s">
        <v>573</v>
      </c>
      <c r="P4627" s="45" t="s">
        <v>560</v>
      </c>
      <c r="Q4627" s="45" t="s">
        <v>628</v>
      </c>
      <c r="R4627" s="45" t="s">
        <v>562</v>
      </c>
    </row>
    <row r="4628" spans="11:19">
      <c r="K4628" s="45">
        <v>74649</v>
      </c>
      <c r="L4628" s="45" t="s">
        <v>557</v>
      </c>
      <c r="M4628" s="45">
        <v>2018</v>
      </c>
      <c r="N4628" s="45" t="s">
        <v>638</v>
      </c>
      <c r="O4628" s="45" t="s">
        <v>573</v>
      </c>
      <c r="P4628" s="45" t="s">
        <v>560</v>
      </c>
      <c r="Q4628" s="45" t="s">
        <v>628</v>
      </c>
      <c r="R4628" s="45" t="s">
        <v>563</v>
      </c>
    </row>
    <row r="4629" spans="11:19">
      <c r="K4629" s="45">
        <v>74650</v>
      </c>
      <c r="L4629" s="45" t="s">
        <v>557</v>
      </c>
      <c r="M4629" s="45">
        <v>2018</v>
      </c>
      <c r="N4629" s="45" t="s">
        <v>638</v>
      </c>
      <c r="O4629" s="45" t="s">
        <v>573</v>
      </c>
      <c r="P4629" s="45" t="s">
        <v>560</v>
      </c>
      <c r="Q4629" s="45" t="s">
        <v>628</v>
      </c>
      <c r="R4629" s="45" t="s">
        <v>564</v>
      </c>
      <c r="S4629" s="45">
        <v>272095.02938127099</v>
      </c>
    </row>
    <row r="4630" spans="11:19">
      <c r="K4630" s="45">
        <v>74651</v>
      </c>
      <c r="L4630" s="45" t="s">
        <v>557</v>
      </c>
      <c r="M4630" s="45">
        <v>2018</v>
      </c>
      <c r="N4630" s="45" t="s">
        <v>638</v>
      </c>
      <c r="O4630" s="45" t="s">
        <v>573</v>
      </c>
      <c r="P4630" s="45" t="s">
        <v>560</v>
      </c>
      <c r="Q4630" s="45" t="s">
        <v>628</v>
      </c>
      <c r="R4630" s="45" t="s">
        <v>566</v>
      </c>
    </row>
    <row r="4631" spans="11:19">
      <c r="K4631" s="45">
        <v>74652</v>
      </c>
      <c r="L4631" s="45" t="s">
        <v>557</v>
      </c>
      <c r="M4631" s="45">
        <v>2018</v>
      </c>
      <c r="N4631" s="45" t="s">
        <v>638</v>
      </c>
      <c r="O4631" s="45" t="s">
        <v>573</v>
      </c>
      <c r="P4631" s="45" t="s">
        <v>560</v>
      </c>
      <c r="Q4631" s="45" t="s">
        <v>628</v>
      </c>
      <c r="R4631" s="45" t="s">
        <v>629</v>
      </c>
    </row>
    <row r="4632" spans="11:19">
      <c r="K4632" s="45">
        <v>74653</v>
      </c>
      <c r="L4632" s="45" t="s">
        <v>557</v>
      </c>
      <c r="M4632" s="45">
        <v>2018</v>
      </c>
      <c r="N4632" s="45" t="s">
        <v>638</v>
      </c>
      <c r="O4632" s="45" t="s">
        <v>574</v>
      </c>
      <c r="P4632" s="45" t="s">
        <v>560</v>
      </c>
      <c r="Q4632" s="45" t="s">
        <v>628</v>
      </c>
      <c r="R4632" s="45" t="s">
        <v>562</v>
      </c>
    </row>
    <row r="4633" spans="11:19">
      <c r="K4633" s="45">
        <v>74654</v>
      </c>
      <c r="L4633" s="45" t="s">
        <v>557</v>
      </c>
      <c r="M4633" s="45">
        <v>2018</v>
      </c>
      <c r="N4633" s="45" t="s">
        <v>638</v>
      </c>
      <c r="O4633" s="45" t="s">
        <v>574</v>
      </c>
      <c r="P4633" s="45" t="s">
        <v>560</v>
      </c>
      <c r="Q4633" s="45" t="s">
        <v>628</v>
      </c>
      <c r="R4633" s="45" t="s">
        <v>563</v>
      </c>
    </row>
    <row r="4634" spans="11:19">
      <c r="K4634" s="45">
        <v>74655</v>
      </c>
      <c r="L4634" s="45" t="s">
        <v>557</v>
      </c>
      <c r="M4634" s="45">
        <v>2018</v>
      </c>
      <c r="N4634" s="45" t="s">
        <v>638</v>
      </c>
      <c r="O4634" s="45" t="s">
        <v>574</v>
      </c>
      <c r="P4634" s="45" t="s">
        <v>560</v>
      </c>
      <c r="Q4634" s="45" t="s">
        <v>628</v>
      </c>
      <c r="R4634" s="45" t="s">
        <v>564</v>
      </c>
      <c r="S4634" s="45">
        <v>270330.90890880302</v>
      </c>
    </row>
    <row r="4635" spans="11:19">
      <c r="K4635" s="45">
        <v>74656</v>
      </c>
      <c r="L4635" s="45" t="s">
        <v>557</v>
      </c>
      <c r="M4635" s="45">
        <v>2018</v>
      </c>
      <c r="N4635" s="45" t="s">
        <v>638</v>
      </c>
      <c r="O4635" s="45" t="s">
        <v>574</v>
      </c>
      <c r="P4635" s="45" t="s">
        <v>560</v>
      </c>
      <c r="Q4635" s="45" t="s">
        <v>628</v>
      </c>
      <c r="R4635" s="45" t="s">
        <v>566</v>
      </c>
    </row>
    <row r="4636" spans="11:19">
      <c r="K4636" s="45">
        <v>74657</v>
      </c>
      <c r="L4636" s="45" t="s">
        <v>557</v>
      </c>
      <c r="M4636" s="45">
        <v>2018</v>
      </c>
      <c r="N4636" s="45" t="s">
        <v>638</v>
      </c>
      <c r="O4636" s="45" t="s">
        <v>574</v>
      </c>
      <c r="P4636" s="45" t="s">
        <v>560</v>
      </c>
      <c r="Q4636" s="45" t="s">
        <v>628</v>
      </c>
      <c r="R4636" s="45" t="s">
        <v>629</v>
      </c>
    </row>
    <row r="4637" spans="11:19">
      <c r="K4637" s="45">
        <v>74658</v>
      </c>
      <c r="L4637" s="45" t="s">
        <v>557</v>
      </c>
      <c r="M4637" s="45">
        <v>2018</v>
      </c>
      <c r="N4637" s="45" t="s">
        <v>638</v>
      </c>
      <c r="O4637" s="45" t="s">
        <v>575</v>
      </c>
      <c r="P4637" s="45" t="s">
        <v>560</v>
      </c>
      <c r="Q4637" s="45" t="s">
        <v>628</v>
      </c>
      <c r="R4637" s="45" t="s">
        <v>562</v>
      </c>
    </row>
    <row r="4638" spans="11:19">
      <c r="K4638" s="45">
        <v>74659</v>
      </c>
      <c r="L4638" s="45" t="s">
        <v>557</v>
      </c>
      <c r="M4638" s="45">
        <v>2018</v>
      </c>
      <c r="N4638" s="45" t="s">
        <v>638</v>
      </c>
      <c r="O4638" s="45" t="s">
        <v>575</v>
      </c>
      <c r="P4638" s="45" t="s">
        <v>560</v>
      </c>
      <c r="Q4638" s="45" t="s">
        <v>628</v>
      </c>
      <c r="R4638" s="45" t="s">
        <v>563</v>
      </c>
    </row>
    <row r="4639" spans="11:19">
      <c r="K4639" s="45">
        <v>74660</v>
      </c>
      <c r="L4639" s="45" t="s">
        <v>557</v>
      </c>
      <c r="M4639" s="45">
        <v>2018</v>
      </c>
      <c r="N4639" s="45" t="s">
        <v>638</v>
      </c>
      <c r="O4639" s="45" t="s">
        <v>575</v>
      </c>
      <c r="P4639" s="45" t="s">
        <v>560</v>
      </c>
      <c r="Q4639" s="45" t="s">
        <v>628</v>
      </c>
      <c r="R4639" s="45" t="s">
        <v>564</v>
      </c>
      <c r="S4639" s="45">
        <v>8151020.6692594197</v>
      </c>
    </row>
    <row r="4640" spans="11:19">
      <c r="K4640" s="45">
        <v>74661</v>
      </c>
      <c r="L4640" s="45" t="s">
        <v>557</v>
      </c>
      <c r="M4640" s="45">
        <v>2018</v>
      </c>
      <c r="N4640" s="45" t="s">
        <v>638</v>
      </c>
      <c r="O4640" s="45" t="s">
        <v>575</v>
      </c>
      <c r="P4640" s="45" t="s">
        <v>560</v>
      </c>
      <c r="Q4640" s="45" t="s">
        <v>628</v>
      </c>
      <c r="R4640" s="45" t="s">
        <v>566</v>
      </c>
    </row>
    <row r="4641" spans="11:19">
      <c r="K4641" s="45">
        <v>74662</v>
      </c>
      <c r="L4641" s="45" t="s">
        <v>557</v>
      </c>
      <c r="M4641" s="45">
        <v>2018</v>
      </c>
      <c r="N4641" s="45" t="s">
        <v>638</v>
      </c>
      <c r="O4641" s="45" t="s">
        <v>575</v>
      </c>
      <c r="P4641" s="45" t="s">
        <v>560</v>
      </c>
      <c r="Q4641" s="45" t="s">
        <v>628</v>
      </c>
      <c r="R4641" s="45" t="s">
        <v>629</v>
      </c>
    </row>
    <row r="4642" spans="11:19">
      <c r="K4642" s="45">
        <v>74663</v>
      </c>
      <c r="L4642" s="45" t="s">
        <v>557</v>
      </c>
      <c r="M4642" s="45">
        <v>2018</v>
      </c>
      <c r="N4642" s="45" t="s">
        <v>638</v>
      </c>
      <c r="O4642" s="45" t="s">
        <v>576</v>
      </c>
      <c r="P4642" s="45" t="s">
        <v>560</v>
      </c>
      <c r="Q4642" s="45" t="s">
        <v>628</v>
      </c>
      <c r="R4642" s="45" t="s">
        <v>562</v>
      </c>
    </row>
    <row r="4643" spans="11:19">
      <c r="K4643" s="45">
        <v>74664</v>
      </c>
      <c r="L4643" s="45" t="s">
        <v>557</v>
      </c>
      <c r="M4643" s="45">
        <v>2018</v>
      </c>
      <c r="N4643" s="45" t="s">
        <v>638</v>
      </c>
      <c r="O4643" s="45" t="s">
        <v>576</v>
      </c>
      <c r="P4643" s="45" t="s">
        <v>560</v>
      </c>
      <c r="Q4643" s="45" t="s">
        <v>628</v>
      </c>
      <c r="R4643" s="45" t="s">
        <v>563</v>
      </c>
    </row>
    <row r="4644" spans="11:19">
      <c r="K4644" s="45">
        <v>74665</v>
      </c>
      <c r="L4644" s="45" t="s">
        <v>557</v>
      </c>
      <c r="M4644" s="45">
        <v>2018</v>
      </c>
      <c r="N4644" s="45" t="s">
        <v>638</v>
      </c>
      <c r="O4644" s="45" t="s">
        <v>576</v>
      </c>
      <c r="P4644" s="45" t="s">
        <v>560</v>
      </c>
      <c r="Q4644" s="45" t="s">
        <v>628</v>
      </c>
      <c r="R4644" s="45" t="s">
        <v>564</v>
      </c>
      <c r="S4644" s="45">
        <v>4519143.5401170999</v>
      </c>
    </row>
    <row r="4645" spans="11:19">
      <c r="K4645" s="45">
        <v>74666</v>
      </c>
      <c r="L4645" s="45" t="s">
        <v>557</v>
      </c>
      <c r="M4645" s="45">
        <v>2018</v>
      </c>
      <c r="N4645" s="45" t="s">
        <v>638</v>
      </c>
      <c r="O4645" s="45" t="s">
        <v>576</v>
      </c>
      <c r="P4645" s="45" t="s">
        <v>560</v>
      </c>
      <c r="Q4645" s="45" t="s">
        <v>628</v>
      </c>
      <c r="R4645" s="45" t="s">
        <v>566</v>
      </c>
    </row>
    <row r="4646" spans="11:19">
      <c r="K4646" s="45">
        <v>74667</v>
      </c>
      <c r="L4646" s="45" t="s">
        <v>557</v>
      </c>
      <c r="M4646" s="45">
        <v>2018</v>
      </c>
      <c r="N4646" s="45" t="s">
        <v>638</v>
      </c>
      <c r="O4646" s="45" t="s">
        <v>576</v>
      </c>
      <c r="P4646" s="45" t="s">
        <v>560</v>
      </c>
      <c r="Q4646" s="45" t="s">
        <v>628</v>
      </c>
      <c r="R4646" s="45" t="s">
        <v>629</v>
      </c>
    </row>
    <row r="4647" spans="11:19">
      <c r="K4647" s="45">
        <v>74668</v>
      </c>
      <c r="L4647" s="45" t="s">
        <v>557</v>
      </c>
      <c r="M4647" s="45">
        <v>2018</v>
      </c>
      <c r="N4647" s="45" t="s">
        <v>638</v>
      </c>
      <c r="O4647" s="45" t="s">
        <v>577</v>
      </c>
      <c r="P4647" s="45" t="s">
        <v>560</v>
      </c>
      <c r="Q4647" s="45" t="s">
        <v>628</v>
      </c>
      <c r="R4647" s="45" t="s">
        <v>562</v>
      </c>
    </row>
    <row r="4648" spans="11:19">
      <c r="K4648" s="45">
        <v>74669</v>
      </c>
      <c r="L4648" s="45" t="s">
        <v>557</v>
      </c>
      <c r="M4648" s="45">
        <v>2018</v>
      </c>
      <c r="N4648" s="45" t="s">
        <v>638</v>
      </c>
      <c r="O4648" s="45" t="s">
        <v>577</v>
      </c>
      <c r="P4648" s="45" t="s">
        <v>560</v>
      </c>
      <c r="Q4648" s="45" t="s">
        <v>628</v>
      </c>
      <c r="R4648" s="45" t="s">
        <v>563</v>
      </c>
    </row>
    <row r="4649" spans="11:19">
      <c r="K4649" s="45">
        <v>74670</v>
      </c>
      <c r="L4649" s="45" t="s">
        <v>557</v>
      </c>
      <c r="M4649" s="45">
        <v>2018</v>
      </c>
      <c r="N4649" s="45" t="s">
        <v>638</v>
      </c>
      <c r="O4649" s="45" t="s">
        <v>577</v>
      </c>
      <c r="P4649" s="45" t="s">
        <v>560</v>
      </c>
      <c r="Q4649" s="45" t="s">
        <v>628</v>
      </c>
      <c r="R4649" s="45" t="s">
        <v>564</v>
      </c>
      <c r="S4649" s="45">
        <v>505592.24160551099</v>
      </c>
    </row>
    <row r="4650" spans="11:19">
      <c r="K4650" s="45">
        <v>74671</v>
      </c>
      <c r="L4650" s="45" t="s">
        <v>557</v>
      </c>
      <c r="M4650" s="45">
        <v>2018</v>
      </c>
      <c r="N4650" s="45" t="s">
        <v>638</v>
      </c>
      <c r="O4650" s="45" t="s">
        <v>577</v>
      </c>
      <c r="P4650" s="45" t="s">
        <v>560</v>
      </c>
      <c r="Q4650" s="45" t="s">
        <v>628</v>
      </c>
      <c r="R4650" s="45" t="s">
        <v>566</v>
      </c>
    </row>
    <row r="4651" spans="11:19">
      <c r="K4651" s="45">
        <v>74672</v>
      </c>
      <c r="L4651" s="45" t="s">
        <v>557</v>
      </c>
      <c r="M4651" s="45">
        <v>2018</v>
      </c>
      <c r="N4651" s="45" t="s">
        <v>638</v>
      </c>
      <c r="O4651" s="45" t="s">
        <v>577</v>
      </c>
      <c r="P4651" s="45" t="s">
        <v>560</v>
      </c>
      <c r="Q4651" s="45" t="s">
        <v>628</v>
      </c>
      <c r="R4651" s="45" t="s">
        <v>629</v>
      </c>
    </row>
    <row r="4652" spans="11:19">
      <c r="K4652" s="45">
        <v>74673</v>
      </c>
      <c r="L4652" s="45" t="s">
        <v>557</v>
      </c>
      <c r="M4652" s="45">
        <v>2018</v>
      </c>
      <c r="N4652" s="45" t="s">
        <v>638</v>
      </c>
      <c r="O4652" s="45" t="s">
        <v>578</v>
      </c>
      <c r="P4652" s="45" t="s">
        <v>560</v>
      </c>
      <c r="Q4652" s="45" t="s">
        <v>628</v>
      </c>
      <c r="R4652" s="45" t="s">
        <v>562</v>
      </c>
    </row>
    <row r="4653" spans="11:19">
      <c r="K4653" s="45">
        <v>74674</v>
      </c>
      <c r="L4653" s="45" t="s">
        <v>557</v>
      </c>
      <c r="M4653" s="45">
        <v>2018</v>
      </c>
      <c r="N4653" s="45" t="s">
        <v>638</v>
      </c>
      <c r="O4653" s="45" t="s">
        <v>578</v>
      </c>
      <c r="P4653" s="45" t="s">
        <v>560</v>
      </c>
      <c r="Q4653" s="45" t="s">
        <v>628</v>
      </c>
      <c r="R4653" s="45" t="s">
        <v>563</v>
      </c>
    </row>
    <row r="4654" spans="11:19">
      <c r="K4654" s="45">
        <v>74675</v>
      </c>
      <c r="L4654" s="45" t="s">
        <v>557</v>
      </c>
      <c r="M4654" s="45">
        <v>2018</v>
      </c>
      <c r="N4654" s="45" t="s">
        <v>638</v>
      </c>
      <c r="O4654" s="45" t="s">
        <v>578</v>
      </c>
      <c r="P4654" s="45" t="s">
        <v>560</v>
      </c>
      <c r="Q4654" s="45" t="s">
        <v>628</v>
      </c>
      <c r="R4654" s="45" t="s">
        <v>564</v>
      </c>
      <c r="S4654" s="45">
        <v>634231.10284595995</v>
      </c>
    </row>
    <row r="4655" spans="11:19">
      <c r="K4655" s="45">
        <v>74676</v>
      </c>
      <c r="L4655" s="45" t="s">
        <v>557</v>
      </c>
      <c r="M4655" s="45">
        <v>2018</v>
      </c>
      <c r="N4655" s="45" t="s">
        <v>638</v>
      </c>
      <c r="O4655" s="45" t="s">
        <v>578</v>
      </c>
      <c r="P4655" s="45" t="s">
        <v>560</v>
      </c>
      <c r="Q4655" s="45" t="s">
        <v>628</v>
      </c>
      <c r="R4655" s="45" t="s">
        <v>566</v>
      </c>
    </row>
    <row r="4656" spans="11:19">
      <c r="K4656" s="45">
        <v>74677</v>
      </c>
      <c r="L4656" s="45" t="s">
        <v>557</v>
      </c>
      <c r="M4656" s="45">
        <v>2018</v>
      </c>
      <c r="N4656" s="45" t="s">
        <v>638</v>
      </c>
      <c r="O4656" s="45" t="s">
        <v>578</v>
      </c>
      <c r="P4656" s="45" t="s">
        <v>560</v>
      </c>
      <c r="Q4656" s="45" t="s">
        <v>628</v>
      </c>
      <c r="R4656" s="45" t="s">
        <v>629</v>
      </c>
    </row>
    <row r="4657" spans="11:19">
      <c r="K4657" s="45">
        <v>74678</v>
      </c>
      <c r="L4657" s="45" t="s">
        <v>557</v>
      </c>
      <c r="M4657" s="45">
        <v>2018</v>
      </c>
      <c r="N4657" s="45" t="s">
        <v>638</v>
      </c>
      <c r="O4657" s="45" t="s">
        <v>579</v>
      </c>
      <c r="P4657" s="45" t="s">
        <v>560</v>
      </c>
      <c r="Q4657" s="45" t="s">
        <v>628</v>
      </c>
      <c r="R4657" s="45" t="s">
        <v>562</v>
      </c>
    </row>
    <row r="4658" spans="11:19">
      <c r="K4658" s="45">
        <v>74679</v>
      </c>
      <c r="L4658" s="45" t="s">
        <v>557</v>
      </c>
      <c r="M4658" s="45">
        <v>2018</v>
      </c>
      <c r="N4658" s="45" t="s">
        <v>638</v>
      </c>
      <c r="O4658" s="45" t="s">
        <v>579</v>
      </c>
      <c r="P4658" s="45" t="s">
        <v>560</v>
      </c>
      <c r="Q4658" s="45" t="s">
        <v>628</v>
      </c>
      <c r="R4658" s="45" t="s">
        <v>563</v>
      </c>
    </row>
    <row r="4659" spans="11:19">
      <c r="K4659" s="45">
        <v>74680</v>
      </c>
      <c r="L4659" s="45" t="s">
        <v>557</v>
      </c>
      <c r="M4659" s="45">
        <v>2018</v>
      </c>
      <c r="N4659" s="45" t="s">
        <v>638</v>
      </c>
      <c r="O4659" s="45" t="s">
        <v>579</v>
      </c>
      <c r="P4659" s="45" t="s">
        <v>560</v>
      </c>
      <c r="Q4659" s="45" t="s">
        <v>628</v>
      </c>
      <c r="R4659" s="45" t="s">
        <v>564</v>
      </c>
      <c r="S4659" s="45">
        <v>4158273.1003816798</v>
      </c>
    </row>
    <row r="4660" spans="11:19">
      <c r="K4660" s="45">
        <v>74681</v>
      </c>
      <c r="L4660" s="45" t="s">
        <v>557</v>
      </c>
      <c r="M4660" s="45">
        <v>2018</v>
      </c>
      <c r="N4660" s="45" t="s">
        <v>638</v>
      </c>
      <c r="O4660" s="45" t="s">
        <v>579</v>
      </c>
      <c r="P4660" s="45" t="s">
        <v>560</v>
      </c>
      <c r="Q4660" s="45" t="s">
        <v>628</v>
      </c>
      <c r="R4660" s="45" t="s">
        <v>566</v>
      </c>
    </row>
    <row r="4661" spans="11:19">
      <c r="K4661" s="45">
        <v>74682</v>
      </c>
      <c r="L4661" s="45" t="s">
        <v>557</v>
      </c>
      <c r="M4661" s="45">
        <v>2018</v>
      </c>
      <c r="N4661" s="45" t="s">
        <v>638</v>
      </c>
      <c r="O4661" s="45" t="s">
        <v>579</v>
      </c>
      <c r="P4661" s="45" t="s">
        <v>560</v>
      </c>
      <c r="Q4661" s="45" t="s">
        <v>628</v>
      </c>
      <c r="R4661" s="45" t="s">
        <v>629</v>
      </c>
    </row>
    <row r="4662" spans="11:19">
      <c r="K4662" s="45">
        <v>74683</v>
      </c>
      <c r="L4662" s="45" t="s">
        <v>557</v>
      </c>
      <c r="M4662" s="45">
        <v>2018</v>
      </c>
      <c r="N4662" s="45" t="s">
        <v>638</v>
      </c>
      <c r="O4662" s="45" t="s">
        <v>580</v>
      </c>
      <c r="P4662" s="45" t="s">
        <v>560</v>
      </c>
      <c r="Q4662" s="45" t="s">
        <v>628</v>
      </c>
      <c r="R4662" s="45" t="s">
        <v>562</v>
      </c>
    </row>
    <row r="4663" spans="11:19">
      <c r="K4663" s="45">
        <v>74684</v>
      </c>
      <c r="L4663" s="45" t="s">
        <v>557</v>
      </c>
      <c r="M4663" s="45">
        <v>2018</v>
      </c>
      <c r="N4663" s="45" t="s">
        <v>638</v>
      </c>
      <c r="O4663" s="45" t="s">
        <v>580</v>
      </c>
      <c r="P4663" s="45" t="s">
        <v>560</v>
      </c>
      <c r="Q4663" s="45" t="s">
        <v>628</v>
      </c>
      <c r="R4663" s="45" t="s">
        <v>563</v>
      </c>
    </row>
    <row r="4664" spans="11:19">
      <c r="K4664" s="45">
        <v>74685</v>
      </c>
      <c r="L4664" s="45" t="s">
        <v>557</v>
      </c>
      <c r="M4664" s="45">
        <v>2018</v>
      </c>
      <c r="N4664" s="45" t="s">
        <v>638</v>
      </c>
      <c r="O4664" s="45" t="s">
        <v>580</v>
      </c>
      <c r="P4664" s="45" t="s">
        <v>560</v>
      </c>
      <c r="Q4664" s="45" t="s">
        <v>628</v>
      </c>
      <c r="R4664" s="45" t="s">
        <v>564</v>
      </c>
      <c r="S4664" s="45">
        <v>3139920.5023384402</v>
      </c>
    </row>
    <row r="4665" spans="11:19">
      <c r="K4665" s="45">
        <v>74686</v>
      </c>
      <c r="L4665" s="45" t="s">
        <v>557</v>
      </c>
      <c r="M4665" s="45">
        <v>2018</v>
      </c>
      <c r="N4665" s="45" t="s">
        <v>638</v>
      </c>
      <c r="O4665" s="45" t="s">
        <v>580</v>
      </c>
      <c r="P4665" s="45" t="s">
        <v>560</v>
      </c>
      <c r="Q4665" s="45" t="s">
        <v>628</v>
      </c>
      <c r="R4665" s="45" t="s">
        <v>566</v>
      </c>
    </row>
    <row r="4666" spans="11:19">
      <c r="K4666" s="45">
        <v>74687</v>
      </c>
      <c r="L4666" s="45" t="s">
        <v>557</v>
      </c>
      <c r="M4666" s="45">
        <v>2018</v>
      </c>
      <c r="N4666" s="45" t="s">
        <v>638</v>
      </c>
      <c r="O4666" s="45" t="s">
        <v>580</v>
      </c>
      <c r="P4666" s="45" t="s">
        <v>560</v>
      </c>
      <c r="Q4666" s="45" t="s">
        <v>628</v>
      </c>
      <c r="R4666" s="45" t="s">
        <v>629</v>
      </c>
    </row>
    <row r="4667" spans="11:19">
      <c r="K4667" s="45">
        <v>74688</v>
      </c>
      <c r="L4667" s="45" t="s">
        <v>557</v>
      </c>
      <c r="M4667" s="45">
        <v>2018</v>
      </c>
      <c r="N4667" s="45" t="s">
        <v>638</v>
      </c>
      <c r="O4667" s="45" t="s">
        <v>581</v>
      </c>
      <c r="P4667" s="45" t="s">
        <v>560</v>
      </c>
      <c r="Q4667" s="45" t="s">
        <v>628</v>
      </c>
      <c r="R4667" s="45" t="s">
        <v>562</v>
      </c>
    </row>
    <row r="4668" spans="11:19">
      <c r="K4668" s="45">
        <v>74689</v>
      </c>
      <c r="L4668" s="45" t="s">
        <v>557</v>
      </c>
      <c r="M4668" s="45">
        <v>2018</v>
      </c>
      <c r="N4668" s="45" t="s">
        <v>638</v>
      </c>
      <c r="O4668" s="45" t="s">
        <v>581</v>
      </c>
      <c r="P4668" s="45" t="s">
        <v>560</v>
      </c>
      <c r="Q4668" s="45" t="s">
        <v>628</v>
      </c>
      <c r="R4668" s="45" t="s">
        <v>563</v>
      </c>
    </row>
    <row r="4669" spans="11:19">
      <c r="K4669" s="45">
        <v>74690</v>
      </c>
      <c r="L4669" s="45" t="s">
        <v>557</v>
      </c>
      <c r="M4669" s="45">
        <v>2018</v>
      </c>
      <c r="N4669" s="45" t="s">
        <v>638</v>
      </c>
      <c r="O4669" s="45" t="s">
        <v>581</v>
      </c>
      <c r="P4669" s="45" t="s">
        <v>560</v>
      </c>
      <c r="Q4669" s="45" t="s">
        <v>628</v>
      </c>
      <c r="R4669" s="45" t="s">
        <v>564</v>
      </c>
      <c r="S4669" s="45">
        <v>1162513.5670427501</v>
      </c>
    </row>
    <row r="4670" spans="11:19">
      <c r="K4670" s="45">
        <v>74691</v>
      </c>
      <c r="L4670" s="45" t="s">
        <v>557</v>
      </c>
      <c r="M4670" s="45">
        <v>2018</v>
      </c>
      <c r="N4670" s="45" t="s">
        <v>638</v>
      </c>
      <c r="O4670" s="45" t="s">
        <v>581</v>
      </c>
      <c r="P4670" s="45" t="s">
        <v>560</v>
      </c>
      <c r="Q4670" s="45" t="s">
        <v>628</v>
      </c>
      <c r="R4670" s="45" t="s">
        <v>566</v>
      </c>
    </row>
    <row r="4671" spans="11:19">
      <c r="K4671" s="45">
        <v>74692</v>
      </c>
      <c r="L4671" s="45" t="s">
        <v>557</v>
      </c>
      <c r="M4671" s="45">
        <v>2018</v>
      </c>
      <c r="N4671" s="45" t="s">
        <v>638</v>
      </c>
      <c r="O4671" s="45" t="s">
        <v>581</v>
      </c>
      <c r="P4671" s="45" t="s">
        <v>560</v>
      </c>
      <c r="Q4671" s="45" t="s">
        <v>628</v>
      </c>
      <c r="R4671" s="45" t="s">
        <v>629</v>
      </c>
    </row>
    <row r="4672" spans="11:19">
      <c r="K4672" s="45">
        <v>74693</v>
      </c>
      <c r="L4672" s="45" t="s">
        <v>557</v>
      </c>
      <c r="M4672" s="45">
        <v>2018</v>
      </c>
      <c r="N4672" s="45" t="s">
        <v>638</v>
      </c>
      <c r="O4672" s="45" t="s">
        <v>582</v>
      </c>
      <c r="P4672" s="45" t="s">
        <v>560</v>
      </c>
      <c r="Q4672" s="45" t="s">
        <v>628</v>
      </c>
      <c r="R4672" s="45" t="s">
        <v>562</v>
      </c>
    </row>
    <row r="4673" spans="11:19">
      <c r="K4673" s="45">
        <v>74694</v>
      </c>
      <c r="L4673" s="45" t="s">
        <v>557</v>
      </c>
      <c r="M4673" s="45">
        <v>2018</v>
      </c>
      <c r="N4673" s="45" t="s">
        <v>638</v>
      </c>
      <c r="O4673" s="45" t="s">
        <v>582</v>
      </c>
      <c r="P4673" s="45" t="s">
        <v>560</v>
      </c>
      <c r="Q4673" s="45" t="s">
        <v>628</v>
      </c>
      <c r="R4673" s="45" t="s">
        <v>563</v>
      </c>
    </row>
    <row r="4674" spans="11:19">
      <c r="K4674" s="45">
        <v>74695</v>
      </c>
      <c r="L4674" s="45" t="s">
        <v>557</v>
      </c>
      <c r="M4674" s="45">
        <v>2018</v>
      </c>
      <c r="N4674" s="45" t="s">
        <v>638</v>
      </c>
      <c r="O4674" s="45" t="s">
        <v>582</v>
      </c>
      <c r="P4674" s="45" t="s">
        <v>560</v>
      </c>
      <c r="Q4674" s="45" t="s">
        <v>628</v>
      </c>
      <c r="R4674" s="45" t="s">
        <v>564</v>
      </c>
      <c r="S4674" s="45">
        <v>1106623.4968534301</v>
      </c>
    </row>
    <row r="4675" spans="11:19">
      <c r="K4675" s="45">
        <v>74696</v>
      </c>
      <c r="L4675" s="45" t="s">
        <v>557</v>
      </c>
      <c r="M4675" s="45">
        <v>2018</v>
      </c>
      <c r="N4675" s="45" t="s">
        <v>638</v>
      </c>
      <c r="O4675" s="45" t="s">
        <v>582</v>
      </c>
      <c r="P4675" s="45" t="s">
        <v>560</v>
      </c>
      <c r="Q4675" s="45" t="s">
        <v>628</v>
      </c>
      <c r="R4675" s="45" t="s">
        <v>566</v>
      </c>
    </row>
    <row r="4676" spans="11:19">
      <c r="K4676" s="45">
        <v>74697</v>
      </c>
      <c r="L4676" s="45" t="s">
        <v>557</v>
      </c>
      <c r="M4676" s="45">
        <v>2018</v>
      </c>
      <c r="N4676" s="45" t="s">
        <v>638</v>
      </c>
      <c r="O4676" s="45" t="s">
        <v>582</v>
      </c>
      <c r="P4676" s="45" t="s">
        <v>560</v>
      </c>
      <c r="Q4676" s="45" t="s">
        <v>628</v>
      </c>
      <c r="R4676" s="45" t="s">
        <v>629</v>
      </c>
    </row>
    <row r="4677" spans="11:19">
      <c r="K4677" s="45">
        <v>74698</v>
      </c>
      <c r="L4677" s="45" t="s">
        <v>557</v>
      </c>
      <c r="M4677" s="45">
        <v>2018</v>
      </c>
      <c r="N4677" s="45" t="s">
        <v>638</v>
      </c>
      <c r="O4677" s="45" t="s">
        <v>583</v>
      </c>
      <c r="P4677" s="45" t="s">
        <v>560</v>
      </c>
      <c r="Q4677" s="45" t="s">
        <v>628</v>
      </c>
      <c r="R4677" s="45" t="s">
        <v>562</v>
      </c>
    </row>
    <row r="4678" spans="11:19">
      <c r="K4678" s="45">
        <v>74699</v>
      </c>
      <c r="L4678" s="45" t="s">
        <v>557</v>
      </c>
      <c r="M4678" s="45">
        <v>2018</v>
      </c>
      <c r="N4678" s="45" t="s">
        <v>638</v>
      </c>
      <c r="O4678" s="45" t="s">
        <v>583</v>
      </c>
      <c r="P4678" s="45" t="s">
        <v>560</v>
      </c>
      <c r="Q4678" s="45" t="s">
        <v>628</v>
      </c>
      <c r="R4678" s="45" t="s">
        <v>563</v>
      </c>
    </row>
    <row r="4679" spans="11:19">
      <c r="K4679" s="45">
        <v>74700</v>
      </c>
      <c r="L4679" s="45" t="s">
        <v>557</v>
      </c>
      <c r="M4679" s="45">
        <v>2018</v>
      </c>
      <c r="N4679" s="45" t="s">
        <v>638</v>
      </c>
      <c r="O4679" s="45" t="s">
        <v>583</v>
      </c>
      <c r="P4679" s="45" t="s">
        <v>560</v>
      </c>
      <c r="Q4679" s="45" t="s">
        <v>628</v>
      </c>
      <c r="R4679" s="45" t="s">
        <v>564</v>
      </c>
      <c r="S4679" s="45">
        <v>1804802.0092926</v>
      </c>
    </row>
    <row r="4680" spans="11:19">
      <c r="K4680" s="45">
        <v>74701</v>
      </c>
      <c r="L4680" s="45" t="s">
        <v>557</v>
      </c>
      <c r="M4680" s="45">
        <v>2018</v>
      </c>
      <c r="N4680" s="45" t="s">
        <v>638</v>
      </c>
      <c r="O4680" s="45" t="s">
        <v>583</v>
      </c>
      <c r="P4680" s="45" t="s">
        <v>560</v>
      </c>
      <c r="Q4680" s="45" t="s">
        <v>628</v>
      </c>
      <c r="R4680" s="45" t="s">
        <v>566</v>
      </c>
    </row>
    <row r="4681" spans="11:19">
      <c r="K4681" s="45">
        <v>74702</v>
      </c>
      <c r="L4681" s="45" t="s">
        <v>557</v>
      </c>
      <c r="M4681" s="45">
        <v>2018</v>
      </c>
      <c r="N4681" s="45" t="s">
        <v>638</v>
      </c>
      <c r="O4681" s="45" t="s">
        <v>583</v>
      </c>
      <c r="P4681" s="45" t="s">
        <v>560</v>
      </c>
      <c r="Q4681" s="45" t="s">
        <v>628</v>
      </c>
      <c r="R4681" s="45" t="s">
        <v>629</v>
      </c>
    </row>
    <row r="4682" spans="11:19">
      <c r="K4682" s="45">
        <v>74703</v>
      </c>
      <c r="L4682" s="45" t="s">
        <v>557</v>
      </c>
      <c r="M4682" s="45">
        <v>2018</v>
      </c>
      <c r="N4682" s="45" t="s">
        <v>638</v>
      </c>
      <c r="O4682" s="45" t="s">
        <v>584</v>
      </c>
      <c r="P4682" s="45" t="s">
        <v>560</v>
      </c>
      <c r="Q4682" s="45" t="s">
        <v>628</v>
      </c>
      <c r="R4682" s="45" t="s">
        <v>562</v>
      </c>
    </row>
    <row r="4683" spans="11:19">
      <c r="K4683" s="45">
        <v>74704</v>
      </c>
      <c r="L4683" s="45" t="s">
        <v>557</v>
      </c>
      <c r="M4683" s="45">
        <v>2018</v>
      </c>
      <c r="N4683" s="45" t="s">
        <v>638</v>
      </c>
      <c r="O4683" s="45" t="s">
        <v>584</v>
      </c>
      <c r="P4683" s="45" t="s">
        <v>560</v>
      </c>
      <c r="Q4683" s="45" t="s">
        <v>628</v>
      </c>
      <c r="R4683" s="45" t="s">
        <v>563</v>
      </c>
    </row>
    <row r="4684" spans="11:19">
      <c r="K4684" s="45">
        <v>74705</v>
      </c>
      <c r="L4684" s="45" t="s">
        <v>557</v>
      </c>
      <c r="M4684" s="45">
        <v>2018</v>
      </c>
      <c r="N4684" s="45" t="s">
        <v>638</v>
      </c>
      <c r="O4684" s="45" t="s">
        <v>584</v>
      </c>
      <c r="P4684" s="45" t="s">
        <v>560</v>
      </c>
      <c r="Q4684" s="45" t="s">
        <v>628</v>
      </c>
      <c r="R4684" s="45" t="s">
        <v>564</v>
      </c>
      <c r="S4684" s="45">
        <v>1750822.48428978</v>
      </c>
    </row>
    <row r="4685" spans="11:19">
      <c r="K4685" s="45">
        <v>74706</v>
      </c>
      <c r="L4685" s="45" t="s">
        <v>557</v>
      </c>
      <c r="M4685" s="45">
        <v>2018</v>
      </c>
      <c r="N4685" s="45" t="s">
        <v>638</v>
      </c>
      <c r="O4685" s="45" t="s">
        <v>584</v>
      </c>
      <c r="P4685" s="45" t="s">
        <v>560</v>
      </c>
      <c r="Q4685" s="45" t="s">
        <v>628</v>
      </c>
      <c r="R4685" s="45" t="s">
        <v>566</v>
      </c>
    </row>
    <row r="4686" spans="11:19">
      <c r="K4686" s="45">
        <v>74707</v>
      </c>
      <c r="L4686" s="45" t="s">
        <v>557</v>
      </c>
      <c r="M4686" s="45">
        <v>2018</v>
      </c>
      <c r="N4686" s="45" t="s">
        <v>638</v>
      </c>
      <c r="O4686" s="45" t="s">
        <v>584</v>
      </c>
      <c r="P4686" s="45" t="s">
        <v>560</v>
      </c>
      <c r="Q4686" s="45" t="s">
        <v>628</v>
      </c>
      <c r="R4686" s="45" t="s">
        <v>629</v>
      </c>
    </row>
    <row r="4687" spans="11:19">
      <c r="K4687" s="45">
        <v>74708</v>
      </c>
      <c r="L4687" s="45" t="s">
        <v>557</v>
      </c>
      <c r="M4687" s="45">
        <v>2018</v>
      </c>
      <c r="N4687" s="45" t="s">
        <v>638</v>
      </c>
      <c r="O4687" s="45" t="s">
        <v>585</v>
      </c>
      <c r="P4687" s="45" t="s">
        <v>560</v>
      </c>
      <c r="Q4687" s="45" t="s">
        <v>628</v>
      </c>
      <c r="R4687" s="45" t="s">
        <v>562</v>
      </c>
    </row>
    <row r="4688" spans="11:19">
      <c r="K4688" s="45">
        <v>74709</v>
      </c>
      <c r="L4688" s="45" t="s">
        <v>557</v>
      </c>
      <c r="M4688" s="45">
        <v>2018</v>
      </c>
      <c r="N4688" s="45" t="s">
        <v>638</v>
      </c>
      <c r="O4688" s="45" t="s">
        <v>585</v>
      </c>
      <c r="P4688" s="45" t="s">
        <v>560</v>
      </c>
      <c r="Q4688" s="45" t="s">
        <v>628</v>
      </c>
      <c r="R4688" s="45" t="s">
        <v>563</v>
      </c>
    </row>
    <row r="4689" spans="11:19">
      <c r="K4689" s="45">
        <v>74710</v>
      </c>
      <c r="L4689" s="45" t="s">
        <v>557</v>
      </c>
      <c r="M4689" s="45">
        <v>2018</v>
      </c>
      <c r="N4689" s="45" t="s">
        <v>638</v>
      </c>
      <c r="O4689" s="45" t="s">
        <v>585</v>
      </c>
      <c r="P4689" s="45" t="s">
        <v>560</v>
      </c>
      <c r="Q4689" s="45" t="s">
        <v>628</v>
      </c>
      <c r="R4689" s="45" t="s">
        <v>564</v>
      </c>
      <c r="S4689" s="45">
        <v>540250.50168302597</v>
      </c>
    </row>
    <row r="4690" spans="11:19">
      <c r="K4690" s="45">
        <v>74711</v>
      </c>
      <c r="L4690" s="45" t="s">
        <v>557</v>
      </c>
      <c r="M4690" s="45">
        <v>2018</v>
      </c>
      <c r="N4690" s="45" t="s">
        <v>638</v>
      </c>
      <c r="O4690" s="45" t="s">
        <v>585</v>
      </c>
      <c r="P4690" s="45" t="s">
        <v>560</v>
      </c>
      <c r="Q4690" s="45" t="s">
        <v>628</v>
      </c>
      <c r="R4690" s="45" t="s">
        <v>566</v>
      </c>
    </row>
    <row r="4691" spans="11:19">
      <c r="K4691" s="45">
        <v>74712</v>
      </c>
      <c r="L4691" s="45" t="s">
        <v>557</v>
      </c>
      <c r="M4691" s="45">
        <v>2018</v>
      </c>
      <c r="N4691" s="45" t="s">
        <v>638</v>
      </c>
      <c r="O4691" s="45" t="s">
        <v>585</v>
      </c>
      <c r="P4691" s="45" t="s">
        <v>560</v>
      </c>
      <c r="Q4691" s="45" t="s">
        <v>628</v>
      </c>
      <c r="R4691" s="45" t="s">
        <v>629</v>
      </c>
    </row>
    <row r="4692" spans="11:19">
      <c r="K4692" s="45">
        <v>74713</v>
      </c>
      <c r="L4692" s="45" t="s">
        <v>557</v>
      </c>
      <c r="M4692" s="45">
        <v>2018</v>
      </c>
      <c r="N4692" s="45" t="s">
        <v>638</v>
      </c>
      <c r="O4692" s="45" t="s">
        <v>586</v>
      </c>
      <c r="P4692" s="45" t="s">
        <v>560</v>
      </c>
      <c r="Q4692" s="45" t="s">
        <v>628</v>
      </c>
      <c r="R4692" s="45" t="s">
        <v>562</v>
      </c>
    </row>
    <row r="4693" spans="11:19">
      <c r="K4693" s="45">
        <v>74714</v>
      </c>
      <c r="L4693" s="45" t="s">
        <v>557</v>
      </c>
      <c r="M4693" s="45">
        <v>2018</v>
      </c>
      <c r="N4693" s="45" t="s">
        <v>638</v>
      </c>
      <c r="O4693" s="45" t="s">
        <v>586</v>
      </c>
      <c r="P4693" s="45" t="s">
        <v>560</v>
      </c>
      <c r="Q4693" s="45" t="s">
        <v>628</v>
      </c>
      <c r="R4693" s="45" t="s">
        <v>563</v>
      </c>
    </row>
    <row r="4694" spans="11:19">
      <c r="K4694" s="45">
        <v>74715</v>
      </c>
      <c r="L4694" s="45" t="s">
        <v>557</v>
      </c>
      <c r="M4694" s="45">
        <v>2018</v>
      </c>
      <c r="N4694" s="45" t="s">
        <v>638</v>
      </c>
      <c r="O4694" s="45" t="s">
        <v>586</v>
      </c>
      <c r="P4694" s="45" t="s">
        <v>560</v>
      </c>
      <c r="Q4694" s="45" t="s">
        <v>628</v>
      </c>
      <c r="R4694" s="45" t="s">
        <v>564</v>
      </c>
      <c r="S4694" s="45">
        <v>2377873.95373799</v>
      </c>
    </row>
    <row r="4695" spans="11:19">
      <c r="K4695" s="45">
        <v>74716</v>
      </c>
      <c r="L4695" s="45" t="s">
        <v>557</v>
      </c>
      <c r="M4695" s="45">
        <v>2018</v>
      </c>
      <c r="N4695" s="45" t="s">
        <v>638</v>
      </c>
      <c r="O4695" s="45" t="s">
        <v>586</v>
      </c>
      <c r="P4695" s="45" t="s">
        <v>560</v>
      </c>
      <c r="Q4695" s="45" t="s">
        <v>628</v>
      </c>
      <c r="R4695" s="45" t="s">
        <v>566</v>
      </c>
    </row>
    <row r="4696" spans="11:19">
      <c r="K4696" s="45">
        <v>74717</v>
      </c>
      <c r="L4696" s="45" t="s">
        <v>557</v>
      </c>
      <c r="M4696" s="45">
        <v>2018</v>
      </c>
      <c r="N4696" s="45" t="s">
        <v>638</v>
      </c>
      <c r="O4696" s="45" t="s">
        <v>586</v>
      </c>
      <c r="P4696" s="45" t="s">
        <v>560</v>
      </c>
      <c r="Q4696" s="45" t="s">
        <v>628</v>
      </c>
      <c r="R4696" s="45" t="s">
        <v>629</v>
      </c>
    </row>
    <row r="4697" spans="11:19">
      <c r="K4697" s="45">
        <v>74718</v>
      </c>
      <c r="L4697" s="45" t="s">
        <v>557</v>
      </c>
      <c r="M4697" s="45">
        <v>2018</v>
      </c>
      <c r="N4697" s="45" t="s">
        <v>638</v>
      </c>
      <c r="O4697" s="45" t="s">
        <v>587</v>
      </c>
      <c r="P4697" s="45" t="s">
        <v>560</v>
      </c>
      <c r="Q4697" s="45" t="s">
        <v>628</v>
      </c>
      <c r="R4697" s="45" t="s">
        <v>562</v>
      </c>
    </row>
    <row r="4698" spans="11:19">
      <c r="K4698" s="45">
        <v>74719</v>
      </c>
      <c r="L4698" s="45" t="s">
        <v>557</v>
      </c>
      <c r="M4698" s="45">
        <v>2018</v>
      </c>
      <c r="N4698" s="45" t="s">
        <v>638</v>
      </c>
      <c r="O4698" s="45" t="s">
        <v>587</v>
      </c>
      <c r="P4698" s="45" t="s">
        <v>560</v>
      </c>
      <c r="Q4698" s="45" t="s">
        <v>628</v>
      </c>
      <c r="R4698" s="45" t="s">
        <v>563</v>
      </c>
    </row>
    <row r="4699" spans="11:19">
      <c r="K4699" s="45">
        <v>74720</v>
      </c>
      <c r="L4699" s="45" t="s">
        <v>557</v>
      </c>
      <c r="M4699" s="45">
        <v>2018</v>
      </c>
      <c r="N4699" s="45" t="s">
        <v>638</v>
      </c>
      <c r="O4699" s="45" t="s">
        <v>587</v>
      </c>
      <c r="P4699" s="45" t="s">
        <v>560</v>
      </c>
      <c r="Q4699" s="45" t="s">
        <v>628</v>
      </c>
      <c r="R4699" s="45" t="s">
        <v>564</v>
      </c>
      <c r="S4699" s="45">
        <v>2245747.1858321698</v>
      </c>
    </row>
    <row r="4700" spans="11:19">
      <c r="K4700" s="45">
        <v>74721</v>
      </c>
      <c r="L4700" s="45" t="s">
        <v>557</v>
      </c>
      <c r="M4700" s="45">
        <v>2018</v>
      </c>
      <c r="N4700" s="45" t="s">
        <v>638</v>
      </c>
      <c r="O4700" s="45" t="s">
        <v>587</v>
      </c>
      <c r="P4700" s="45" t="s">
        <v>560</v>
      </c>
      <c r="Q4700" s="45" t="s">
        <v>628</v>
      </c>
      <c r="R4700" s="45" t="s">
        <v>566</v>
      </c>
    </row>
    <row r="4701" spans="11:19">
      <c r="K4701" s="45">
        <v>74722</v>
      </c>
      <c r="L4701" s="45" t="s">
        <v>557</v>
      </c>
      <c r="M4701" s="45">
        <v>2018</v>
      </c>
      <c r="N4701" s="45" t="s">
        <v>638</v>
      </c>
      <c r="O4701" s="45" t="s">
        <v>587</v>
      </c>
      <c r="P4701" s="45" t="s">
        <v>560</v>
      </c>
      <c r="Q4701" s="45" t="s">
        <v>628</v>
      </c>
      <c r="R4701" s="45" t="s">
        <v>629</v>
      </c>
    </row>
    <row r="4702" spans="11:19">
      <c r="K4702" s="45">
        <v>74723</v>
      </c>
      <c r="L4702" s="45" t="s">
        <v>557</v>
      </c>
      <c r="M4702" s="45">
        <v>2018</v>
      </c>
      <c r="N4702" s="45" t="s">
        <v>638</v>
      </c>
      <c r="O4702" s="45" t="s">
        <v>588</v>
      </c>
      <c r="P4702" s="45" t="s">
        <v>560</v>
      </c>
      <c r="Q4702" s="45" t="s">
        <v>628</v>
      </c>
      <c r="R4702" s="45" t="s">
        <v>562</v>
      </c>
    </row>
    <row r="4703" spans="11:19">
      <c r="K4703" s="45">
        <v>74724</v>
      </c>
      <c r="L4703" s="45" t="s">
        <v>557</v>
      </c>
      <c r="M4703" s="45">
        <v>2018</v>
      </c>
      <c r="N4703" s="45" t="s">
        <v>638</v>
      </c>
      <c r="O4703" s="45" t="s">
        <v>588</v>
      </c>
      <c r="P4703" s="45" t="s">
        <v>560</v>
      </c>
      <c r="Q4703" s="45" t="s">
        <v>628</v>
      </c>
      <c r="R4703" s="45" t="s">
        <v>563</v>
      </c>
    </row>
    <row r="4704" spans="11:19">
      <c r="K4704" s="45">
        <v>74725</v>
      </c>
      <c r="L4704" s="45" t="s">
        <v>557</v>
      </c>
      <c r="M4704" s="45">
        <v>2018</v>
      </c>
      <c r="N4704" s="45" t="s">
        <v>638</v>
      </c>
      <c r="O4704" s="45" t="s">
        <v>588</v>
      </c>
      <c r="P4704" s="45" t="s">
        <v>560</v>
      </c>
      <c r="Q4704" s="45" t="s">
        <v>628</v>
      </c>
      <c r="R4704" s="45" t="s">
        <v>564</v>
      </c>
      <c r="S4704" s="45">
        <v>4182519.58737587</v>
      </c>
    </row>
    <row r="4705" spans="11:19">
      <c r="K4705" s="45">
        <v>74726</v>
      </c>
      <c r="L4705" s="45" t="s">
        <v>557</v>
      </c>
      <c r="M4705" s="45">
        <v>2018</v>
      </c>
      <c r="N4705" s="45" t="s">
        <v>638</v>
      </c>
      <c r="O4705" s="45" t="s">
        <v>588</v>
      </c>
      <c r="P4705" s="45" t="s">
        <v>560</v>
      </c>
      <c r="Q4705" s="45" t="s">
        <v>628</v>
      </c>
      <c r="R4705" s="45" t="s">
        <v>566</v>
      </c>
    </row>
    <row r="4706" spans="11:19">
      <c r="K4706" s="45">
        <v>74727</v>
      </c>
      <c r="L4706" s="45" t="s">
        <v>557</v>
      </c>
      <c r="M4706" s="45">
        <v>2018</v>
      </c>
      <c r="N4706" s="45" t="s">
        <v>638</v>
      </c>
      <c r="O4706" s="45" t="s">
        <v>588</v>
      </c>
      <c r="P4706" s="45" t="s">
        <v>560</v>
      </c>
      <c r="Q4706" s="45" t="s">
        <v>628</v>
      </c>
      <c r="R4706" s="45" t="s">
        <v>629</v>
      </c>
    </row>
    <row r="4707" spans="11:19">
      <c r="K4707" s="45">
        <v>74728</v>
      </c>
      <c r="L4707" s="45" t="s">
        <v>557</v>
      </c>
      <c r="M4707" s="45">
        <v>2018</v>
      </c>
      <c r="N4707" s="45" t="s">
        <v>638</v>
      </c>
      <c r="O4707" s="45" t="s">
        <v>589</v>
      </c>
      <c r="P4707" s="45" t="s">
        <v>560</v>
      </c>
      <c r="Q4707" s="45" t="s">
        <v>628</v>
      </c>
      <c r="R4707" s="45" t="s">
        <v>562</v>
      </c>
    </row>
    <row r="4708" spans="11:19">
      <c r="K4708" s="45">
        <v>74729</v>
      </c>
      <c r="L4708" s="45" t="s">
        <v>557</v>
      </c>
      <c r="M4708" s="45">
        <v>2018</v>
      </c>
      <c r="N4708" s="45" t="s">
        <v>638</v>
      </c>
      <c r="O4708" s="45" t="s">
        <v>589</v>
      </c>
      <c r="P4708" s="45" t="s">
        <v>560</v>
      </c>
      <c r="Q4708" s="45" t="s">
        <v>628</v>
      </c>
      <c r="R4708" s="45" t="s">
        <v>563</v>
      </c>
    </row>
    <row r="4709" spans="11:19">
      <c r="K4709" s="45">
        <v>74730</v>
      </c>
      <c r="L4709" s="45" t="s">
        <v>557</v>
      </c>
      <c r="M4709" s="45">
        <v>2018</v>
      </c>
      <c r="N4709" s="45" t="s">
        <v>638</v>
      </c>
      <c r="O4709" s="45" t="s">
        <v>589</v>
      </c>
      <c r="P4709" s="45" t="s">
        <v>560</v>
      </c>
      <c r="Q4709" s="45" t="s">
        <v>628</v>
      </c>
      <c r="R4709" s="45" t="s">
        <v>564</v>
      </c>
      <c r="S4709" s="45">
        <v>2313849.1354144402</v>
      </c>
    </row>
    <row r="4710" spans="11:19">
      <c r="K4710" s="45">
        <v>74731</v>
      </c>
      <c r="L4710" s="45" t="s">
        <v>557</v>
      </c>
      <c r="M4710" s="45">
        <v>2018</v>
      </c>
      <c r="N4710" s="45" t="s">
        <v>638</v>
      </c>
      <c r="O4710" s="45" t="s">
        <v>589</v>
      </c>
      <c r="P4710" s="45" t="s">
        <v>560</v>
      </c>
      <c r="Q4710" s="45" t="s">
        <v>628</v>
      </c>
      <c r="R4710" s="45" t="s">
        <v>566</v>
      </c>
    </row>
    <row r="4711" spans="11:19">
      <c r="K4711" s="45">
        <v>74732</v>
      </c>
      <c r="L4711" s="45" t="s">
        <v>557</v>
      </c>
      <c r="M4711" s="45">
        <v>2018</v>
      </c>
      <c r="N4711" s="45" t="s">
        <v>638</v>
      </c>
      <c r="O4711" s="45" t="s">
        <v>589</v>
      </c>
      <c r="P4711" s="45" t="s">
        <v>560</v>
      </c>
      <c r="Q4711" s="45" t="s">
        <v>628</v>
      </c>
      <c r="R4711" s="45" t="s">
        <v>629</v>
      </c>
    </row>
    <row r="4712" spans="11:19">
      <c r="K4712" s="45">
        <v>74733</v>
      </c>
      <c r="L4712" s="45" t="s">
        <v>557</v>
      </c>
      <c r="M4712" s="45">
        <v>2018</v>
      </c>
      <c r="N4712" s="45" t="s">
        <v>638</v>
      </c>
      <c r="O4712" s="45" t="s">
        <v>590</v>
      </c>
      <c r="P4712" s="45" t="s">
        <v>560</v>
      </c>
      <c r="Q4712" s="45" t="s">
        <v>628</v>
      </c>
      <c r="R4712" s="45" t="s">
        <v>562</v>
      </c>
    </row>
    <row r="4713" spans="11:19">
      <c r="K4713" s="45">
        <v>74734</v>
      </c>
      <c r="L4713" s="45" t="s">
        <v>557</v>
      </c>
      <c r="M4713" s="45">
        <v>2018</v>
      </c>
      <c r="N4713" s="45" t="s">
        <v>638</v>
      </c>
      <c r="O4713" s="45" t="s">
        <v>590</v>
      </c>
      <c r="P4713" s="45" t="s">
        <v>560</v>
      </c>
      <c r="Q4713" s="45" t="s">
        <v>628</v>
      </c>
      <c r="R4713" s="45" t="s">
        <v>563</v>
      </c>
    </row>
    <row r="4714" spans="11:19">
      <c r="K4714" s="45">
        <v>74735</v>
      </c>
      <c r="L4714" s="45" t="s">
        <v>557</v>
      </c>
      <c r="M4714" s="45">
        <v>2018</v>
      </c>
      <c r="N4714" s="45" t="s">
        <v>638</v>
      </c>
      <c r="O4714" s="45" t="s">
        <v>590</v>
      </c>
      <c r="P4714" s="45" t="s">
        <v>560</v>
      </c>
      <c r="Q4714" s="45" t="s">
        <v>628</v>
      </c>
      <c r="R4714" s="45" t="s">
        <v>564</v>
      </c>
      <c r="S4714" s="45">
        <v>1457293.54944002</v>
      </c>
    </row>
    <row r="4715" spans="11:19">
      <c r="K4715" s="45">
        <v>74736</v>
      </c>
      <c r="L4715" s="45" t="s">
        <v>557</v>
      </c>
      <c r="M4715" s="45">
        <v>2018</v>
      </c>
      <c r="N4715" s="45" t="s">
        <v>638</v>
      </c>
      <c r="O4715" s="45" t="s">
        <v>590</v>
      </c>
      <c r="P4715" s="45" t="s">
        <v>560</v>
      </c>
      <c r="Q4715" s="45" t="s">
        <v>628</v>
      </c>
      <c r="R4715" s="45" t="s">
        <v>566</v>
      </c>
    </row>
    <row r="4716" spans="11:19">
      <c r="K4716" s="45">
        <v>74737</v>
      </c>
      <c r="L4716" s="45" t="s">
        <v>557</v>
      </c>
      <c r="M4716" s="45">
        <v>2018</v>
      </c>
      <c r="N4716" s="45" t="s">
        <v>638</v>
      </c>
      <c r="O4716" s="45" t="s">
        <v>590</v>
      </c>
      <c r="P4716" s="45" t="s">
        <v>560</v>
      </c>
      <c r="Q4716" s="45" t="s">
        <v>628</v>
      </c>
      <c r="R4716" s="45" t="s">
        <v>629</v>
      </c>
    </row>
    <row r="4717" spans="11:19">
      <c r="K4717" s="45">
        <v>74738</v>
      </c>
      <c r="L4717" s="45" t="s">
        <v>557</v>
      </c>
      <c r="M4717" s="45">
        <v>2018</v>
      </c>
      <c r="N4717" s="45" t="s">
        <v>638</v>
      </c>
      <c r="O4717" s="45" t="s">
        <v>591</v>
      </c>
      <c r="P4717" s="45" t="s">
        <v>560</v>
      </c>
      <c r="Q4717" s="45" t="s">
        <v>628</v>
      </c>
      <c r="R4717" s="45" t="s">
        <v>562</v>
      </c>
    </row>
    <row r="4718" spans="11:19">
      <c r="K4718" s="45">
        <v>74739</v>
      </c>
      <c r="L4718" s="45" t="s">
        <v>557</v>
      </c>
      <c r="M4718" s="45">
        <v>2018</v>
      </c>
      <c r="N4718" s="45" t="s">
        <v>638</v>
      </c>
      <c r="O4718" s="45" t="s">
        <v>591</v>
      </c>
      <c r="P4718" s="45" t="s">
        <v>560</v>
      </c>
      <c r="Q4718" s="45" t="s">
        <v>628</v>
      </c>
      <c r="R4718" s="45" t="s">
        <v>563</v>
      </c>
    </row>
    <row r="4719" spans="11:19">
      <c r="K4719" s="45">
        <v>74740</v>
      </c>
      <c r="L4719" s="45" t="s">
        <v>557</v>
      </c>
      <c r="M4719" s="45">
        <v>2018</v>
      </c>
      <c r="N4719" s="45" t="s">
        <v>638</v>
      </c>
      <c r="O4719" s="45" t="s">
        <v>591</v>
      </c>
      <c r="P4719" s="45" t="s">
        <v>560</v>
      </c>
      <c r="Q4719" s="45" t="s">
        <v>628</v>
      </c>
      <c r="R4719" s="45" t="s">
        <v>564</v>
      </c>
      <c r="S4719" s="45">
        <v>2526231.4220871301</v>
      </c>
    </row>
    <row r="4720" spans="11:19">
      <c r="K4720" s="45">
        <v>74741</v>
      </c>
      <c r="L4720" s="45" t="s">
        <v>557</v>
      </c>
      <c r="M4720" s="45">
        <v>2018</v>
      </c>
      <c r="N4720" s="45" t="s">
        <v>638</v>
      </c>
      <c r="O4720" s="45" t="s">
        <v>591</v>
      </c>
      <c r="P4720" s="45" t="s">
        <v>560</v>
      </c>
      <c r="Q4720" s="45" t="s">
        <v>628</v>
      </c>
      <c r="R4720" s="45" t="s">
        <v>566</v>
      </c>
    </row>
    <row r="4721" spans="11:19">
      <c r="K4721" s="45">
        <v>74742</v>
      </c>
      <c r="L4721" s="45" t="s">
        <v>557</v>
      </c>
      <c r="M4721" s="45">
        <v>2018</v>
      </c>
      <c r="N4721" s="45" t="s">
        <v>638</v>
      </c>
      <c r="O4721" s="45" t="s">
        <v>591</v>
      </c>
      <c r="P4721" s="45" t="s">
        <v>560</v>
      </c>
      <c r="Q4721" s="45" t="s">
        <v>628</v>
      </c>
      <c r="R4721" s="45" t="s">
        <v>629</v>
      </c>
    </row>
    <row r="4722" spans="11:19">
      <c r="K4722" s="45">
        <v>74743</v>
      </c>
      <c r="L4722" s="45" t="s">
        <v>557</v>
      </c>
      <c r="M4722" s="45">
        <v>2018</v>
      </c>
      <c r="N4722" s="45" t="s">
        <v>638</v>
      </c>
      <c r="O4722" s="45" t="s">
        <v>592</v>
      </c>
      <c r="P4722" s="45" t="s">
        <v>560</v>
      </c>
      <c r="Q4722" s="45" t="s">
        <v>628</v>
      </c>
      <c r="R4722" s="45" t="s">
        <v>562</v>
      </c>
    </row>
    <row r="4723" spans="11:19">
      <c r="K4723" s="45">
        <v>74744</v>
      </c>
      <c r="L4723" s="45" t="s">
        <v>557</v>
      </c>
      <c r="M4723" s="45">
        <v>2018</v>
      </c>
      <c r="N4723" s="45" t="s">
        <v>638</v>
      </c>
      <c r="O4723" s="45" t="s">
        <v>592</v>
      </c>
      <c r="P4723" s="45" t="s">
        <v>560</v>
      </c>
      <c r="Q4723" s="45" t="s">
        <v>628</v>
      </c>
      <c r="R4723" s="45" t="s">
        <v>563</v>
      </c>
    </row>
    <row r="4724" spans="11:19">
      <c r="K4724" s="45">
        <v>74745</v>
      </c>
      <c r="L4724" s="45" t="s">
        <v>557</v>
      </c>
      <c r="M4724" s="45">
        <v>2018</v>
      </c>
      <c r="N4724" s="45" t="s">
        <v>638</v>
      </c>
      <c r="O4724" s="45" t="s">
        <v>592</v>
      </c>
      <c r="P4724" s="45" t="s">
        <v>560</v>
      </c>
      <c r="Q4724" s="45" t="s">
        <v>628</v>
      </c>
      <c r="R4724" s="45" t="s">
        <v>564</v>
      </c>
      <c r="S4724" s="45">
        <v>490631.60633308999</v>
      </c>
    </row>
    <row r="4725" spans="11:19">
      <c r="K4725" s="45">
        <v>74746</v>
      </c>
      <c r="L4725" s="45" t="s">
        <v>557</v>
      </c>
      <c r="M4725" s="45">
        <v>2018</v>
      </c>
      <c r="N4725" s="45" t="s">
        <v>638</v>
      </c>
      <c r="O4725" s="45" t="s">
        <v>592</v>
      </c>
      <c r="P4725" s="45" t="s">
        <v>560</v>
      </c>
      <c r="Q4725" s="45" t="s">
        <v>628</v>
      </c>
      <c r="R4725" s="45" t="s">
        <v>566</v>
      </c>
    </row>
    <row r="4726" spans="11:19">
      <c r="K4726" s="45">
        <v>74747</v>
      </c>
      <c r="L4726" s="45" t="s">
        <v>557</v>
      </c>
      <c r="M4726" s="45">
        <v>2018</v>
      </c>
      <c r="N4726" s="45" t="s">
        <v>638</v>
      </c>
      <c r="O4726" s="45" t="s">
        <v>592</v>
      </c>
      <c r="P4726" s="45" t="s">
        <v>560</v>
      </c>
      <c r="Q4726" s="45" t="s">
        <v>628</v>
      </c>
      <c r="R4726" s="45" t="s">
        <v>629</v>
      </c>
    </row>
    <row r="4727" spans="11:19">
      <c r="K4727" s="45">
        <v>74748</v>
      </c>
      <c r="L4727" s="45" t="s">
        <v>557</v>
      </c>
      <c r="M4727" s="45">
        <v>2018</v>
      </c>
      <c r="N4727" s="45" t="s">
        <v>638</v>
      </c>
      <c r="O4727" s="45" t="s">
        <v>593</v>
      </c>
      <c r="P4727" s="45" t="s">
        <v>560</v>
      </c>
      <c r="Q4727" s="45" t="s">
        <v>628</v>
      </c>
      <c r="R4727" s="45" t="s">
        <v>562</v>
      </c>
    </row>
    <row r="4728" spans="11:19">
      <c r="K4728" s="45">
        <v>74749</v>
      </c>
      <c r="L4728" s="45" t="s">
        <v>557</v>
      </c>
      <c r="M4728" s="45">
        <v>2018</v>
      </c>
      <c r="N4728" s="45" t="s">
        <v>638</v>
      </c>
      <c r="O4728" s="45" t="s">
        <v>593</v>
      </c>
      <c r="P4728" s="45" t="s">
        <v>560</v>
      </c>
      <c r="Q4728" s="45" t="s">
        <v>628</v>
      </c>
      <c r="R4728" s="45" t="s">
        <v>563</v>
      </c>
    </row>
    <row r="4729" spans="11:19">
      <c r="K4729" s="45">
        <v>74750</v>
      </c>
      <c r="L4729" s="45" t="s">
        <v>557</v>
      </c>
      <c r="M4729" s="45">
        <v>2018</v>
      </c>
      <c r="N4729" s="45" t="s">
        <v>638</v>
      </c>
      <c r="O4729" s="45" t="s">
        <v>593</v>
      </c>
      <c r="P4729" s="45" t="s">
        <v>560</v>
      </c>
      <c r="Q4729" s="45" t="s">
        <v>628</v>
      </c>
      <c r="R4729" s="45" t="s">
        <v>564</v>
      </c>
      <c r="S4729" s="45">
        <v>704214.94951959001</v>
      </c>
    </row>
    <row r="4730" spans="11:19">
      <c r="K4730" s="45">
        <v>74751</v>
      </c>
      <c r="L4730" s="45" t="s">
        <v>557</v>
      </c>
      <c r="M4730" s="45">
        <v>2018</v>
      </c>
      <c r="N4730" s="45" t="s">
        <v>638</v>
      </c>
      <c r="O4730" s="45" t="s">
        <v>593</v>
      </c>
      <c r="P4730" s="45" t="s">
        <v>560</v>
      </c>
      <c r="Q4730" s="45" t="s">
        <v>628</v>
      </c>
      <c r="R4730" s="45" t="s">
        <v>566</v>
      </c>
    </row>
    <row r="4731" spans="11:19">
      <c r="K4731" s="45">
        <v>74752</v>
      </c>
      <c r="L4731" s="45" t="s">
        <v>557</v>
      </c>
      <c r="M4731" s="45">
        <v>2018</v>
      </c>
      <c r="N4731" s="45" t="s">
        <v>638</v>
      </c>
      <c r="O4731" s="45" t="s">
        <v>593</v>
      </c>
      <c r="P4731" s="45" t="s">
        <v>560</v>
      </c>
      <c r="Q4731" s="45" t="s">
        <v>628</v>
      </c>
      <c r="R4731" s="45" t="s">
        <v>629</v>
      </c>
    </row>
    <row r="4732" spans="11:19">
      <c r="K4732" s="45">
        <v>74753</v>
      </c>
      <c r="L4732" s="45" t="s">
        <v>557</v>
      </c>
      <c r="M4732" s="45">
        <v>2018</v>
      </c>
      <c r="N4732" s="45" t="s">
        <v>638</v>
      </c>
      <c r="O4732" s="45" t="s">
        <v>594</v>
      </c>
      <c r="P4732" s="45" t="s">
        <v>560</v>
      </c>
      <c r="Q4732" s="45" t="s">
        <v>628</v>
      </c>
      <c r="R4732" s="45" t="s">
        <v>562</v>
      </c>
    </row>
    <row r="4733" spans="11:19">
      <c r="K4733" s="45">
        <v>74754</v>
      </c>
      <c r="L4733" s="45" t="s">
        <v>557</v>
      </c>
      <c r="M4733" s="45">
        <v>2018</v>
      </c>
      <c r="N4733" s="45" t="s">
        <v>638</v>
      </c>
      <c r="O4733" s="45" t="s">
        <v>594</v>
      </c>
      <c r="P4733" s="45" t="s">
        <v>560</v>
      </c>
      <c r="Q4733" s="45" t="s">
        <v>628</v>
      </c>
      <c r="R4733" s="45" t="s">
        <v>563</v>
      </c>
    </row>
    <row r="4734" spans="11:19">
      <c r="K4734" s="45">
        <v>74755</v>
      </c>
      <c r="L4734" s="45" t="s">
        <v>557</v>
      </c>
      <c r="M4734" s="45">
        <v>2018</v>
      </c>
      <c r="N4734" s="45" t="s">
        <v>638</v>
      </c>
      <c r="O4734" s="45" t="s">
        <v>594</v>
      </c>
      <c r="P4734" s="45" t="s">
        <v>560</v>
      </c>
      <c r="Q4734" s="45" t="s">
        <v>628</v>
      </c>
      <c r="R4734" s="45" t="s">
        <v>564</v>
      </c>
      <c r="S4734" s="45">
        <v>1041096.33314338</v>
      </c>
    </row>
    <row r="4735" spans="11:19">
      <c r="K4735" s="45">
        <v>74756</v>
      </c>
      <c r="L4735" s="45" t="s">
        <v>557</v>
      </c>
      <c r="M4735" s="45">
        <v>2018</v>
      </c>
      <c r="N4735" s="45" t="s">
        <v>638</v>
      </c>
      <c r="O4735" s="45" t="s">
        <v>594</v>
      </c>
      <c r="P4735" s="45" t="s">
        <v>560</v>
      </c>
      <c r="Q4735" s="45" t="s">
        <v>628</v>
      </c>
      <c r="R4735" s="45" t="s">
        <v>566</v>
      </c>
    </row>
    <row r="4736" spans="11:19">
      <c r="K4736" s="45">
        <v>74757</v>
      </c>
      <c r="L4736" s="45" t="s">
        <v>557</v>
      </c>
      <c r="M4736" s="45">
        <v>2018</v>
      </c>
      <c r="N4736" s="45" t="s">
        <v>638</v>
      </c>
      <c r="O4736" s="45" t="s">
        <v>594</v>
      </c>
      <c r="P4736" s="45" t="s">
        <v>560</v>
      </c>
      <c r="Q4736" s="45" t="s">
        <v>628</v>
      </c>
      <c r="R4736" s="45" t="s">
        <v>629</v>
      </c>
    </row>
    <row r="4737" spans="11:19">
      <c r="K4737" s="45">
        <v>74758</v>
      </c>
      <c r="L4737" s="45" t="s">
        <v>557</v>
      </c>
      <c r="M4737" s="45">
        <v>2018</v>
      </c>
      <c r="N4737" s="45" t="s">
        <v>638</v>
      </c>
      <c r="O4737" s="45" t="s">
        <v>595</v>
      </c>
      <c r="P4737" s="45" t="s">
        <v>560</v>
      </c>
      <c r="Q4737" s="45" t="s">
        <v>628</v>
      </c>
      <c r="R4737" s="45" t="s">
        <v>562</v>
      </c>
    </row>
    <row r="4738" spans="11:19">
      <c r="K4738" s="45">
        <v>74759</v>
      </c>
      <c r="L4738" s="45" t="s">
        <v>557</v>
      </c>
      <c r="M4738" s="45">
        <v>2018</v>
      </c>
      <c r="N4738" s="45" t="s">
        <v>638</v>
      </c>
      <c r="O4738" s="45" t="s">
        <v>595</v>
      </c>
      <c r="P4738" s="45" t="s">
        <v>560</v>
      </c>
      <c r="Q4738" s="45" t="s">
        <v>628</v>
      </c>
      <c r="R4738" s="45" t="s">
        <v>563</v>
      </c>
    </row>
    <row r="4739" spans="11:19">
      <c r="K4739" s="45">
        <v>74760</v>
      </c>
      <c r="L4739" s="45" t="s">
        <v>557</v>
      </c>
      <c r="M4739" s="45">
        <v>2018</v>
      </c>
      <c r="N4739" s="45" t="s">
        <v>638</v>
      </c>
      <c r="O4739" s="45" t="s">
        <v>595</v>
      </c>
      <c r="P4739" s="45" t="s">
        <v>560</v>
      </c>
      <c r="Q4739" s="45" t="s">
        <v>628</v>
      </c>
      <c r="R4739" s="45" t="s">
        <v>564</v>
      </c>
      <c r="S4739" s="45">
        <v>497877.91267641098</v>
      </c>
    </row>
    <row r="4740" spans="11:19">
      <c r="K4740" s="45">
        <v>74761</v>
      </c>
      <c r="L4740" s="45" t="s">
        <v>557</v>
      </c>
      <c r="M4740" s="45">
        <v>2018</v>
      </c>
      <c r="N4740" s="45" t="s">
        <v>638</v>
      </c>
      <c r="O4740" s="45" t="s">
        <v>595</v>
      </c>
      <c r="P4740" s="45" t="s">
        <v>560</v>
      </c>
      <c r="Q4740" s="45" t="s">
        <v>628</v>
      </c>
      <c r="R4740" s="45" t="s">
        <v>566</v>
      </c>
    </row>
    <row r="4741" spans="11:19">
      <c r="K4741" s="45">
        <v>74762</v>
      </c>
      <c r="L4741" s="45" t="s">
        <v>557</v>
      </c>
      <c r="M4741" s="45">
        <v>2018</v>
      </c>
      <c r="N4741" s="45" t="s">
        <v>638</v>
      </c>
      <c r="O4741" s="45" t="s">
        <v>595</v>
      </c>
      <c r="P4741" s="45" t="s">
        <v>560</v>
      </c>
      <c r="Q4741" s="45" t="s">
        <v>628</v>
      </c>
      <c r="R4741" s="45" t="s">
        <v>629</v>
      </c>
    </row>
    <row r="4742" spans="11:19">
      <c r="K4742" s="45">
        <v>74763</v>
      </c>
      <c r="L4742" s="45" t="s">
        <v>557</v>
      </c>
      <c r="M4742" s="45">
        <v>2018</v>
      </c>
      <c r="N4742" s="45" t="s">
        <v>638</v>
      </c>
      <c r="O4742" s="45" t="s">
        <v>596</v>
      </c>
      <c r="P4742" s="45" t="s">
        <v>560</v>
      </c>
      <c r="Q4742" s="45" t="s">
        <v>628</v>
      </c>
      <c r="R4742" s="45" t="s">
        <v>562</v>
      </c>
    </row>
    <row r="4743" spans="11:19">
      <c r="K4743" s="45">
        <v>74764</v>
      </c>
      <c r="L4743" s="45" t="s">
        <v>557</v>
      </c>
      <c r="M4743" s="45">
        <v>2018</v>
      </c>
      <c r="N4743" s="45" t="s">
        <v>638</v>
      </c>
      <c r="O4743" s="45" t="s">
        <v>596</v>
      </c>
      <c r="P4743" s="45" t="s">
        <v>560</v>
      </c>
      <c r="Q4743" s="45" t="s">
        <v>628</v>
      </c>
      <c r="R4743" s="45" t="s">
        <v>563</v>
      </c>
    </row>
    <row r="4744" spans="11:19">
      <c r="K4744" s="45">
        <v>74765</v>
      </c>
      <c r="L4744" s="45" t="s">
        <v>557</v>
      </c>
      <c r="M4744" s="45">
        <v>2018</v>
      </c>
      <c r="N4744" s="45" t="s">
        <v>638</v>
      </c>
      <c r="O4744" s="45" t="s">
        <v>596</v>
      </c>
      <c r="P4744" s="45" t="s">
        <v>560</v>
      </c>
      <c r="Q4744" s="45" t="s">
        <v>628</v>
      </c>
      <c r="R4744" s="45" t="s">
        <v>564</v>
      </c>
      <c r="S4744" s="45">
        <v>3319959.8918880299</v>
      </c>
    </row>
    <row r="4745" spans="11:19">
      <c r="K4745" s="45">
        <v>74766</v>
      </c>
      <c r="L4745" s="45" t="s">
        <v>557</v>
      </c>
      <c r="M4745" s="45">
        <v>2018</v>
      </c>
      <c r="N4745" s="45" t="s">
        <v>638</v>
      </c>
      <c r="O4745" s="45" t="s">
        <v>596</v>
      </c>
      <c r="P4745" s="45" t="s">
        <v>560</v>
      </c>
      <c r="Q4745" s="45" t="s">
        <v>628</v>
      </c>
      <c r="R4745" s="45" t="s">
        <v>566</v>
      </c>
    </row>
    <row r="4746" spans="11:19">
      <c r="K4746" s="45">
        <v>74767</v>
      </c>
      <c r="L4746" s="45" t="s">
        <v>557</v>
      </c>
      <c r="M4746" s="45">
        <v>2018</v>
      </c>
      <c r="N4746" s="45" t="s">
        <v>638</v>
      </c>
      <c r="O4746" s="45" t="s">
        <v>596</v>
      </c>
      <c r="P4746" s="45" t="s">
        <v>560</v>
      </c>
      <c r="Q4746" s="45" t="s">
        <v>628</v>
      </c>
      <c r="R4746" s="45" t="s">
        <v>629</v>
      </c>
    </row>
    <row r="4747" spans="11:19">
      <c r="K4747" s="45">
        <v>74768</v>
      </c>
      <c r="L4747" s="45" t="s">
        <v>557</v>
      </c>
      <c r="M4747" s="45">
        <v>2018</v>
      </c>
      <c r="N4747" s="45" t="s">
        <v>638</v>
      </c>
      <c r="O4747" s="45" t="s">
        <v>597</v>
      </c>
      <c r="P4747" s="45" t="s">
        <v>560</v>
      </c>
      <c r="Q4747" s="45" t="s">
        <v>628</v>
      </c>
      <c r="R4747" s="45" t="s">
        <v>562</v>
      </c>
    </row>
    <row r="4748" spans="11:19">
      <c r="K4748" s="45">
        <v>74769</v>
      </c>
      <c r="L4748" s="45" t="s">
        <v>557</v>
      </c>
      <c r="M4748" s="45">
        <v>2018</v>
      </c>
      <c r="N4748" s="45" t="s">
        <v>638</v>
      </c>
      <c r="O4748" s="45" t="s">
        <v>597</v>
      </c>
      <c r="P4748" s="45" t="s">
        <v>560</v>
      </c>
      <c r="Q4748" s="45" t="s">
        <v>628</v>
      </c>
      <c r="R4748" s="45" t="s">
        <v>563</v>
      </c>
    </row>
    <row r="4749" spans="11:19">
      <c r="K4749" s="45">
        <v>74770</v>
      </c>
      <c r="L4749" s="45" t="s">
        <v>557</v>
      </c>
      <c r="M4749" s="45">
        <v>2018</v>
      </c>
      <c r="N4749" s="45" t="s">
        <v>638</v>
      </c>
      <c r="O4749" s="45" t="s">
        <v>597</v>
      </c>
      <c r="P4749" s="45" t="s">
        <v>560</v>
      </c>
      <c r="Q4749" s="45" t="s">
        <v>628</v>
      </c>
      <c r="R4749" s="45" t="s">
        <v>564</v>
      </c>
      <c r="S4749" s="45">
        <v>897496.83908649394</v>
      </c>
    </row>
    <row r="4750" spans="11:19">
      <c r="K4750" s="45">
        <v>74771</v>
      </c>
      <c r="L4750" s="45" t="s">
        <v>557</v>
      </c>
      <c r="M4750" s="45">
        <v>2018</v>
      </c>
      <c r="N4750" s="45" t="s">
        <v>638</v>
      </c>
      <c r="O4750" s="45" t="s">
        <v>597</v>
      </c>
      <c r="P4750" s="45" t="s">
        <v>560</v>
      </c>
      <c r="Q4750" s="45" t="s">
        <v>628</v>
      </c>
      <c r="R4750" s="45" t="s">
        <v>566</v>
      </c>
    </row>
    <row r="4751" spans="11:19">
      <c r="K4751" s="45">
        <v>74772</v>
      </c>
      <c r="L4751" s="45" t="s">
        <v>557</v>
      </c>
      <c r="M4751" s="45">
        <v>2018</v>
      </c>
      <c r="N4751" s="45" t="s">
        <v>638</v>
      </c>
      <c r="O4751" s="45" t="s">
        <v>597</v>
      </c>
      <c r="P4751" s="45" t="s">
        <v>560</v>
      </c>
      <c r="Q4751" s="45" t="s">
        <v>628</v>
      </c>
      <c r="R4751" s="45" t="s">
        <v>629</v>
      </c>
    </row>
    <row r="4752" spans="11:19">
      <c r="K4752" s="45">
        <v>74773</v>
      </c>
      <c r="L4752" s="45" t="s">
        <v>557</v>
      </c>
      <c r="M4752" s="45">
        <v>2018</v>
      </c>
      <c r="N4752" s="45" t="s">
        <v>638</v>
      </c>
      <c r="O4752" s="45" t="s">
        <v>598</v>
      </c>
      <c r="P4752" s="45" t="s">
        <v>560</v>
      </c>
      <c r="Q4752" s="45" t="s">
        <v>628</v>
      </c>
      <c r="R4752" s="45" t="s">
        <v>562</v>
      </c>
    </row>
    <row r="4753" spans="11:19">
      <c r="K4753" s="45">
        <v>74774</v>
      </c>
      <c r="L4753" s="45" t="s">
        <v>557</v>
      </c>
      <c r="M4753" s="45">
        <v>2018</v>
      </c>
      <c r="N4753" s="45" t="s">
        <v>638</v>
      </c>
      <c r="O4753" s="45" t="s">
        <v>598</v>
      </c>
      <c r="P4753" s="45" t="s">
        <v>560</v>
      </c>
      <c r="Q4753" s="45" t="s">
        <v>628</v>
      </c>
      <c r="R4753" s="45" t="s">
        <v>563</v>
      </c>
    </row>
    <row r="4754" spans="11:19">
      <c r="K4754" s="45">
        <v>74775</v>
      </c>
      <c r="L4754" s="45" t="s">
        <v>557</v>
      </c>
      <c r="M4754" s="45">
        <v>2018</v>
      </c>
      <c r="N4754" s="45" t="s">
        <v>638</v>
      </c>
      <c r="O4754" s="45" t="s">
        <v>598</v>
      </c>
      <c r="P4754" s="45" t="s">
        <v>560</v>
      </c>
      <c r="Q4754" s="45" t="s">
        <v>628</v>
      </c>
      <c r="R4754" s="45" t="s">
        <v>564</v>
      </c>
      <c r="S4754" s="45">
        <v>5321524.1538172504</v>
      </c>
    </row>
    <row r="4755" spans="11:19">
      <c r="K4755" s="45">
        <v>74776</v>
      </c>
      <c r="L4755" s="45" t="s">
        <v>557</v>
      </c>
      <c r="M4755" s="45">
        <v>2018</v>
      </c>
      <c r="N4755" s="45" t="s">
        <v>638</v>
      </c>
      <c r="O4755" s="45" t="s">
        <v>598</v>
      </c>
      <c r="P4755" s="45" t="s">
        <v>560</v>
      </c>
      <c r="Q4755" s="45" t="s">
        <v>628</v>
      </c>
      <c r="R4755" s="45" t="s">
        <v>566</v>
      </c>
    </row>
    <row r="4756" spans="11:19">
      <c r="K4756" s="45">
        <v>74777</v>
      </c>
      <c r="L4756" s="45" t="s">
        <v>557</v>
      </c>
      <c r="M4756" s="45">
        <v>2018</v>
      </c>
      <c r="N4756" s="45" t="s">
        <v>638</v>
      </c>
      <c r="O4756" s="45" t="s">
        <v>598</v>
      </c>
      <c r="P4756" s="45" t="s">
        <v>560</v>
      </c>
      <c r="Q4756" s="45" t="s">
        <v>628</v>
      </c>
      <c r="R4756" s="45" t="s">
        <v>629</v>
      </c>
    </row>
    <row r="4757" spans="11:19">
      <c r="K4757" s="45">
        <v>74778</v>
      </c>
      <c r="L4757" s="45" t="s">
        <v>557</v>
      </c>
      <c r="M4757" s="45">
        <v>2018</v>
      </c>
      <c r="N4757" s="45" t="s">
        <v>638</v>
      </c>
      <c r="O4757" s="45" t="s">
        <v>599</v>
      </c>
      <c r="P4757" s="45" t="s">
        <v>560</v>
      </c>
      <c r="Q4757" s="45" t="s">
        <v>628</v>
      </c>
      <c r="R4757" s="45" t="s">
        <v>562</v>
      </c>
    </row>
    <row r="4758" spans="11:19">
      <c r="K4758" s="45">
        <v>74779</v>
      </c>
      <c r="L4758" s="45" t="s">
        <v>557</v>
      </c>
      <c r="M4758" s="45">
        <v>2018</v>
      </c>
      <c r="N4758" s="45" t="s">
        <v>638</v>
      </c>
      <c r="O4758" s="45" t="s">
        <v>599</v>
      </c>
      <c r="P4758" s="45" t="s">
        <v>560</v>
      </c>
      <c r="Q4758" s="45" t="s">
        <v>628</v>
      </c>
      <c r="R4758" s="45" t="s">
        <v>563</v>
      </c>
    </row>
    <row r="4759" spans="11:19">
      <c r="K4759" s="45">
        <v>74780</v>
      </c>
      <c r="L4759" s="45" t="s">
        <v>557</v>
      </c>
      <c r="M4759" s="45">
        <v>2018</v>
      </c>
      <c r="N4759" s="45" t="s">
        <v>638</v>
      </c>
      <c r="O4759" s="45" t="s">
        <v>599</v>
      </c>
      <c r="P4759" s="45" t="s">
        <v>560</v>
      </c>
      <c r="Q4759" s="45" t="s">
        <v>628</v>
      </c>
      <c r="R4759" s="45" t="s">
        <v>564</v>
      </c>
      <c r="S4759" s="45">
        <v>4554634.1948568802</v>
      </c>
    </row>
    <row r="4760" spans="11:19">
      <c r="K4760" s="45">
        <v>74781</v>
      </c>
      <c r="L4760" s="45" t="s">
        <v>557</v>
      </c>
      <c r="M4760" s="45">
        <v>2018</v>
      </c>
      <c r="N4760" s="45" t="s">
        <v>638</v>
      </c>
      <c r="O4760" s="45" t="s">
        <v>599</v>
      </c>
      <c r="P4760" s="45" t="s">
        <v>560</v>
      </c>
      <c r="Q4760" s="45" t="s">
        <v>628</v>
      </c>
      <c r="R4760" s="45" t="s">
        <v>566</v>
      </c>
    </row>
    <row r="4761" spans="11:19">
      <c r="K4761" s="45">
        <v>74782</v>
      </c>
      <c r="L4761" s="45" t="s">
        <v>557</v>
      </c>
      <c r="M4761" s="45">
        <v>2018</v>
      </c>
      <c r="N4761" s="45" t="s">
        <v>638</v>
      </c>
      <c r="O4761" s="45" t="s">
        <v>599</v>
      </c>
      <c r="P4761" s="45" t="s">
        <v>560</v>
      </c>
      <c r="Q4761" s="45" t="s">
        <v>628</v>
      </c>
      <c r="R4761" s="45" t="s">
        <v>629</v>
      </c>
    </row>
    <row r="4762" spans="11:19">
      <c r="K4762" s="45">
        <v>74783</v>
      </c>
      <c r="L4762" s="45" t="s">
        <v>557</v>
      </c>
      <c r="M4762" s="45">
        <v>2018</v>
      </c>
      <c r="N4762" s="45" t="s">
        <v>638</v>
      </c>
      <c r="O4762" s="45" t="s">
        <v>600</v>
      </c>
      <c r="P4762" s="45" t="s">
        <v>560</v>
      </c>
      <c r="Q4762" s="45" t="s">
        <v>628</v>
      </c>
      <c r="R4762" s="45" t="s">
        <v>562</v>
      </c>
    </row>
    <row r="4763" spans="11:19">
      <c r="K4763" s="45">
        <v>74784</v>
      </c>
      <c r="L4763" s="45" t="s">
        <v>557</v>
      </c>
      <c r="M4763" s="45">
        <v>2018</v>
      </c>
      <c r="N4763" s="45" t="s">
        <v>638</v>
      </c>
      <c r="O4763" s="45" t="s">
        <v>600</v>
      </c>
      <c r="P4763" s="45" t="s">
        <v>560</v>
      </c>
      <c r="Q4763" s="45" t="s">
        <v>628</v>
      </c>
      <c r="R4763" s="45" t="s">
        <v>563</v>
      </c>
    </row>
    <row r="4764" spans="11:19">
      <c r="K4764" s="45">
        <v>74785</v>
      </c>
      <c r="L4764" s="45" t="s">
        <v>557</v>
      </c>
      <c r="M4764" s="45">
        <v>2018</v>
      </c>
      <c r="N4764" s="45" t="s">
        <v>638</v>
      </c>
      <c r="O4764" s="45" t="s">
        <v>600</v>
      </c>
      <c r="P4764" s="45" t="s">
        <v>560</v>
      </c>
      <c r="Q4764" s="45" t="s">
        <v>628</v>
      </c>
      <c r="R4764" s="45" t="s">
        <v>564</v>
      </c>
      <c r="S4764" s="45">
        <v>324162.43622485898</v>
      </c>
    </row>
    <row r="4765" spans="11:19">
      <c r="K4765" s="45">
        <v>74786</v>
      </c>
      <c r="L4765" s="45" t="s">
        <v>557</v>
      </c>
      <c r="M4765" s="45">
        <v>2018</v>
      </c>
      <c r="N4765" s="45" t="s">
        <v>638</v>
      </c>
      <c r="O4765" s="45" t="s">
        <v>600</v>
      </c>
      <c r="P4765" s="45" t="s">
        <v>560</v>
      </c>
      <c r="Q4765" s="45" t="s">
        <v>628</v>
      </c>
      <c r="R4765" s="45" t="s">
        <v>566</v>
      </c>
    </row>
    <row r="4766" spans="11:19">
      <c r="K4766" s="45">
        <v>74787</v>
      </c>
      <c r="L4766" s="45" t="s">
        <v>557</v>
      </c>
      <c r="M4766" s="45">
        <v>2018</v>
      </c>
      <c r="N4766" s="45" t="s">
        <v>638</v>
      </c>
      <c r="O4766" s="45" t="s">
        <v>600</v>
      </c>
      <c r="P4766" s="45" t="s">
        <v>560</v>
      </c>
      <c r="Q4766" s="45" t="s">
        <v>628</v>
      </c>
      <c r="R4766" s="45" t="s">
        <v>629</v>
      </c>
    </row>
    <row r="4767" spans="11:19">
      <c r="K4767" s="45">
        <v>74788</v>
      </c>
      <c r="L4767" s="45" t="s">
        <v>557</v>
      </c>
      <c r="M4767" s="45">
        <v>2018</v>
      </c>
      <c r="N4767" s="45" t="s">
        <v>638</v>
      </c>
      <c r="O4767" s="45" t="s">
        <v>601</v>
      </c>
      <c r="P4767" s="45" t="s">
        <v>560</v>
      </c>
      <c r="Q4767" s="45" t="s">
        <v>628</v>
      </c>
      <c r="R4767" s="45" t="s">
        <v>562</v>
      </c>
    </row>
    <row r="4768" spans="11:19">
      <c r="K4768" s="45">
        <v>74789</v>
      </c>
      <c r="L4768" s="45" t="s">
        <v>557</v>
      </c>
      <c r="M4768" s="45">
        <v>2018</v>
      </c>
      <c r="N4768" s="45" t="s">
        <v>638</v>
      </c>
      <c r="O4768" s="45" t="s">
        <v>601</v>
      </c>
      <c r="P4768" s="45" t="s">
        <v>560</v>
      </c>
      <c r="Q4768" s="45" t="s">
        <v>628</v>
      </c>
      <c r="R4768" s="45" t="s">
        <v>563</v>
      </c>
    </row>
    <row r="4769" spans="11:19">
      <c r="K4769" s="45">
        <v>74790</v>
      </c>
      <c r="L4769" s="45" t="s">
        <v>557</v>
      </c>
      <c r="M4769" s="45">
        <v>2018</v>
      </c>
      <c r="N4769" s="45" t="s">
        <v>638</v>
      </c>
      <c r="O4769" s="45" t="s">
        <v>601</v>
      </c>
      <c r="P4769" s="45" t="s">
        <v>560</v>
      </c>
      <c r="Q4769" s="45" t="s">
        <v>628</v>
      </c>
      <c r="R4769" s="45" t="s">
        <v>564</v>
      </c>
      <c r="S4769" s="45">
        <v>4497723.9630788304</v>
      </c>
    </row>
    <row r="4770" spans="11:19">
      <c r="K4770" s="45">
        <v>74791</v>
      </c>
      <c r="L4770" s="45" t="s">
        <v>557</v>
      </c>
      <c r="M4770" s="45">
        <v>2018</v>
      </c>
      <c r="N4770" s="45" t="s">
        <v>638</v>
      </c>
      <c r="O4770" s="45" t="s">
        <v>601</v>
      </c>
      <c r="P4770" s="45" t="s">
        <v>560</v>
      </c>
      <c r="Q4770" s="45" t="s">
        <v>628</v>
      </c>
      <c r="R4770" s="45" t="s">
        <v>566</v>
      </c>
    </row>
    <row r="4771" spans="11:19">
      <c r="K4771" s="45">
        <v>74792</v>
      </c>
      <c r="L4771" s="45" t="s">
        <v>557</v>
      </c>
      <c r="M4771" s="45">
        <v>2018</v>
      </c>
      <c r="N4771" s="45" t="s">
        <v>638</v>
      </c>
      <c r="O4771" s="45" t="s">
        <v>601</v>
      </c>
      <c r="P4771" s="45" t="s">
        <v>560</v>
      </c>
      <c r="Q4771" s="45" t="s">
        <v>628</v>
      </c>
      <c r="R4771" s="45" t="s">
        <v>629</v>
      </c>
    </row>
    <row r="4772" spans="11:19">
      <c r="K4772" s="45">
        <v>74793</v>
      </c>
      <c r="L4772" s="45" t="s">
        <v>557</v>
      </c>
      <c r="M4772" s="45">
        <v>2018</v>
      </c>
      <c r="N4772" s="45" t="s">
        <v>638</v>
      </c>
      <c r="O4772" s="45" t="s">
        <v>602</v>
      </c>
      <c r="P4772" s="45" t="s">
        <v>560</v>
      </c>
      <c r="Q4772" s="45" t="s">
        <v>628</v>
      </c>
      <c r="R4772" s="45" t="s">
        <v>562</v>
      </c>
    </row>
    <row r="4773" spans="11:19">
      <c r="K4773" s="45">
        <v>74794</v>
      </c>
      <c r="L4773" s="45" t="s">
        <v>557</v>
      </c>
      <c r="M4773" s="45">
        <v>2018</v>
      </c>
      <c r="N4773" s="45" t="s">
        <v>638</v>
      </c>
      <c r="O4773" s="45" t="s">
        <v>602</v>
      </c>
      <c r="P4773" s="45" t="s">
        <v>560</v>
      </c>
      <c r="Q4773" s="45" t="s">
        <v>628</v>
      </c>
      <c r="R4773" s="45" t="s">
        <v>563</v>
      </c>
    </row>
    <row r="4774" spans="11:19">
      <c r="K4774" s="45">
        <v>74795</v>
      </c>
      <c r="L4774" s="45" t="s">
        <v>557</v>
      </c>
      <c r="M4774" s="45">
        <v>2018</v>
      </c>
      <c r="N4774" s="45" t="s">
        <v>638</v>
      </c>
      <c r="O4774" s="45" t="s">
        <v>602</v>
      </c>
      <c r="P4774" s="45" t="s">
        <v>560</v>
      </c>
      <c r="Q4774" s="45" t="s">
        <v>628</v>
      </c>
      <c r="R4774" s="45" t="s">
        <v>564</v>
      </c>
      <c r="S4774" s="45">
        <v>1659276.20470805</v>
      </c>
    </row>
    <row r="4775" spans="11:19">
      <c r="K4775" s="45">
        <v>74796</v>
      </c>
      <c r="L4775" s="45" t="s">
        <v>557</v>
      </c>
      <c r="M4775" s="45">
        <v>2018</v>
      </c>
      <c r="N4775" s="45" t="s">
        <v>638</v>
      </c>
      <c r="O4775" s="45" t="s">
        <v>602</v>
      </c>
      <c r="P4775" s="45" t="s">
        <v>560</v>
      </c>
      <c r="Q4775" s="45" t="s">
        <v>628</v>
      </c>
      <c r="R4775" s="45" t="s">
        <v>566</v>
      </c>
    </row>
    <row r="4776" spans="11:19">
      <c r="K4776" s="45">
        <v>74797</v>
      </c>
      <c r="L4776" s="45" t="s">
        <v>557</v>
      </c>
      <c r="M4776" s="45">
        <v>2018</v>
      </c>
      <c r="N4776" s="45" t="s">
        <v>638</v>
      </c>
      <c r="O4776" s="45" t="s">
        <v>602</v>
      </c>
      <c r="P4776" s="45" t="s">
        <v>560</v>
      </c>
      <c r="Q4776" s="45" t="s">
        <v>628</v>
      </c>
      <c r="R4776" s="45" t="s">
        <v>629</v>
      </c>
    </row>
    <row r="4777" spans="11:19">
      <c r="K4777" s="45">
        <v>74798</v>
      </c>
      <c r="L4777" s="45" t="s">
        <v>557</v>
      </c>
      <c r="M4777" s="45">
        <v>2018</v>
      </c>
      <c r="N4777" s="45" t="s">
        <v>638</v>
      </c>
      <c r="O4777" s="45" t="s">
        <v>603</v>
      </c>
      <c r="P4777" s="45" t="s">
        <v>560</v>
      </c>
      <c r="Q4777" s="45" t="s">
        <v>628</v>
      </c>
      <c r="R4777" s="45" t="s">
        <v>562</v>
      </c>
    </row>
    <row r="4778" spans="11:19">
      <c r="K4778" s="45">
        <v>74799</v>
      </c>
      <c r="L4778" s="45" t="s">
        <v>557</v>
      </c>
      <c r="M4778" s="45">
        <v>2018</v>
      </c>
      <c r="N4778" s="45" t="s">
        <v>638</v>
      </c>
      <c r="O4778" s="45" t="s">
        <v>603</v>
      </c>
      <c r="P4778" s="45" t="s">
        <v>560</v>
      </c>
      <c r="Q4778" s="45" t="s">
        <v>628</v>
      </c>
      <c r="R4778" s="45" t="s">
        <v>563</v>
      </c>
    </row>
    <row r="4779" spans="11:19">
      <c r="K4779" s="45">
        <v>74800</v>
      </c>
      <c r="L4779" s="45" t="s">
        <v>557</v>
      </c>
      <c r="M4779" s="45">
        <v>2018</v>
      </c>
      <c r="N4779" s="45" t="s">
        <v>638</v>
      </c>
      <c r="O4779" s="45" t="s">
        <v>603</v>
      </c>
      <c r="P4779" s="45" t="s">
        <v>560</v>
      </c>
      <c r="Q4779" s="45" t="s">
        <v>628</v>
      </c>
      <c r="R4779" s="45" t="s">
        <v>564</v>
      </c>
      <c r="S4779" s="45">
        <v>1423641.40988761</v>
      </c>
    </row>
    <row r="4780" spans="11:19">
      <c r="K4780" s="45">
        <v>74801</v>
      </c>
      <c r="L4780" s="45" t="s">
        <v>557</v>
      </c>
      <c r="M4780" s="45">
        <v>2018</v>
      </c>
      <c r="N4780" s="45" t="s">
        <v>638</v>
      </c>
      <c r="O4780" s="45" t="s">
        <v>603</v>
      </c>
      <c r="P4780" s="45" t="s">
        <v>560</v>
      </c>
      <c r="Q4780" s="45" t="s">
        <v>628</v>
      </c>
      <c r="R4780" s="45" t="s">
        <v>566</v>
      </c>
    </row>
    <row r="4781" spans="11:19">
      <c r="K4781" s="45">
        <v>74802</v>
      </c>
      <c r="L4781" s="45" t="s">
        <v>557</v>
      </c>
      <c r="M4781" s="45">
        <v>2018</v>
      </c>
      <c r="N4781" s="45" t="s">
        <v>638</v>
      </c>
      <c r="O4781" s="45" t="s">
        <v>603</v>
      </c>
      <c r="P4781" s="45" t="s">
        <v>560</v>
      </c>
      <c r="Q4781" s="45" t="s">
        <v>628</v>
      </c>
      <c r="R4781" s="45" t="s">
        <v>629</v>
      </c>
    </row>
    <row r="4782" spans="11:19">
      <c r="K4782" s="45">
        <v>74803</v>
      </c>
      <c r="L4782" s="45" t="s">
        <v>557</v>
      </c>
      <c r="M4782" s="45">
        <v>2018</v>
      </c>
      <c r="N4782" s="45" t="s">
        <v>638</v>
      </c>
      <c r="O4782" s="45" t="s">
        <v>604</v>
      </c>
      <c r="P4782" s="45" t="s">
        <v>560</v>
      </c>
      <c r="Q4782" s="45" t="s">
        <v>628</v>
      </c>
      <c r="R4782" s="45" t="s">
        <v>562</v>
      </c>
    </row>
    <row r="4783" spans="11:19">
      <c r="K4783" s="45">
        <v>74804</v>
      </c>
      <c r="L4783" s="45" t="s">
        <v>557</v>
      </c>
      <c r="M4783" s="45">
        <v>2018</v>
      </c>
      <c r="N4783" s="45" t="s">
        <v>638</v>
      </c>
      <c r="O4783" s="45" t="s">
        <v>604</v>
      </c>
      <c r="P4783" s="45" t="s">
        <v>560</v>
      </c>
      <c r="Q4783" s="45" t="s">
        <v>628</v>
      </c>
      <c r="R4783" s="45" t="s">
        <v>563</v>
      </c>
    </row>
    <row r="4784" spans="11:19">
      <c r="K4784" s="45">
        <v>74805</v>
      </c>
      <c r="L4784" s="45" t="s">
        <v>557</v>
      </c>
      <c r="M4784" s="45">
        <v>2018</v>
      </c>
      <c r="N4784" s="45" t="s">
        <v>638</v>
      </c>
      <c r="O4784" s="45" t="s">
        <v>604</v>
      </c>
      <c r="P4784" s="45" t="s">
        <v>560</v>
      </c>
      <c r="Q4784" s="45" t="s">
        <v>628</v>
      </c>
      <c r="R4784" s="45" t="s">
        <v>564</v>
      </c>
      <c r="S4784" s="45">
        <v>4063055.6066113301</v>
      </c>
    </row>
    <row r="4785" spans="11:19">
      <c r="K4785" s="45">
        <v>74806</v>
      </c>
      <c r="L4785" s="45" t="s">
        <v>557</v>
      </c>
      <c r="M4785" s="45">
        <v>2018</v>
      </c>
      <c r="N4785" s="45" t="s">
        <v>638</v>
      </c>
      <c r="O4785" s="45" t="s">
        <v>604</v>
      </c>
      <c r="P4785" s="45" t="s">
        <v>560</v>
      </c>
      <c r="Q4785" s="45" t="s">
        <v>628</v>
      </c>
      <c r="R4785" s="45" t="s">
        <v>566</v>
      </c>
    </row>
    <row r="4786" spans="11:19">
      <c r="K4786" s="45">
        <v>74807</v>
      </c>
      <c r="L4786" s="45" t="s">
        <v>557</v>
      </c>
      <c r="M4786" s="45">
        <v>2018</v>
      </c>
      <c r="N4786" s="45" t="s">
        <v>638</v>
      </c>
      <c r="O4786" s="45" t="s">
        <v>604</v>
      </c>
      <c r="P4786" s="45" t="s">
        <v>560</v>
      </c>
      <c r="Q4786" s="45" t="s">
        <v>628</v>
      </c>
      <c r="R4786" s="45" t="s">
        <v>629</v>
      </c>
    </row>
    <row r="4787" spans="11:19">
      <c r="K4787" s="45">
        <v>74808</v>
      </c>
      <c r="L4787" s="45" t="s">
        <v>557</v>
      </c>
      <c r="M4787" s="45">
        <v>2018</v>
      </c>
      <c r="N4787" s="45" t="s">
        <v>638</v>
      </c>
      <c r="O4787" s="45" t="s">
        <v>605</v>
      </c>
      <c r="P4787" s="45" t="s">
        <v>560</v>
      </c>
      <c r="Q4787" s="45" t="s">
        <v>628</v>
      </c>
      <c r="R4787" s="45" t="s">
        <v>562</v>
      </c>
    </row>
    <row r="4788" spans="11:19">
      <c r="K4788" s="45">
        <v>74809</v>
      </c>
      <c r="L4788" s="45" t="s">
        <v>557</v>
      </c>
      <c r="M4788" s="45">
        <v>2018</v>
      </c>
      <c r="N4788" s="45" t="s">
        <v>638</v>
      </c>
      <c r="O4788" s="45" t="s">
        <v>605</v>
      </c>
      <c r="P4788" s="45" t="s">
        <v>560</v>
      </c>
      <c r="Q4788" s="45" t="s">
        <v>628</v>
      </c>
      <c r="R4788" s="45" t="s">
        <v>563</v>
      </c>
    </row>
    <row r="4789" spans="11:19">
      <c r="K4789" s="45">
        <v>74810</v>
      </c>
      <c r="L4789" s="45" t="s">
        <v>557</v>
      </c>
      <c r="M4789" s="45">
        <v>2018</v>
      </c>
      <c r="N4789" s="45" t="s">
        <v>638</v>
      </c>
      <c r="O4789" s="45" t="s">
        <v>605</v>
      </c>
      <c r="P4789" s="45" t="s">
        <v>560</v>
      </c>
      <c r="Q4789" s="45" t="s">
        <v>628</v>
      </c>
      <c r="R4789" s="45" t="s">
        <v>564</v>
      </c>
      <c r="S4789" s="45">
        <v>286014.97090386198</v>
      </c>
    </row>
    <row r="4790" spans="11:19">
      <c r="K4790" s="45">
        <v>74811</v>
      </c>
      <c r="L4790" s="45" t="s">
        <v>557</v>
      </c>
      <c r="M4790" s="45">
        <v>2018</v>
      </c>
      <c r="N4790" s="45" t="s">
        <v>638</v>
      </c>
      <c r="O4790" s="45" t="s">
        <v>605</v>
      </c>
      <c r="P4790" s="45" t="s">
        <v>560</v>
      </c>
      <c r="Q4790" s="45" t="s">
        <v>628</v>
      </c>
      <c r="R4790" s="45" t="s">
        <v>566</v>
      </c>
    </row>
    <row r="4791" spans="11:19">
      <c r="K4791" s="45">
        <v>74812</v>
      </c>
      <c r="L4791" s="45" t="s">
        <v>557</v>
      </c>
      <c r="M4791" s="45">
        <v>2018</v>
      </c>
      <c r="N4791" s="45" t="s">
        <v>638</v>
      </c>
      <c r="O4791" s="45" t="s">
        <v>605</v>
      </c>
      <c r="P4791" s="45" t="s">
        <v>560</v>
      </c>
      <c r="Q4791" s="45" t="s">
        <v>628</v>
      </c>
      <c r="R4791" s="45" t="s">
        <v>629</v>
      </c>
    </row>
    <row r="4792" spans="11:19">
      <c r="K4792" s="45">
        <v>74813</v>
      </c>
      <c r="L4792" s="45" t="s">
        <v>557</v>
      </c>
      <c r="M4792" s="45">
        <v>2018</v>
      </c>
      <c r="N4792" s="45" t="s">
        <v>638</v>
      </c>
      <c r="O4792" s="45" t="s">
        <v>606</v>
      </c>
      <c r="P4792" s="45" t="s">
        <v>560</v>
      </c>
      <c r="Q4792" s="45" t="s">
        <v>628</v>
      </c>
      <c r="R4792" s="45" t="s">
        <v>562</v>
      </c>
    </row>
    <row r="4793" spans="11:19">
      <c r="K4793" s="45">
        <v>74814</v>
      </c>
      <c r="L4793" s="45" t="s">
        <v>557</v>
      </c>
      <c r="M4793" s="45">
        <v>2018</v>
      </c>
      <c r="N4793" s="45" t="s">
        <v>638</v>
      </c>
      <c r="O4793" s="45" t="s">
        <v>606</v>
      </c>
      <c r="P4793" s="45" t="s">
        <v>560</v>
      </c>
      <c r="Q4793" s="45" t="s">
        <v>628</v>
      </c>
      <c r="R4793" s="45" t="s">
        <v>563</v>
      </c>
    </row>
    <row r="4794" spans="11:19">
      <c r="K4794" s="45">
        <v>74815</v>
      </c>
      <c r="L4794" s="45" t="s">
        <v>557</v>
      </c>
      <c r="M4794" s="45">
        <v>2018</v>
      </c>
      <c r="N4794" s="45" t="s">
        <v>638</v>
      </c>
      <c r="O4794" s="45" t="s">
        <v>606</v>
      </c>
      <c r="P4794" s="45" t="s">
        <v>560</v>
      </c>
      <c r="Q4794" s="45" t="s">
        <v>628</v>
      </c>
      <c r="R4794" s="45" t="s">
        <v>564</v>
      </c>
      <c r="S4794" s="45">
        <v>2093948.7073240599</v>
      </c>
    </row>
    <row r="4795" spans="11:19">
      <c r="K4795" s="45">
        <v>74816</v>
      </c>
      <c r="L4795" s="45" t="s">
        <v>557</v>
      </c>
      <c r="M4795" s="45">
        <v>2018</v>
      </c>
      <c r="N4795" s="45" t="s">
        <v>638</v>
      </c>
      <c r="O4795" s="45" t="s">
        <v>606</v>
      </c>
      <c r="P4795" s="45" t="s">
        <v>560</v>
      </c>
      <c r="Q4795" s="45" t="s">
        <v>628</v>
      </c>
      <c r="R4795" s="45" t="s">
        <v>566</v>
      </c>
    </row>
    <row r="4796" spans="11:19">
      <c r="K4796" s="45">
        <v>74817</v>
      </c>
      <c r="L4796" s="45" t="s">
        <v>557</v>
      </c>
      <c r="M4796" s="45">
        <v>2018</v>
      </c>
      <c r="N4796" s="45" t="s">
        <v>638</v>
      </c>
      <c r="O4796" s="45" t="s">
        <v>606</v>
      </c>
      <c r="P4796" s="45" t="s">
        <v>560</v>
      </c>
      <c r="Q4796" s="45" t="s">
        <v>628</v>
      </c>
      <c r="R4796" s="45" t="s">
        <v>629</v>
      </c>
    </row>
    <row r="4797" spans="11:19">
      <c r="K4797" s="45">
        <v>74818</v>
      </c>
      <c r="L4797" s="45" t="s">
        <v>557</v>
      </c>
      <c r="M4797" s="45">
        <v>2018</v>
      </c>
      <c r="N4797" s="45" t="s">
        <v>638</v>
      </c>
      <c r="O4797" s="45" t="s">
        <v>607</v>
      </c>
      <c r="P4797" s="45" t="s">
        <v>560</v>
      </c>
      <c r="Q4797" s="45" t="s">
        <v>628</v>
      </c>
      <c r="R4797" s="45" t="s">
        <v>562</v>
      </c>
    </row>
    <row r="4798" spans="11:19">
      <c r="K4798" s="45">
        <v>74819</v>
      </c>
      <c r="L4798" s="45" t="s">
        <v>557</v>
      </c>
      <c r="M4798" s="45">
        <v>2018</v>
      </c>
      <c r="N4798" s="45" t="s">
        <v>638</v>
      </c>
      <c r="O4798" s="45" t="s">
        <v>607</v>
      </c>
      <c r="P4798" s="45" t="s">
        <v>560</v>
      </c>
      <c r="Q4798" s="45" t="s">
        <v>628</v>
      </c>
      <c r="R4798" s="45" t="s">
        <v>563</v>
      </c>
    </row>
    <row r="4799" spans="11:19">
      <c r="K4799" s="45">
        <v>74820</v>
      </c>
      <c r="L4799" s="45" t="s">
        <v>557</v>
      </c>
      <c r="M4799" s="45">
        <v>2018</v>
      </c>
      <c r="N4799" s="45" t="s">
        <v>638</v>
      </c>
      <c r="O4799" s="45" t="s">
        <v>607</v>
      </c>
      <c r="P4799" s="45" t="s">
        <v>560</v>
      </c>
      <c r="Q4799" s="45" t="s">
        <v>628</v>
      </c>
      <c r="R4799" s="45" t="s">
        <v>564</v>
      </c>
      <c r="S4799" s="45">
        <v>335340.45553811098</v>
      </c>
    </row>
    <row r="4800" spans="11:19">
      <c r="K4800" s="45">
        <v>74821</v>
      </c>
      <c r="L4800" s="45" t="s">
        <v>557</v>
      </c>
      <c r="M4800" s="45">
        <v>2018</v>
      </c>
      <c r="N4800" s="45" t="s">
        <v>638</v>
      </c>
      <c r="O4800" s="45" t="s">
        <v>607</v>
      </c>
      <c r="P4800" s="45" t="s">
        <v>560</v>
      </c>
      <c r="Q4800" s="45" t="s">
        <v>628</v>
      </c>
      <c r="R4800" s="45" t="s">
        <v>566</v>
      </c>
    </row>
    <row r="4801" spans="11:19">
      <c r="K4801" s="45">
        <v>74822</v>
      </c>
      <c r="L4801" s="45" t="s">
        <v>557</v>
      </c>
      <c r="M4801" s="45">
        <v>2018</v>
      </c>
      <c r="N4801" s="45" t="s">
        <v>638</v>
      </c>
      <c r="O4801" s="45" t="s">
        <v>607</v>
      </c>
      <c r="P4801" s="45" t="s">
        <v>560</v>
      </c>
      <c r="Q4801" s="45" t="s">
        <v>628</v>
      </c>
      <c r="R4801" s="45" t="s">
        <v>629</v>
      </c>
    </row>
    <row r="4802" spans="11:19">
      <c r="K4802" s="45">
        <v>74823</v>
      </c>
      <c r="L4802" s="45" t="s">
        <v>557</v>
      </c>
      <c r="M4802" s="45">
        <v>2018</v>
      </c>
      <c r="N4802" s="45" t="s">
        <v>638</v>
      </c>
      <c r="O4802" s="45" t="s">
        <v>608</v>
      </c>
      <c r="P4802" s="45" t="s">
        <v>560</v>
      </c>
      <c r="Q4802" s="45" t="s">
        <v>628</v>
      </c>
      <c r="R4802" s="45" t="s">
        <v>562</v>
      </c>
    </row>
    <row r="4803" spans="11:19">
      <c r="K4803" s="45">
        <v>74824</v>
      </c>
      <c r="L4803" s="45" t="s">
        <v>557</v>
      </c>
      <c r="M4803" s="45">
        <v>2018</v>
      </c>
      <c r="N4803" s="45" t="s">
        <v>638</v>
      </c>
      <c r="O4803" s="45" t="s">
        <v>608</v>
      </c>
      <c r="P4803" s="45" t="s">
        <v>560</v>
      </c>
      <c r="Q4803" s="45" t="s">
        <v>628</v>
      </c>
      <c r="R4803" s="45" t="s">
        <v>563</v>
      </c>
    </row>
    <row r="4804" spans="11:19">
      <c r="K4804" s="45">
        <v>74825</v>
      </c>
      <c r="L4804" s="45" t="s">
        <v>557</v>
      </c>
      <c r="M4804" s="45">
        <v>2018</v>
      </c>
      <c r="N4804" s="45" t="s">
        <v>638</v>
      </c>
      <c r="O4804" s="45" t="s">
        <v>608</v>
      </c>
      <c r="P4804" s="45" t="s">
        <v>560</v>
      </c>
      <c r="Q4804" s="45" t="s">
        <v>628</v>
      </c>
      <c r="R4804" s="45" t="s">
        <v>564</v>
      </c>
      <c r="S4804" s="45">
        <v>2813697.5344076599</v>
      </c>
    </row>
    <row r="4805" spans="11:19">
      <c r="K4805" s="45">
        <v>74826</v>
      </c>
      <c r="L4805" s="45" t="s">
        <v>557</v>
      </c>
      <c r="M4805" s="45">
        <v>2018</v>
      </c>
      <c r="N4805" s="45" t="s">
        <v>638</v>
      </c>
      <c r="O4805" s="45" t="s">
        <v>608</v>
      </c>
      <c r="P4805" s="45" t="s">
        <v>560</v>
      </c>
      <c r="Q4805" s="45" t="s">
        <v>628</v>
      </c>
      <c r="R4805" s="45" t="s">
        <v>566</v>
      </c>
    </row>
    <row r="4806" spans="11:19">
      <c r="K4806" s="45">
        <v>74827</v>
      </c>
      <c r="L4806" s="45" t="s">
        <v>557</v>
      </c>
      <c r="M4806" s="45">
        <v>2018</v>
      </c>
      <c r="N4806" s="45" t="s">
        <v>638</v>
      </c>
      <c r="O4806" s="45" t="s">
        <v>608</v>
      </c>
      <c r="P4806" s="45" t="s">
        <v>560</v>
      </c>
      <c r="Q4806" s="45" t="s">
        <v>628</v>
      </c>
      <c r="R4806" s="45" t="s">
        <v>629</v>
      </c>
    </row>
    <row r="4807" spans="11:19">
      <c r="K4807" s="45">
        <v>74828</v>
      </c>
      <c r="L4807" s="45" t="s">
        <v>557</v>
      </c>
      <c r="M4807" s="45">
        <v>2018</v>
      </c>
      <c r="N4807" s="45" t="s">
        <v>638</v>
      </c>
      <c r="O4807" s="45" t="s">
        <v>609</v>
      </c>
      <c r="P4807" s="45" t="s">
        <v>560</v>
      </c>
      <c r="Q4807" s="45" t="s">
        <v>628</v>
      </c>
      <c r="R4807" s="45" t="s">
        <v>562</v>
      </c>
    </row>
    <row r="4808" spans="11:19">
      <c r="K4808" s="45">
        <v>74829</v>
      </c>
      <c r="L4808" s="45" t="s">
        <v>557</v>
      </c>
      <c r="M4808" s="45">
        <v>2018</v>
      </c>
      <c r="N4808" s="45" t="s">
        <v>638</v>
      </c>
      <c r="O4808" s="45" t="s">
        <v>609</v>
      </c>
      <c r="P4808" s="45" t="s">
        <v>560</v>
      </c>
      <c r="Q4808" s="45" t="s">
        <v>628</v>
      </c>
      <c r="R4808" s="45" t="s">
        <v>563</v>
      </c>
    </row>
    <row r="4809" spans="11:19">
      <c r="K4809" s="45">
        <v>74830</v>
      </c>
      <c r="L4809" s="45" t="s">
        <v>557</v>
      </c>
      <c r="M4809" s="45">
        <v>2018</v>
      </c>
      <c r="N4809" s="45" t="s">
        <v>638</v>
      </c>
      <c r="O4809" s="45" t="s">
        <v>609</v>
      </c>
      <c r="P4809" s="45" t="s">
        <v>560</v>
      </c>
      <c r="Q4809" s="45" t="s">
        <v>628</v>
      </c>
      <c r="R4809" s="45" t="s">
        <v>564</v>
      </c>
      <c r="S4809" s="45">
        <v>8548133.2606862802</v>
      </c>
    </row>
    <row r="4810" spans="11:19">
      <c r="K4810" s="45">
        <v>74831</v>
      </c>
      <c r="L4810" s="45" t="s">
        <v>557</v>
      </c>
      <c r="M4810" s="45">
        <v>2018</v>
      </c>
      <c r="N4810" s="45" t="s">
        <v>638</v>
      </c>
      <c r="O4810" s="45" t="s">
        <v>609</v>
      </c>
      <c r="P4810" s="45" t="s">
        <v>560</v>
      </c>
      <c r="Q4810" s="45" t="s">
        <v>628</v>
      </c>
      <c r="R4810" s="45" t="s">
        <v>566</v>
      </c>
    </row>
    <row r="4811" spans="11:19">
      <c r="K4811" s="45">
        <v>74832</v>
      </c>
      <c r="L4811" s="45" t="s">
        <v>557</v>
      </c>
      <c r="M4811" s="45">
        <v>2018</v>
      </c>
      <c r="N4811" s="45" t="s">
        <v>638</v>
      </c>
      <c r="O4811" s="45" t="s">
        <v>609</v>
      </c>
      <c r="P4811" s="45" t="s">
        <v>560</v>
      </c>
      <c r="Q4811" s="45" t="s">
        <v>628</v>
      </c>
      <c r="R4811" s="45" t="s">
        <v>629</v>
      </c>
    </row>
    <row r="4812" spans="11:19">
      <c r="K4812" s="45">
        <v>74833</v>
      </c>
      <c r="L4812" s="45" t="s">
        <v>557</v>
      </c>
      <c r="M4812" s="45">
        <v>2018</v>
      </c>
      <c r="N4812" s="45" t="s">
        <v>638</v>
      </c>
      <c r="O4812" s="45" t="s">
        <v>610</v>
      </c>
      <c r="P4812" s="45" t="s">
        <v>560</v>
      </c>
      <c r="Q4812" s="45" t="s">
        <v>628</v>
      </c>
      <c r="R4812" s="45" t="s">
        <v>562</v>
      </c>
    </row>
    <row r="4813" spans="11:19">
      <c r="K4813" s="45">
        <v>74834</v>
      </c>
      <c r="L4813" s="45" t="s">
        <v>557</v>
      </c>
      <c r="M4813" s="45">
        <v>2018</v>
      </c>
      <c r="N4813" s="45" t="s">
        <v>638</v>
      </c>
      <c r="O4813" s="45" t="s">
        <v>610</v>
      </c>
      <c r="P4813" s="45" t="s">
        <v>560</v>
      </c>
      <c r="Q4813" s="45" t="s">
        <v>628</v>
      </c>
      <c r="R4813" s="45" t="s">
        <v>563</v>
      </c>
    </row>
    <row r="4814" spans="11:19">
      <c r="K4814" s="45">
        <v>74835</v>
      </c>
      <c r="L4814" s="45" t="s">
        <v>557</v>
      </c>
      <c r="M4814" s="45">
        <v>2018</v>
      </c>
      <c r="N4814" s="45" t="s">
        <v>638</v>
      </c>
      <c r="O4814" s="45" t="s">
        <v>610</v>
      </c>
      <c r="P4814" s="45" t="s">
        <v>560</v>
      </c>
      <c r="Q4814" s="45" t="s">
        <v>628</v>
      </c>
      <c r="R4814" s="45" t="s">
        <v>564</v>
      </c>
      <c r="S4814" s="45">
        <v>933396.71382862399</v>
      </c>
    </row>
    <row r="4815" spans="11:19">
      <c r="K4815" s="45">
        <v>74836</v>
      </c>
      <c r="L4815" s="45" t="s">
        <v>557</v>
      </c>
      <c r="M4815" s="45">
        <v>2018</v>
      </c>
      <c r="N4815" s="45" t="s">
        <v>638</v>
      </c>
      <c r="O4815" s="45" t="s">
        <v>610</v>
      </c>
      <c r="P4815" s="45" t="s">
        <v>560</v>
      </c>
      <c r="Q4815" s="45" t="s">
        <v>628</v>
      </c>
      <c r="R4815" s="45" t="s">
        <v>566</v>
      </c>
    </row>
    <row r="4816" spans="11:19">
      <c r="K4816" s="45">
        <v>74837</v>
      </c>
      <c r="L4816" s="45" t="s">
        <v>557</v>
      </c>
      <c r="M4816" s="45">
        <v>2018</v>
      </c>
      <c r="N4816" s="45" t="s">
        <v>638</v>
      </c>
      <c r="O4816" s="45" t="s">
        <v>610</v>
      </c>
      <c r="P4816" s="45" t="s">
        <v>560</v>
      </c>
      <c r="Q4816" s="45" t="s">
        <v>628</v>
      </c>
      <c r="R4816" s="45" t="s">
        <v>629</v>
      </c>
    </row>
    <row r="4817" spans="11:19">
      <c r="K4817" s="45">
        <v>74838</v>
      </c>
      <c r="L4817" s="45" t="s">
        <v>557</v>
      </c>
      <c r="M4817" s="45">
        <v>2018</v>
      </c>
      <c r="N4817" s="45" t="s">
        <v>638</v>
      </c>
      <c r="O4817" s="45" t="s">
        <v>611</v>
      </c>
      <c r="P4817" s="45" t="s">
        <v>560</v>
      </c>
      <c r="Q4817" s="45" t="s">
        <v>628</v>
      </c>
      <c r="R4817" s="45" t="s">
        <v>562</v>
      </c>
    </row>
    <row r="4818" spans="11:19">
      <c r="K4818" s="45">
        <v>74839</v>
      </c>
      <c r="L4818" s="45" t="s">
        <v>557</v>
      </c>
      <c r="M4818" s="45">
        <v>2018</v>
      </c>
      <c r="N4818" s="45" t="s">
        <v>638</v>
      </c>
      <c r="O4818" s="45" t="s">
        <v>611</v>
      </c>
      <c r="P4818" s="45" t="s">
        <v>560</v>
      </c>
      <c r="Q4818" s="45" t="s">
        <v>628</v>
      </c>
      <c r="R4818" s="45" t="s">
        <v>563</v>
      </c>
    </row>
    <row r="4819" spans="11:19">
      <c r="K4819" s="45">
        <v>74840</v>
      </c>
      <c r="L4819" s="45" t="s">
        <v>557</v>
      </c>
      <c r="M4819" s="45">
        <v>2018</v>
      </c>
      <c r="N4819" s="45" t="s">
        <v>638</v>
      </c>
      <c r="O4819" s="45" t="s">
        <v>611</v>
      </c>
      <c r="P4819" s="45" t="s">
        <v>560</v>
      </c>
      <c r="Q4819" s="45" t="s">
        <v>628</v>
      </c>
      <c r="R4819" s="45" t="s">
        <v>564</v>
      </c>
      <c r="S4819" s="45">
        <v>264828.67640047602</v>
      </c>
    </row>
    <row r="4820" spans="11:19">
      <c r="K4820" s="45">
        <v>74841</v>
      </c>
      <c r="L4820" s="45" t="s">
        <v>557</v>
      </c>
      <c r="M4820" s="45">
        <v>2018</v>
      </c>
      <c r="N4820" s="45" t="s">
        <v>638</v>
      </c>
      <c r="O4820" s="45" t="s">
        <v>611</v>
      </c>
      <c r="P4820" s="45" t="s">
        <v>560</v>
      </c>
      <c r="Q4820" s="45" t="s">
        <v>628</v>
      </c>
      <c r="R4820" s="45" t="s">
        <v>566</v>
      </c>
    </row>
    <row r="4821" spans="11:19">
      <c r="K4821" s="45">
        <v>74842</v>
      </c>
      <c r="L4821" s="45" t="s">
        <v>557</v>
      </c>
      <c r="M4821" s="45">
        <v>2018</v>
      </c>
      <c r="N4821" s="45" t="s">
        <v>638</v>
      </c>
      <c r="O4821" s="45" t="s">
        <v>611</v>
      </c>
      <c r="P4821" s="45" t="s">
        <v>560</v>
      </c>
      <c r="Q4821" s="45" t="s">
        <v>628</v>
      </c>
      <c r="R4821" s="45" t="s">
        <v>629</v>
      </c>
    </row>
    <row r="4822" spans="11:19">
      <c r="K4822" s="45">
        <v>74843</v>
      </c>
      <c r="L4822" s="45" t="s">
        <v>557</v>
      </c>
      <c r="M4822" s="45">
        <v>2018</v>
      </c>
      <c r="N4822" s="45" t="s">
        <v>638</v>
      </c>
      <c r="O4822" s="45" t="s">
        <v>612</v>
      </c>
      <c r="P4822" s="45" t="s">
        <v>560</v>
      </c>
      <c r="Q4822" s="45" t="s">
        <v>628</v>
      </c>
      <c r="R4822" s="45" t="s">
        <v>562</v>
      </c>
    </row>
    <row r="4823" spans="11:19">
      <c r="K4823" s="45">
        <v>74844</v>
      </c>
      <c r="L4823" s="45" t="s">
        <v>557</v>
      </c>
      <c r="M4823" s="45">
        <v>2018</v>
      </c>
      <c r="N4823" s="45" t="s">
        <v>638</v>
      </c>
      <c r="O4823" s="45" t="s">
        <v>612</v>
      </c>
      <c r="P4823" s="45" t="s">
        <v>560</v>
      </c>
      <c r="Q4823" s="45" t="s">
        <v>628</v>
      </c>
      <c r="R4823" s="45" t="s">
        <v>563</v>
      </c>
    </row>
    <row r="4824" spans="11:19">
      <c r="K4824" s="45">
        <v>74845</v>
      </c>
      <c r="L4824" s="45" t="s">
        <v>557</v>
      </c>
      <c r="M4824" s="45">
        <v>2018</v>
      </c>
      <c r="N4824" s="45" t="s">
        <v>638</v>
      </c>
      <c r="O4824" s="45" t="s">
        <v>612</v>
      </c>
      <c r="P4824" s="45" t="s">
        <v>560</v>
      </c>
      <c r="Q4824" s="45" t="s">
        <v>628</v>
      </c>
      <c r="R4824" s="45" t="s">
        <v>564</v>
      </c>
      <c r="S4824" s="45">
        <v>3418933.1934217699</v>
      </c>
    </row>
    <row r="4825" spans="11:19">
      <c r="K4825" s="45">
        <v>74846</v>
      </c>
      <c r="L4825" s="45" t="s">
        <v>557</v>
      </c>
      <c r="M4825" s="45">
        <v>2018</v>
      </c>
      <c r="N4825" s="45" t="s">
        <v>638</v>
      </c>
      <c r="O4825" s="45" t="s">
        <v>612</v>
      </c>
      <c r="P4825" s="45" t="s">
        <v>560</v>
      </c>
      <c r="Q4825" s="45" t="s">
        <v>628</v>
      </c>
      <c r="R4825" s="45" t="s">
        <v>566</v>
      </c>
    </row>
    <row r="4826" spans="11:19">
      <c r="K4826" s="45">
        <v>74847</v>
      </c>
      <c r="L4826" s="45" t="s">
        <v>557</v>
      </c>
      <c r="M4826" s="45">
        <v>2018</v>
      </c>
      <c r="N4826" s="45" t="s">
        <v>638</v>
      </c>
      <c r="O4826" s="45" t="s">
        <v>612</v>
      </c>
      <c r="P4826" s="45" t="s">
        <v>560</v>
      </c>
      <c r="Q4826" s="45" t="s">
        <v>628</v>
      </c>
      <c r="R4826" s="45" t="s">
        <v>629</v>
      </c>
    </row>
    <row r="4827" spans="11:19">
      <c r="K4827" s="45">
        <v>74848</v>
      </c>
      <c r="L4827" s="45" t="s">
        <v>557</v>
      </c>
      <c r="M4827" s="45">
        <v>2018</v>
      </c>
      <c r="N4827" s="45" t="s">
        <v>638</v>
      </c>
      <c r="O4827" s="45" t="s">
        <v>613</v>
      </c>
      <c r="P4827" s="45" t="s">
        <v>560</v>
      </c>
      <c r="Q4827" s="45" t="s">
        <v>628</v>
      </c>
      <c r="R4827" s="45" t="s">
        <v>562</v>
      </c>
    </row>
    <row r="4828" spans="11:19">
      <c r="K4828" s="45">
        <v>74849</v>
      </c>
      <c r="L4828" s="45" t="s">
        <v>557</v>
      </c>
      <c r="M4828" s="45">
        <v>2018</v>
      </c>
      <c r="N4828" s="45" t="s">
        <v>638</v>
      </c>
      <c r="O4828" s="45" t="s">
        <v>613</v>
      </c>
      <c r="P4828" s="45" t="s">
        <v>560</v>
      </c>
      <c r="Q4828" s="45" t="s">
        <v>628</v>
      </c>
      <c r="R4828" s="45" t="s">
        <v>563</v>
      </c>
    </row>
    <row r="4829" spans="11:19">
      <c r="K4829" s="45">
        <v>74850</v>
      </c>
      <c r="L4829" s="45" t="s">
        <v>557</v>
      </c>
      <c r="M4829" s="45">
        <v>2018</v>
      </c>
      <c r="N4829" s="45" t="s">
        <v>638</v>
      </c>
      <c r="O4829" s="45" t="s">
        <v>613</v>
      </c>
      <c r="P4829" s="45" t="s">
        <v>560</v>
      </c>
      <c r="Q4829" s="45" t="s">
        <v>628</v>
      </c>
      <c r="R4829" s="45" t="s">
        <v>564</v>
      </c>
      <c r="S4829" s="45">
        <v>2700927.1552267498</v>
      </c>
    </row>
    <row r="4830" spans="11:19">
      <c r="K4830" s="45">
        <v>74851</v>
      </c>
      <c r="L4830" s="45" t="s">
        <v>557</v>
      </c>
      <c r="M4830" s="45">
        <v>2018</v>
      </c>
      <c r="N4830" s="45" t="s">
        <v>638</v>
      </c>
      <c r="O4830" s="45" t="s">
        <v>613</v>
      </c>
      <c r="P4830" s="45" t="s">
        <v>560</v>
      </c>
      <c r="Q4830" s="45" t="s">
        <v>628</v>
      </c>
      <c r="R4830" s="45" t="s">
        <v>566</v>
      </c>
    </row>
    <row r="4831" spans="11:19">
      <c r="K4831" s="45">
        <v>74852</v>
      </c>
      <c r="L4831" s="45" t="s">
        <v>557</v>
      </c>
      <c r="M4831" s="45">
        <v>2018</v>
      </c>
      <c r="N4831" s="45" t="s">
        <v>638</v>
      </c>
      <c r="O4831" s="45" t="s">
        <v>613</v>
      </c>
      <c r="P4831" s="45" t="s">
        <v>560</v>
      </c>
      <c r="Q4831" s="45" t="s">
        <v>628</v>
      </c>
      <c r="R4831" s="45" t="s">
        <v>629</v>
      </c>
    </row>
    <row r="4832" spans="11:19">
      <c r="K4832" s="45">
        <v>74853</v>
      </c>
      <c r="L4832" s="45" t="s">
        <v>557</v>
      </c>
      <c r="M4832" s="45">
        <v>2018</v>
      </c>
      <c r="N4832" s="45" t="s">
        <v>638</v>
      </c>
      <c r="O4832" s="45" t="s">
        <v>614</v>
      </c>
      <c r="P4832" s="45" t="s">
        <v>560</v>
      </c>
      <c r="Q4832" s="45" t="s">
        <v>628</v>
      </c>
      <c r="R4832" s="45" t="s">
        <v>562</v>
      </c>
    </row>
    <row r="4833" spans="11:19">
      <c r="K4833" s="45">
        <v>74854</v>
      </c>
      <c r="L4833" s="45" t="s">
        <v>557</v>
      </c>
      <c r="M4833" s="45">
        <v>2018</v>
      </c>
      <c r="N4833" s="45" t="s">
        <v>638</v>
      </c>
      <c r="O4833" s="45" t="s">
        <v>614</v>
      </c>
      <c r="P4833" s="45" t="s">
        <v>560</v>
      </c>
      <c r="Q4833" s="45" t="s">
        <v>628</v>
      </c>
      <c r="R4833" s="45" t="s">
        <v>563</v>
      </c>
    </row>
    <row r="4834" spans="11:19">
      <c r="K4834" s="45">
        <v>74855</v>
      </c>
      <c r="L4834" s="45" t="s">
        <v>557</v>
      </c>
      <c r="M4834" s="45">
        <v>2018</v>
      </c>
      <c r="N4834" s="45" t="s">
        <v>638</v>
      </c>
      <c r="O4834" s="45" t="s">
        <v>614</v>
      </c>
      <c r="P4834" s="45" t="s">
        <v>560</v>
      </c>
      <c r="Q4834" s="45" t="s">
        <v>628</v>
      </c>
      <c r="R4834" s="45" t="s">
        <v>564</v>
      </c>
      <c r="S4834" s="45">
        <v>757133.99448337697</v>
      </c>
    </row>
    <row r="4835" spans="11:19">
      <c r="K4835" s="45">
        <v>74856</v>
      </c>
      <c r="L4835" s="45" t="s">
        <v>557</v>
      </c>
      <c r="M4835" s="45">
        <v>2018</v>
      </c>
      <c r="N4835" s="45" t="s">
        <v>638</v>
      </c>
      <c r="O4835" s="45" t="s">
        <v>614</v>
      </c>
      <c r="P4835" s="45" t="s">
        <v>560</v>
      </c>
      <c r="Q4835" s="45" t="s">
        <v>628</v>
      </c>
      <c r="R4835" s="45" t="s">
        <v>566</v>
      </c>
    </row>
    <row r="4836" spans="11:19">
      <c r="K4836" s="45">
        <v>74857</v>
      </c>
      <c r="L4836" s="45" t="s">
        <v>557</v>
      </c>
      <c r="M4836" s="45">
        <v>2018</v>
      </c>
      <c r="N4836" s="45" t="s">
        <v>638</v>
      </c>
      <c r="O4836" s="45" t="s">
        <v>614</v>
      </c>
      <c r="P4836" s="45" t="s">
        <v>560</v>
      </c>
      <c r="Q4836" s="45" t="s">
        <v>628</v>
      </c>
      <c r="R4836" s="45" t="s">
        <v>629</v>
      </c>
    </row>
    <row r="4837" spans="11:19">
      <c r="K4837" s="45">
        <v>74858</v>
      </c>
      <c r="L4837" s="45" t="s">
        <v>557</v>
      </c>
      <c r="M4837" s="45">
        <v>2018</v>
      </c>
      <c r="N4837" s="45" t="s">
        <v>638</v>
      </c>
      <c r="O4837" s="45" t="s">
        <v>615</v>
      </c>
      <c r="P4837" s="45" t="s">
        <v>560</v>
      </c>
      <c r="Q4837" s="45" t="s">
        <v>628</v>
      </c>
      <c r="R4837" s="45" t="s">
        <v>562</v>
      </c>
    </row>
    <row r="4838" spans="11:19">
      <c r="K4838" s="45">
        <v>74859</v>
      </c>
      <c r="L4838" s="45" t="s">
        <v>557</v>
      </c>
      <c r="M4838" s="45">
        <v>2018</v>
      </c>
      <c r="N4838" s="45" t="s">
        <v>638</v>
      </c>
      <c r="O4838" s="45" t="s">
        <v>615</v>
      </c>
      <c r="P4838" s="45" t="s">
        <v>560</v>
      </c>
      <c r="Q4838" s="45" t="s">
        <v>628</v>
      </c>
      <c r="R4838" s="45" t="s">
        <v>563</v>
      </c>
    </row>
    <row r="4839" spans="11:19">
      <c r="K4839" s="45">
        <v>74860</v>
      </c>
      <c r="L4839" s="45" t="s">
        <v>557</v>
      </c>
      <c r="M4839" s="45">
        <v>2018</v>
      </c>
      <c r="N4839" s="45" t="s">
        <v>638</v>
      </c>
      <c r="O4839" s="45" t="s">
        <v>615</v>
      </c>
      <c r="P4839" s="45" t="s">
        <v>560</v>
      </c>
      <c r="Q4839" s="45" t="s">
        <v>628</v>
      </c>
      <c r="R4839" s="45" t="s">
        <v>564</v>
      </c>
      <c r="S4839" s="45">
        <v>2485265.2602075501</v>
      </c>
    </row>
    <row r="4840" spans="11:19">
      <c r="K4840" s="45">
        <v>74861</v>
      </c>
      <c r="L4840" s="45" t="s">
        <v>557</v>
      </c>
      <c r="M4840" s="45">
        <v>2018</v>
      </c>
      <c r="N4840" s="45" t="s">
        <v>638</v>
      </c>
      <c r="O4840" s="45" t="s">
        <v>615</v>
      </c>
      <c r="P4840" s="45" t="s">
        <v>560</v>
      </c>
      <c r="Q4840" s="45" t="s">
        <v>628</v>
      </c>
      <c r="R4840" s="45" t="s">
        <v>566</v>
      </c>
    </row>
    <row r="4841" spans="11:19">
      <c r="K4841" s="45">
        <v>74862</v>
      </c>
      <c r="L4841" s="45" t="s">
        <v>557</v>
      </c>
      <c r="M4841" s="45">
        <v>2018</v>
      </c>
      <c r="N4841" s="45" t="s">
        <v>638</v>
      </c>
      <c r="O4841" s="45" t="s">
        <v>615</v>
      </c>
      <c r="P4841" s="45" t="s">
        <v>560</v>
      </c>
      <c r="Q4841" s="45" t="s">
        <v>628</v>
      </c>
      <c r="R4841" s="45" t="s">
        <v>629</v>
      </c>
    </row>
    <row r="4842" spans="11:19">
      <c r="K4842" s="45">
        <v>74863</v>
      </c>
      <c r="L4842" s="45" t="s">
        <v>557</v>
      </c>
      <c r="M4842" s="45">
        <v>2018</v>
      </c>
      <c r="N4842" s="45" t="s">
        <v>638</v>
      </c>
      <c r="O4842" s="45" t="s">
        <v>616</v>
      </c>
      <c r="P4842" s="45" t="s">
        <v>560</v>
      </c>
      <c r="Q4842" s="45" t="s">
        <v>628</v>
      </c>
      <c r="R4842" s="45" t="s">
        <v>562</v>
      </c>
    </row>
    <row r="4843" spans="11:19">
      <c r="K4843" s="45">
        <v>74864</v>
      </c>
      <c r="L4843" s="45" t="s">
        <v>557</v>
      </c>
      <c r="M4843" s="45">
        <v>2018</v>
      </c>
      <c r="N4843" s="45" t="s">
        <v>638</v>
      </c>
      <c r="O4843" s="45" t="s">
        <v>616</v>
      </c>
      <c r="P4843" s="45" t="s">
        <v>560</v>
      </c>
      <c r="Q4843" s="45" t="s">
        <v>628</v>
      </c>
      <c r="R4843" s="45" t="s">
        <v>563</v>
      </c>
    </row>
    <row r="4844" spans="11:19">
      <c r="K4844" s="45">
        <v>74865</v>
      </c>
      <c r="L4844" s="45" t="s">
        <v>557</v>
      </c>
      <c r="M4844" s="45">
        <v>2018</v>
      </c>
      <c r="N4844" s="45" t="s">
        <v>638</v>
      </c>
      <c r="O4844" s="45" t="s">
        <v>616</v>
      </c>
      <c r="P4844" s="45" t="s">
        <v>560</v>
      </c>
      <c r="Q4844" s="45" t="s">
        <v>628</v>
      </c>
      <c r="R4844" s="45" t="s">
        <v>564</v>
      </c>
      <c r="S4844" s="45">
        <v>358998.73637131299</v>
      </c>
    </row>
    <row r="4845" spans="11:19">
      <c r="K4845" s="45">
        <v>74866</v>
      </c>
      <c r="L4845" s="45" t="s">
        <v>557</v>
      </c>
      <c r="M4845" s="45">
        <v>2018</v>
      </c>
      <c r="N4845" s="45" t="s">
        <v>638</v>
      </c>
      <c r="O4845" s="45" t="s">
        <v>616</v>
      </c>
      <c r="P4845" s="45" t="s">
        <v>560</v>
      </c>
      <c r="Q4845" s="45" t="s">
        <v>628</v>
      </c>
      <c r="R4845" s="45" t="s">
        <v>566</v>
      </c>
    </row>
    <row r="4846" spans="11:19">
      <c r="K4846" s="45">
        <v>74867</v>
      </c>
      <c r="L4846" s="45" t="s">
        <v>557</v>
      </c>
      <c r="M4846" s="45">
        <v>2018</v>
      </c>
      <c r="N4846" s="45" t="s">
        <v>638</v>
      </c>
      <c r="O4846" s="45" t="s">
        <v>616</v>
      </c>
      <c r="P4846" s="45" t="s">
        <v>560</v>
      </c>
      <c r="Q4846" s="45" t="s">
        <v>628</v>
      </c>
      <c r="R4846" s="45" t="s">
        <v>629</v>
      </c>
    </row>
    <row r="4847" spans="11:19">
      <c r="K4847" s="45">
        <v>74868</v>
      </c>
      <c r="L4847" s="45" t="s">
        <v>557</v>
      </c>
      <c r="M4847" s="45">
        <v>2018</v>
      </c>
      <c r="N4847" s="45" t="s">
        <v>639</v>
      </c>
      <c r="O4847" s="45" t="s">
        <v>559</v>
      </c>
      <c r="P4847" s="45" t="s">
        <v>560</v>
      </c>
      <c r="Q4847" s="45" t="s">
        <v>640</v>
      </c>
      <c r="R4847" s="45" t="s">
        <v>562</v>
      </c>
      <c r="S4847" s="45">
        <v>280424897.25667697</v>
      </c>
    </row>
    <row r="4848" spans="11:19">
      <c r="K4848" s="45">
        <v>74869</v>
      </c>
      <c r="L4848" s="45" t="s">
        <v>557</v>
      </c>
      <c r="M4848" s="45">
        <v>2018</v>
      </c>
      <c r="N4848" s="45" t="s">
        <v>639</v>
      </c>
      <c r="O4848" s="45" t="s">
        <v>559</v>
      </c>
      <c r="P4848" s="45" t="s">
        <v>560</v>
      </c>
      <c r="Q4848" s="45" t="s">
        <v>640</v>
      </c>
      <c r="R4848" s="45" t="s">
        <v>563</v>
      </c>
      <c r="S4848" s="45">
        <v>0</v>
      </c>
    </row>
    <row r="4849" spans="11:19">
      <c r="K4849" s="45">
        <v>74870</v>
      </c>
      <c r="L4849" s="45" t="s">
        <v>557</v>
      </c>
      <c r="M4849" s="45">
        <v>2018</v>
      </c>
      <c r="N4849" s="45" t="s">
        <v>639</v>
      </c>
      <c r="O4849" s="45" t="s">
        <v>559</v>
      </c>
      <c r="P4849" s="45" t="s">
        <v>560</v>
      </c>
      <c r="Q4849" s="45" t="s">
        <v>640</v>
      </c>
      <c r="R4849" s="45" t="s">
        <v>564</v>
      </c>
      <c r="S4849" s="45">
        <v>0</v>
      </c>
    </row>
    <row r="4850" spans="11:19">
      <c r="K4850" s="45">
        <v>74871</v>
      </c>
      <c r="L4850" s="45" t="s">
        <v>557</v>
      </c>
      <c r="M4850" s="45">
        <v>2018</v>
      </c>
      <c r="N4850" s="45" t="s">
        <v>639</v>
      </c>
      <c r="O4850" s="45" t="s">
        <v>559</v>
      </c>
      <c r="P4850" s="45" t="s">
        <v>560</v>
      </c>
      <c r="Q4850" s="45" t="s">
        <v>640</v>
      </c>
      <c r="R4850" s="45" t="s">
        <v>566</v>
      </c>
      <c r="S4850" s="45">
        <v>0</v>
      </c>
    </row>
    <row r="4851" spans="11:19">
      <c r="K4851" s="45">
        <v>74872</v>
      </c>
      <c r="L4851" s="45" t="s">
        <v>557</v>
      </c>
      <c r="M4851" s="45">
        <v>2018</v>
      </c>
      <c r="N4851" s="45" t="s">
        <v>639</v>
      </c>
      <c r="O4851" s="45" t="s">
        <v>559</v>
      </c>
      <c r="P4851" s="45" t="s">
        <v>560</v>
      </c>
      <c r="Q4851" s="45" t="s">
        <v>640</v>
      </c>
      <c r="R4851" s="45" t="s">
        <v>629</v>
      </c>
      <c r="S4851" s="45">
        <v>0</v>
      </c>
    </row>
    <row r="4852" spans="11:19">
      <c r="K4852" s="45">
        <v>74873</v>
      </c>
      <c r="L4852" s="45" t="s">
        <v>557</v>
      </c>
      <c r="M4852" s="45">
        <v>2018</v>
      </c>
      <c r="N4852" s="45" t="s">
        <v>639</v>
      </c>
      <c r="O4852" s="45" t="s">
        <v>567</v>
      </c>
      <c r="P4852" s="45" t="s">
        <v>560</v>
      </c>
      <c r="Q4852" s="45" t="s">
        <v>640</v>
      </c>
      <c r="R4852" s="45" t="s">
        <v>562</v>
      </c>
      <c r="S4852" s="45">
        <v>20302255.041529998</v>
      </c>
    </row>
    <row r="4853" spans="11:19">
      <c r="K4853" s="45">
        <v>74874</v>
      </c>
      <c r="L4853" s="45" t="s">
        <v>557</v>
      </c>
      <c r="M4853" s="45">
        <v>2018</v>
      </c>
      <c r="N4853" s="45" t="s">
        <v>639</v>
      </c>
      <c r="O4853" s="45" t="s">
        <v>567</v>
      </c>
      <c r="P4853" s="45" t="s">
        <v>560</v>
      </c>
      <c r="Q4853" s="45" t="s">
        <v>640</v>
      </c>
      <c r="R4853" s="45" t="s">
        <v>563</v>
      </c>
      <c r="S4853" s="45">
        <v>0</v>
      </c>
    </row>
    <row r="4854" spans="11:19">
      <c r="K4854" s="45">
        <v>74875</v>
      </c>
      <c r="L4854" s="45" t="s">
        <v>557</v>
      </c>
      <c r="M4854" s="45">
        <v>2018</v>
      </c>
      <c r="N4854" s="45" t="s">
        <v>639</v>
      </c>
      <c r="O4854" s="45" t="s">
        <v>567</v>
      </c>
      <c r="P4854" s="45" t="s">
        <v>560</v>
      </c>
      <c r="Q4854" s="45" t="s">
        <v>640</v>
      </c>
      <c r="R4854" s="45" t="s">
        <v>564</v>
      </c>
      <c r="S4854" s="45">
        <v>0</v>
      </c>
    </row>
    <row r="4855" spans="11:19">
      <c r="K4855" s="45">
        <v>74876</v>
      </c>
      <c r="L4855" s="45" t="s">
        <v>557</v>
      </c>
      <c r="M4855" s="45">
        <v>2018</v>
      </c>
      <c r="N4855" s="45" t="s">
        <v>639</v>
      </c>
      <c r="O4855" s="45" t="s">
        <v>567</v>
      </c>
      <c r="P4855" s="45" t="s">
        <v>560</v>
      </c>
      <c r="Q4855" s="45" t="s">
        <v>640</v>
      </c>
      <c r="R4855" s="45" t="s">
        <v>566</v>
      </c>
      <c r="S4855" s="45">
        <v>0</v>
      </c>
    </row>
    <row r="4856" spans="11:19">
      <c r="K4856" s="45">
        <v>74877</v>
      </c>
      <c r="L4856" s="45" t="s">
        <v>557</v>
      </c>
      <c r="M4856" s="45">
        <v>2018</v>
      </c>
      <c r="N4856" s="45" t="s">
        <v>639</v>
      </c>
      <c r="O4856" s="45" t="s">
        <v>567</v>
      </c>
      <c r="P4856" s="45" t="s">
        <v>560</v>
      </c>
      <c r="Q4856" s="45" t="s">
        <v>640</v>
      </c>
      <c r="R4856" s="45" t="s">
        <v>629</v>
      </c>
      <c r="S4856" s="45">
        <v>0</v>
      </c>
    </row>
    <row r="4857" spans="11:19">
      <c r="K4857" s="45">
        <v>74878</v>
      </c>
      <c r="L4857" s="45" t="s">
        <v>557</v>
      </c>
      <c r="M4857" s="45">
        <v>2018</v>
      </c>
      <c r="N4857" s="45" t="s">
        <v>639</v>
      </c>
      <c r="O4857" s="45" t="s">
        <v>568</v>
      </c>
      <c r="P4857" s="45" t="s">
        <v>560</v>
      </c>
      <c r="Q4857" s="45" t="s">
        <v>640</v>
      </c>
      <c r="R4857" s="45" t="s">
        <v>562</v>
      </c>
      <c r="S4857" s="45">
        <v>263929314.88863701</v>
      </c>
    </row>
    <row r="4858" spans="11:19">
      <c r="K4858" s="45">
        <v>74879</v>
      </c>
      <c r="L4858" s="45" t="s">
        <v>557</v>
      </c>
      <c r="M4858" s="45">
        <v>2018</v>
      </c>
      <c r="N4858" s="45" t="s">
        <v>639</v>
      </c>
      <c r="O4858" s="45" t="s">
        <v>568</v>
      </c>
      <c r="P4858" s="45" t="s">
        <v>560</v>
      </c>
      <c r="Q4858" s="45" t="s">
        <v>640</v>
      </c>
      <c r="R4858" s="45" t="s">
        <v>563</v>
      </c>
      <c r="S4858" s="45">
        <v>0</v>
      </c>
    </row>
    <row r="4859" spans="11:19">
      <c r="K4859" s="45">
        <v>74880</v>
      </c>
      <c r="L4859" s="45" t="s">
        <v>557</v>
      </c>
      <c r="M4859" s="45">
        <v>2018</v>
      </c>
      <c r="N4859" s="45" t="s">
        <v>639</v>
      </c>
      <c r="O4859" s="45" t="s">
        <v>568</v>
      </c>
      <c r="P4859" s="45" t="s">
        <v>560</v>
      </c>
      <c r="Q4859" s="45" t="s">
        <v>640</v>
      </c>
      <c r="R4859" s="45" t="s">
        <v>564</v>
      </c>
      <c r="S4859" s="45">
        <v>0</v>
      </c>
    </row>
    <row r="4860" spans="11:19">
      <c r="K4860" s="45">
        <v>74881</v>
      </c>
      <c r="L4860" s="45" t="s">
        <v>557</v>
      </c>
      <c r="M4860" s="45">
        <v>2018</v>
      </c>
      <c r="N4860" s="45" t="s">
        <v>639</v>
      </c>
      <c r="O4860" s="45" t="s">
        <v>568</v>
      </c>
      <c r="P4860" s="45" t="s">
        <v>560</v>
      </c>
      <c r="Q4860" s="45" t="s">
        <v>640</v>
      </c>
      <c r="R4860" s="45" t="s">
        <v>566</v>
      </c>
      <c r="S4860" s="45">
        <v>0</v>
      </c>
    </row>
    <row r="4861" spans="11:19">
      <c r="K4861" s="45">
        <v>74882</v>
      </c>
      <c r="L4861" s="45" t="s">
        <v>557</v>
      </c>
      <c r="M4861" s="45">
        <v>2018</v>
      </c>
      <c r="N4861" s="45" t="s">
        <v>639</v>
      </c>
      <c r="O4861" s="45" t="s">
        <v>568</v>
      </c>
      <c r="P4861" s="45" t="s">
        <v>560</v>
      </c>
      <c r="Q4861" s="45" t="s">
        <v>640</v>
      </c>
      <c r="R4861" s="45" t="s">
        <v>629</v>
      </c>
      <c r="S4861" s="45">
        <v>0</v>
      </c>
    </row>
    <row r="4862" spans="11:19">
      <c r="K4862" s="45">
        <v>74883</v>
      </c>
      <c r="L4862" s="45" t="s">
        <v>557</v>
      </c>
      <c r="M4862" s="45">
        <v>2018</v>
      </c>
      <c r="N4862" s="45" t="s">
        <v>639</v>
      </c>
      <c r="O4862" s="45" t="s">
        <v>569</v>
      </c>
      <c r="P4862" s="45" t="s">
        <v>560</v>
      </c>
      <c r="Q4862" s="45" t="s">
        <v>640</v>
      </c>
      <c r="R4862" s="45" t="s">
        <v>562</v>
      </c>
      <c r="S4862" s="45">
        <v>135771329.792842</v>
      </c>
    </row>
    <row r="4863" spans="11:19">
      <c r="K4863" s="45">
        <v>74884</v>
      </c>
      <c r="L4863" s="45" t="s">
        <v>557</v>
      </c>
      <c r="M4863" s="45">
        <v>2018</v>
      </c>
      <c r="N4863" s="45" t="s">
        <v>639</v>
      </c>
      <c r="O4863" s="45" t="s">
        <v>569</v>
      </c>
      <c r="P4863" s="45" t="s">
        <v>560</v>
      </c>
      <c r="Q4863" s="45" t="s">
        <v>640</v>
      </c>
      <c r="R4863" s="45" t="s">
        <v>563</v>
      </c>
      <c r="S4863" s="45">
        <v>0</v>
      </c>
    </row>
    <row r="4864" spans="11:19">
      <c r="K4864" s="45">
        <v>74885</v>
      </c>
      <c r="L4864" s="45" t="s">
        <v>557</v>
      </c>
      <c r="M4864" s="45">
        <v>2018</v>
      </c>
      <c r="N4864" s="45" t="s">
        <v>639</v>
      </c>
      <c r="O4864" s="45" t="s">
        <v>569</v>
      </c>
      <c r="P4864" s="45" t="s">
        <v>560</v>
      </c>
      <c r="Q4864" s="45" t="s">
        <v>640</v>
      </c>
      <c r="R4864" s="45" t="s">
        <v>564</v>
      </c>
      <c r="S4864" s="45">
        <v>0</v>
      </c>
    </row>
    <row r="4865" spans="11:19">
      <c r="K4865" s="45">
        <v>74886</v>
      </c>
      <c r="L4865" s="45" t="s">
        <v>557</v>
      </c>
      <c r="M4865" s="45">
        <v>2018</v>
      </c>
      <c r="N4865" s="45" t="s">
        <v>639</v>
      </c>
      <c r="O4865" s="45" t="s">
        <v>569</v>
      </c>
      <c r="P4865" s="45" t="s">
        <v>560</v>
      </c>
      <c r="Q4865" s="45" t="s">
        <v>640</v>
      </c>
      <c r="R4865" s="45" t="s">
        <v>566</v>
      </c>
      <c r="S4865" s="45">
        <v>0</v>
      </c>
    </row>
    <row r="4866" spans="11:19">
      <c r="K4866" s="45">
        <v>74887</v>
      </c>
      <c r="L4866" s="45" t="s">
        <v>557</v>
      </c>
      <c r="M4866" s="45">
        <v>2018</v>
      </c>
      <c r="N4866" s="45" t="s">
        <v>639</v>
      </c>
      <c r="O4866" s="45" t="s">
        <v>569</v>
      </c>
      <c r="P4866" s="45" t="s">
        <v>560</v>
      </c>
      <c r="Q4866" s="45" t="s">
        <v>640</v>
      </c>
      <c r="R4866" s="45" t="s">
        <v>629</v>
      </c>
      <c r="S4866" s="45">
        <v>0</v>
      </c>
    </row>
    <row r="4867" spans="11:19">
      <c r="K4867" s="45">
        <v>74888</v>
      </c>
      <c r="L4867" s="45" t="s">
        <v>557</v>
      </c>
      <c r="M4867" s="45">
        <v>2018</v>
      </c>
      <c r="N4867" s="45" t="s">
        <v>639</v>
      </c>
      <c r="O4867" s="45" t="s">
        <v>570</v>
      </c>
      <c r="P4867" s="45" t="s">
        <v>560</v>
      </c>
      <c r="Q4867" s="45" t="s">
        <v>640</v>
      </c>
      <c r="R4867" s="45" t="s">
        <v>562</v>
      </c>
      <c r="S4867" s="45">
        <v>1432577868.7153699</v>
      </c>
    </row>
    <row r="4868" spans="11:19">
      <c r="K4868" s="45">
        <v>74889</v>
      </c>
      <c r="L4868" s="45" t="s">
        <v>557</v>
      </c>
      <c r="M4868" s="45">
        <v>2018</v>
      </c>
      <c r="N4868" s="45" t="s">
        <v>639</v>
      </c>
      <c r="O4868" s="45" t="s">
        <v>570</v>
      </c>
      <c r="P4868" s="45" t="s">
        <v>560</v>
      </c>
      <c r="Q4868" s="45" t="s">
        <v>640</v>
      </c>
      <c r="R4868" s="45" t="s">
        <v>563</v>
      </c>
      <c r="S4868" s="45">
        <v>0</v>
      </c>
    </row>
    <row r="4869" spans="11:19">
      <c r="K4869" s="45">
        <v>74890</v>
      </c>
      <c r="L4869" s="45" t="s">
        <v>557</v>
      </c>
      <c r="M4869" s="45">
        <v>2018</v>
      </c>
      <c r="N4869" s="45" t="s">
        <v>639</v>
      </c>
      <c r="O4869" s="45" t="s">
        <v>570</v>
      </c>
      <c r="P4869" s="45" t="s">
        <v>560</v>
      </c>
      <c r="Q4869" s="45" t="s">
        <v>640</v>
      </c>
      <c r="R4869" s="45" t="s">
        <v>564</v>
      </c>
      <c r="S4869" s="45">
        <v>0</v>
      </c>
    </row>
    <row r="4870" spans="11:19">
      <c r="K4870" s="45">
        <v>74891</v>
      </c>
      <c r="L4870" s="45" t="s">
        <v>557</v>
      </c>
      <c r="M4870" s="45">
        <v>2018</v>
      </c>
      <c r="N4870" s="45" t="s">
        <v>639</v>
      </c>
      <c r="O4870" s="45" t="s">
        <v>570</v>
      </c>
      <c r="P4870" s="45" t="s">
        <v>560</v>
      </c>
      <c r="Q4870" s="45" t="s">
        <v>640</v>
      </c>
      <c r="R4870" s="45" t="s">
        <v>566</v>
      </c>
      <c r="S4870" s="45">
        <v>0</v>
      </c>
    </row>
    <row r="4871" spans="11:19">
      <c r="K4871" s="45">
        <v>74892</v>
      </c>
      <c r="L4871" s="45" t="s">
        <v>557</v>
      </c>
      <c r="M4871" s="45">
        <v>2018</v>
      </c>
      <c r="N4871" s="45" t="s">
        <v>639</v>
      </c>
      <c r="O4871" s="45" t="s">
        <v>570</v>
      </c>
      <c r="P4871" s="45" t="s">
        <v>560</v>
      </c>
      <c r="Q4871" s="45" t="s">
        <v>640</v>
      </c>
      <c r="R4871" s="45" t="s">
        <v>629</v>
      </c>
      <c r="S4871" s="45">
        <v>0</v>
      </c>
    </row>
    <row r="4872" spans="11:19">
      <c r="K4872" s="45">
        <v>74893</v>
      </c>
      <c r="L4872" s="45" t="s">
        <v>557</v>
      </c>
      <c r="M4872" s="45">
        <v>2018</v>
      </c>
      <c r="N4872" s="45" t="s">
        <v>639</v>
      </c>
      <c r="O4872" s="45" t="s">
        <v>571</v>
      </c>
      <c r="P4872" s="45" t="s">
        <v>560</v>
      </c>
      <c r="Q4872" s="45" t="s">
        <v>640</v>
      </c>
      <c r="R4872" s="45" t="s">
        <v>562</v>
      </c>
      <c r="S4872" s="45">
        <v>219518132.262256</v>
      </c>
    </row>
    <row r="4873" spans="11:19">
      <c r="K4873" s="45">
        <v>74894</v>
      </c>
      <c r="L4873" s="45" t="s">
        <v>557</v>
      </c>
      <c r="M4873" s="45">
        <v>2018</v>
      </c>
      <c r="N4873" s="45" t="s">
        <v>639</v>
      </c>
      <c r="O4873" s="45" t="s">
        <v>571</v>
      </c>
      <c r="P4873" s="45" t="s">
        <v>560</v>
      </c>
      <c r="Q4873" s="45" t="s">
        <v>640</v>
      </c>
      <c r="R4873" s="45" t="s">
        <v>563</v>
      </c>
      <c r="S4873" s="45">
        <v>0</v>
      </c>
    </row>
    <row r="4874" spans="11:19">
      <c r="K4874" s="45">
        <v>74895</v>
      </c>
      <c r="L4874" s="45" t="s">
        <v>557</v>
      </c>
      <c r="M4874" s="45">
        <v>2018</v>
      </c>
      <c r="N4874" s="45" t="s">
        <v>639</v>
      </c>
      <c r="O4874" s="45" t="s">
        <v>571</v>
      </c>
      <c r="P4874" s="45" t="s">
        <v>560</v>
      </c>
      <c r="Q4874" s="45" t="s">
        <v>640</v>
      </c>
      <c r="R4874" s="45" t="s">
        <v>564</v>
      </c>
      <c r="S4874" s="45">
        <v>0</v>
      </c>
    </row>
    <row r="4875" spans="11:19">
      <c r="K4875" s="45">
        <v>74896</v>
      </c>
      <c r="L4875" s="45" t="s">
        <v>557</v>
      </c>
      <c r="M4875" s="45">
        <v>2018</v>
      </c>
      <c r="N4875" s="45" t="s">
        <v>639</v>
      </c>
      <c r="O4875" s="45" t="s">
        <v>571</v>
      </c>
      <c r="P4875" s="45" t="s">
        <v>560</v>
      </c>
      <c r="Q4875" s="45" t="s">
        <v>640</v>
      </c>
      <c r="R4875" s="45" t="s">
        <v>566</v>
      </c>
      <c r="S4875" s="45">
        <v>0</v>
      </c>
    </row>
    <row r="4876" spans="11:19">
      <c r="K4876" s="45">
        <v>74897</v>
      </c>
      <c r="L4876" s="45" t="s">
        <v>557</v>
      </c>
      <c r="M4876" s="45">
        <v>2018</v>
      </c>
      <c r="N4876" s="45" t="s">
        <v>639</v>
      </c>
      <c r="O4876" s="45" t="s">
        <v>571</v>
      </c>
      <c r="P4876" s="45" t="s">
        <v>560</v>
      </c>
      <c r="Q4876" s="45" t="s">
        <v>640</v>
      </c>
      <c r="R4876" s="45" t="s">
        <v>629</v>
      </c>
      <c r="S4876" s="45">
        <v>0</v>
      </c>
    </row>
    <row r="4877" spans="11:19">
      <c r="K4877" s="45">
        <v>74898</v>
      </c>
      <c r="L4877" s="45" t="s">
        <v>557</v>
      </c>
      <c r="M4877" s="45">
        <v>2018</v>
      </c>
      <c r="N4877" s="45" t="s">
        <v>639</v>
      </c>
      <c r="O4877" s="45" t="s">
        <v>572</v>
      </c>
      <c r="P4877" s="45" t="s">
        <v>560</v>
      </c>
      <c r="Q4877" s="45" t="s">
        <v>640</v>
      </c>
      <c r="R4877" s="45" t="s">
        <v>562</v>
      </c>
      <c r="S4877" s="45">
        <v>147191348.595411</v>
      </c>
    </row>
    <row r="4878" spans="11:19">
      <c r="K4878" s="45">
        <v>74899</v>
      </c>
      <c r="L4878" s="45" t="s">
        <v>557</v>
      </c>
      <c r="M4878" s="45">
        <v>2018</v>
      </c>
      <c r="N4878" s="45" t="s">
        <v>639</v>
      </c>
      <c r="O4878" s="45" t="s">
        <v>572</v>
      </c>
      <c r="P4878" s="45" t="s">
        <v>560</v>
      </c>
      <c r="Q4878" s="45" t="s">
        <v>640</v>
      </c>
      <c r="R4878" s="45" t="s">
        <v>563</v>
      </c>
      <c r="S4878" s="45">
        <v>0</v>
      </c>
    </row>
    <row r="4879" spans="11:19">
      <c r="K4879" s="45">
        <v>74900</v>
      </c>
      <c r="L4879" s="45" t="s">
        <v>557</v>
      </c>
      <c r="M4879" s="45">
        <v>2018</v>
      </c>
      <c r="N4879" s="45" t="s">
        <v>639</v>
      </c>
      <c r="O4879" s="45" t="s">
        <v>572</v>
      </c>
      <c r="P4879" s="45" t="s">
        <v>560</v>
      </c>
      <c r="Q4879" s="45" t="s">
        <v>640</v>
      </c>
      <c r="R4879" s="45" t="s">
        <v>564</v>
      </c>
      <c r="S4879" s="45">
        <v>0</v>
      </c>
    </row>
    <row r="4880" spans="11:19">
      <c r="K4880" s="45">
        <v>74901</v>
      </c>
      <c r="L4880" s="45" t="s">
        <v>557</v>
      </c>
      <c r="M4880" s="45">
        <v>2018</v>
      </c>
      <c r="N4880" s="45" t="s">
        <v>639</v>
      </c>
      <c r="O4880" s="45" t="s">
        <v>572</v>
      </c>
      <c r="P4880" s="45" t="s">
        <v>560</v>
      </c>
      <c r="Q4880" s="45" t="s">
        <v>640</v>
      </c>
      <c r="R4880" s="45" t="s">
        <v>566</v>
      </c>
      <c r="S4880" s="45">
        <v>0</v>
      </c>
    </row>
    <row r="4881" spans="11:19">
      <c r="K4881" s="45">
        <v>74902</v>
      </c>
      <c r="L4881" s="45" t="s">
        <v>557</v>
      </c>
      <c r="M4881" s="45">
        <v>2018</v>
      </c>
      <c r="N4881" s="45" t="s">
        <v>639</v>
      </c>
      <c r="O4881" s="45" t="s">
        <v>572</v>
      </c>
      <c r="P4881" s="45" t="s">
        <v>560</v>
      </c>
      <c r="Q4881" s="45" t="s">
        <v>640</v>
      </c>
      <c r="R4881" s="45" t="s">
        <v>629</v>
      </c>
      <c r="S4881" s="45">
        <v>0</v>
      </c>
    </row>
    <row r="4882" spans="11:19">
      <c r="K4882" s="45">
        <v>74903</v>
      </c>
      <c r="L4882" s="45" t="s">
        <v>557</v>
      </c>
      <c r="M4882" s="45">
        <v>2018</v>
      </c>
      <c r="N4882" s="45" t="s">
        <v>639</v>
      </c>
      <c r="O4882" s="45" t="s">
        <v>573</v>
      </c>
      <c r="P4882" s="45" t="s">
        <v>560</v>
      </c>
      <c r="Q4882" s="45" t="s">
        <v>640</v>
      </c>
      <c r="R4882" s="45" t="s">
        <v>562</v>
      </c>
      <c r="S4882" s="45">
        <v>29184491.540834799</v>
      </c>
    </row>
    <row r="4883" spans="11:19">
      <c r="K4883" s="45">
        <v>74904</v>
      </c>
      <c r="L4883" s="45" t="s">
        <v>557</v>
      </c>
      <c r="M4883" s="45">
        <v>2018</v>
      </c>
      <c r="N4883" s="45" t="s">
        <v>639</v>
      </c>
      <c r="O4883" s="45" t="s">
        <v>573</v>
      </c>
      <c r="P4883" s="45" t="s">
        <v>560</v>
      </c>
      <c r="Q4883" s="45" t="s">
        <v>640</v>
      </c>
      <c r="R4883" s="45" t="s">
        <v>563</v>
      </c>
      <c r="S4883" s="45">
        <v>0</v>
      </c>
    </row>
    <row r="4884" spans="11:19">
      <c r="K4884" s="45">
        <v>74905</v>
      </c>
      <c r="L4884" s="45" t="s">
        <v>557</v>
      </c>
      <c r="M4884" s="45">
        <v>2018</v>
      </c>
      <c r="N4884" s="45" t="s">
        <v>639</v>
      </c>
      <c r="O4884" s="45" t="s">
        <v>573</v>
      </c>
      <c r="P4884" s="45" t="s">
        <v>560</v>
      </c>
      <c r="Q4884" s="45" t="s">
        <v>640</v>
      </c>
      <c r="R4884" s="45" t="s">
        <v>564</v>
      </c>
      <c r="S4884" s="45">
        <v>0</v>
      </c>
    </row>
    <row r="4885" spans="11:19">
      <c r="K4885" s="45">
        <v>74906</v>
      </c>
      <c r="L4885" s="45" t="s">
        <v>557</v>
      </c>
      <c r="M4885" s="45">
        <v>2018</v>
      </c>
      <c r="N4885" s="45" t="s">
        <v>639</v>
      </c>
      <c r="O4885" s="45" t="s">
        <v>573</v>
      </c>
      <c r="P4885" s="45" t="s">
        <v>560</v>
      </c>
      <c r="Q4885" s="45" t="s">
        <v>640</v>
      </c>
      <c r="R4885" s="45" t="s">
        <v>566</v>
      </c>
      <c r="S4885" s="45">
        <v>0</v>
      </c>
    </row>
    <row r="4886" spans="11:19">
      <c r="K4886" s="45">
        <v>74907</v>
      </c>
      <c r="L4886" s="45" t="s">
        <v>557</v>
      </c>
      <c r="M4886" s="45">
        <v>2018</v>
      </c>
      <c r="N4886" s="45" t="s">
        <v>639</v>
      </c>
      <c r="O4886" s="45" t="s">
        <v>573</v>
      </c>
      <c r="P4886" s="45" t="s">
        <v>560</v>
      </c>
      <c r="Q4886" s="45" t="s">
        <v>640</v>
      </c>
      <c r="R4886" s="45" t="s">
        <v>629</v>
      </c>
      <c r="S4886" s="45">
        <v>0</v>
      </c>
    </row>
    <row r="4887" spans="11:19">
      <c r="K4887" s="45">
        <v>74908</v>
      </c>
      <c r="L4887" s="45" t="s">
        <v>557</v>
      </c>
      <c r="M4887" s="45">
        <v>2018</v>
      </c>
      <c r="N4887" s="45" t="s">
        <v>639</v>
      </c>
      <c r="O4887" s="45" t="s">
        <v>574</v>
      </c>
      <c r="P4887" s="45" t="s">
        <v>560</v>
      </c>
      <c r="Q4887" s="45" t="s">
        <v>640</v>
      </c>
      <c r="R4887" s="45" t="s">
        <v>562</v>
      </c>
      <c r="S4887" s="45">
        <v>28995274.710513301</v>
      </c>
    </row>
    <row r="4888" spans="11:19">
      <c r="K4888" s="45">
        <v>74909</v>
      </c>
      <c r="L4888" s="45" t="s">
        <v>557</v>
      </c>
      <c r="M4888" s="45">
        <v>2018</v>
      </c>
      <c r="N4888" s="45" t="s">
        <v>639</v>
      </c>
      <c r="O4888" s="45" t="s">
        <v>574</v>
      </c>
      <c r="P4888" s="45" t="s">
        <v>560</v>
      </c>
      <c r="Q4888" s="45" t="s">
        <v>640</v>
      </c>
      <c r="R4888" s="45" t="s">
        <v>563</v>
      </c>
      <c r="S4888" s="45">
        <v>0</v>
      </c>
    </row>
    <row r="4889" spans="11:19">
      <c r="K4889" s="45">
        <v>74910</v>
      </c>
      <c r="L4889" s="45" t="s">
        <v>557</v>
      </c>
      <c r="M4889" s="45">
        <v>2018</v>
      </c>
      <c r="N4889" s="45" t="s">
        <v>639</v>
      </c>
      <c r="O4889" s="45" t="s">
        <v>574</v>
      </c>
      <c r="P4889" s="45" t="s">
        <v>560</v>
      </c>
      <c r="Q4889" s="45" t="s">
        <v>640</v>
      </c>
      <c r="R4889" s="45" t="s">
        <v>564</v>
      </c>
      <c r="S4889" s="45">
        <v>0</v>
      </c>
    </row>
    <row r="4890" spans="11:19">
      <c r="K4890" s="45">
        <v>74911</v>
      </c>
      <c r="L4890" s="45" t="s">
        <v>557</v>
      </c>
      <c r="M4890" s="45">
        <v>2018</v>
      </c>
      <c r="N4890" s="45" t="s">
        <v>639</v>
      </c>
      <c r="O4890" s="45" t="s">
        <v>574</v>
      </c>
      <c r="P4890" s="45" t="s">
        <v>560</v>
      </c>
      <c r="Q4890" s="45" t="s">
        <v>640</v>
      </c>
      <c r="R4890" s="45" t="s">
        <v>566</v>
      </c>
      <c r="S4890" s="45">
        <v>0</v>
      </c>
    </row>
    <row r="4891" spans="11:19">
      <c r="K4891" s="45">
        <v>74912</v>
      </c>
      <c r="L4891" s="45" t="s">
        <v>557</v>
      </c>
      <c r="M4891" s="45">
        <v>2018</v>
      </c>
      <c r="N4891" s="45" t="s">
        <v>639</v>
      </c>
      <c r="O4891" s="45" t="s">
        <v>574</v>
      </c>
      <c r="P4891" s="45" t="s">
        <v>560</v>
      </c>
      <c r="Q4891" s="45" t="s">
        <v>640</v>
      </c>
      <c r="R4891" s="45" t="s">
        <v>629</v>
      </c>
      <c r="S4891" s="45">
        <v>0</v>
      </c>
    </row>
    <row r="4892" spans="11:19">
      <c r="K4892" s="45">
        <v>74913</v>
      </c>
      <c r="L4892" s="45" t="s">
        <v>557</v>
      </c>
      <c r="M4892" s="45">
        <v>2018</v>
      </c>
      <c r="N4892" s="45" t="s">
        <v>639</v>
      </c>
      <c r="O4892" s="45" t="s">
        <v>575</v>
      </c>
      <c r="P4892" s="45" t="s">
        <v>560</v>
      </c>
      <c r="Q4892" s="45" t="s">
        <v>640</v>
      </c>
      <c r="R4892" s="45" t="s">
        <v>562</v>
      </c>
      <c r="S4892" s="45">
        <v>874265855.98459804</v>
      </c>
    </row>
    <row r="4893" spans="11:19">
      <c r="K4893" s="45">
        <v>74914</v>
      </c>
      <c r="L4893" s="45" t="s">
        <v>557</v>
      </c>
      <c r="M4893" s="45">
        <v>2018</v>
      </c>
      <c r="N4893" s="45" t="s">
        <v>639</v>
      </c>
      <c r="O4893" s="45" t="s">
        <v>575</v>
      </c>
      <c r="P4893" s="45" t="s">
        <v>560</v>
      </c>
      <c r="Q4893" s="45" t="s">
        <v>640</v>
      </c>
      <c r="R4893" s="45" t="s">
        <v>563</v>
      </c>
      <c r="S4893" s="45">
        <v>0</v>
      </c>
    </row>
    <row r="4894" spans="11:19">
      <c r="K4894" s="45">
        <v>74915</v>
      </c>
      <c r="L4894" s="45" t="s">
        <v>557</v>
      </c>
      <c r="M4894" s="45">
        <v>2018</v>
      </c>
      <c r="N4894" s="45" t="s">
        <v>639</v>
      </c>
      <c r="O4894" s="45" t="s">
        <v>575</v>
      </c>
      <c r="P4894" s="45" t="s">
        <v>560</v>
      </c>
      <c r="Q4894" s="45" t="s">
        <v>640</v>
      </c>
      <c r="R4894" s="45" t="s">
        <v>564</v>
      </c>
      <c r="S4894" s="45">
        <v>0</v>
      </c>
    </row>
    <row r="4895" spans="11:19">
      <c r="K4895" s="45">
        <v>74916</v>
      </c>
      <c r="L4895" s="45" t="s">
        <v>557</v>
      </c>
      <c r="M4895" s="45">
        <v>2018</v>
      </c>
      <c r="N4895" s="45" t="s">
        <v>639</v>
      </c>
      <c r="O4895" s="45" t="s">
        <v>575</v>
      </c>
      <c r="P4895" s="45" t="s">
        <v>560</v>
      </c>
      <c r="Q4895" s="45" t="s">
        <v>640</v>
      </c>
      <c r="R4895" s="45" t="s">
        <v>566</v>
      </c>
      <c r="S4895" s="45">
        <v>0</v>
      </c>
    </row>
    <row r="4896" spans="11:19">
      <c r="K4896" s="45">
        <v>74917</v>
      </c>
      <c r="L4896" s="45" t="s">
        <v>557</v>
      </c>
      <c r="M4896" s="45">
        <v>2018</v>
      </c>
      <c r="N4896" s="45" t="s">
        <v>639</v>
      </c>
      <c r="O4896" s="45" t="s">
        <v>575</v>
      </c>
      <c r="P4896" s="45" t="s">
        <v>560</v>
      </c>
      <c r="Q4896" s="45" t="s">
        <v>640</v>
      </c>
      <c r="R4896" s="45" t="s">
        <v>629</v>
      </c>
      <c r="S4896" s="45">
        <v>0</v>
      </c>
    </row>
    <row r="4897" spans="11:19">
      <c r="K4897" s="45">
        <v>74918</v>
      </c>
      <c r="L4897" s="45" t="s">
        <v>557</v>
      </c>
      <c r="M4897" s="45">
        <v>2018</v>
      </c>
      <c r="N4897" s="45" t="s">
        <v>639</v>
      </c>
      <c r="O4897" s="45" t="s">
        <v>576</v>
      </c>
      <c r="P4897" s="45" t="s">
        <v>560</v>
      </c>
      <c r="Q4897" s="45" t="s">
        <v>640</v>
      </c>
      <c r="R4897" s="45" t="s">
        <v>562</v>
      </c>
      <c r="S4897" s="45">
        <v>484716338.69340998</v>
      </c>
    </row>
    <row r="4898" spans="11:19">
      <c r="K4898" s="45">
        <v>74919</v>
      </c>
      <c r="L4898" s="45" t="s">
        <v>557</v>
      </c>
      <c r="M4898" s="45">
        <v>2018</v>
      </c>
      <c r="N4898" s="45" t="s">
        <v>639</v>
      </c>
      <c r="O4898" s="45" t="s">
        <v>576</v>
      </c>
      <c r="P4898" s="45" t="s">
        <v>560</v>
      </c>
      <c r="Q4898" s="45" t="s">
        <v>640</v>
      </c>
      <c r="R4898" s="45" t="s">
        <v>563</v>
      </c>
      <c r="S4898" s="45">
        <v>0</v>
      </c>
    </row>
    <row r="4899" spans="11:19">
      <c r="K4899" s="45">
        <v>74920</v>
      </c>
      <c r="L4899" s="45" t="s">
        <v>557</v>
      </c>
      <c r="M4899" s="45">
        <v>2018</v>
      </c>
      <c r="N4899" s="45" t="s">
        <v>639</v>
      </c>
      <c r="O4899" s="45" t="s">
        <v>576</v>
      </c>
      <c r="P4899" s="45" t="s">
        <v>560</v>
      </c>
      <c r="Q4899" s="45" t="s">
        <v>640</v>
      </c>
      <c r="R4899" s="45" t="s">
        <v>564</v>
      </c>
      <c r="S4899" s="45">
        <v>0</v>
      </c>
    </row>
    <row r="4900" spans="11:19">
      <c r="K4900" s="45">
        <v>74921</v>
      </c>
      <c r="L4900" s="45" t="s">
        <v>557</v>
      </c>
      <c r="M4900" s="45">
        <v>2018</v>
      </c>
      <c r="N4900" s="45" t="s">
        <v>639</v>
      </c>
      <c r="O4900" s="45" t="s">
        <v>576</v>
      </c>
      <c r="P4900" s="45" t="s">
        <v>560</v>
      </c>
      <c r="Q4900" s="45" t="s">
        <v>640</v>
      </c>
      <c r="R4900" s="45" t="s">
        <v>566</v>
      </c>
      <c r="S4900" s="45">
        <v>0</v>
      </c>
    </row>
    <row r="4901" spans="11:19">
      <c r="K4901" s="45">
        <v>74922</v>
      </c>
      <c r="L4901" s="45" t="s">
        <v>557</v>
      </c>
      <c r="M4901" s="45">
        <v>2018</v>
      </c>
      <c r="N4901" s="45" t="s">
        <v>639</v>
      </c>
      <c r="O4901" s="45" t="s">
        <v>576</v>
      </c>
      <c r="P4901" s="45" t="s">
        <v>560</v>
      </c>
      <c r="Q4901" s="45" t="s">
        <v>640</v>
      </c>
      <c r="R4901" s="45" t="s">
        <v>629</v>
      </c>
      <c r="S4901" s="45">
        <v>0</v>
      </c>
    </row>
    <row r="4902" spans="11:19">
      <c r="K4902" s="45">
        <v>74923</v>
      </c>
      <c r="L4902" s="45" t="s">
        <v>557</v>
      </c>
      <c r="M4902" s="45">
        <v>2018</v>
      </c>
      <c r="N4902" s="45" t="s">
        <v>639</v>
      </c>
      <c r="O4902" s="45" t="s">
        <v>577</v>
      </c>
      <c r="P4902" s="45" t="s">
        <v>560</v>
      </c>
      <c r="Q4902" s="45" t="s">
        <v>640</v>
      </c>
      <c r="R4902" s="45" t="s">
        <v>562</v>
      </c>
      <c r="S4902" s="45">
        <v>48217852.3062426</v>
      </c>
    </row>
    <row r="4903" spans="11:19">
      <c r="K4903" s="45">
        <v>74924</v>
      </c>
      <c r="L4903" s="45" t="s">
        <v>557</v>
      </c>
      <c r="M4903" s="45">
        <v>2018</v>
      </c>
      <c r="N4903" s="45" t="s">
        <v>639</v>
      </c>
      <c r="O4903" s="45" t="s">
        <v>577</v>
      </c>
      <c r="P4903" s="45" t="s">
        <v>560</v>
      </c>
      <c r="Q4903" s="45" t="s">
        <v>640</v>
      </c>
      <c r="R4903" s="45" t="s">
        <v>563</v>
      </c>
      <c r="S4903" s="45">
        <v>0</v>
      </c>
    </row>
    <row r="4904" spans="11:19">
      <c r="K4904" s="45">
        <v>74925</v>
      </c>
      <c r="L4904" s="45" t="s">
        <v>557</v>
      </c>
      <c r="M4904" s="45">
        <v>2018</v>
      </c>
      <c r="N4904" s="45" t="s">
        <v>639</v>
      </c>
      <c r="O4904" s="45" t="s">
        <v>577</v>
      </c>
      <c r="P4904" s="45" t="s">
        <v>560</v>
      </c>
      <c r="Q4904" s="45" t="s">
        <v>640</v>
      </c>
      <c r="R4904" s="45" t="s">
        <v>564</v>
      </c>
      <c r="S4904" s="45">
        <v>0</v>
      </c>
    </row>
    <row r="4905" spans="11:19">
      <c r="K4905" s="45">
        <v>74926</v>
      </c>
      <c r="L4905" s="45" t="s">
        <v>557</v>
      </c>
      <c r="M4905" s="45">
        <v>2018</v>
      </c>
      <c r="N4905" s="45" t="s">
        <v>639</v>
      </c>
      <c r="O4905" s="45" t="s">
        <v>577</v>
      </c>
      <c r="P4905" s="45" t="s">
        <v>560</v>
      </c>
      <c r="Q4905" s="45" t="s">
        <v>640</v>
      </c>
      <c r="R4905" s="45" t="s">
        <v>566</v>
      </c>
      <c r="S4905" s="45">
        <v>0</v>
      </c>
    </row>
    <row r="4906" spans="11:19">
      <c r="K4906" s="45">
        <v>74927</v>
      </c>
      <c r="L4906" s="45" t="s">
        <v>557</v>
      </c>
      <c r="M4906" s="45">
        <v>2018</v>
      </c>
      <c r="N4906" s="45" t="s">
        <v>639</v>
      </c>
      <c r="O4906" s="45" t="s">
        <v>577</v>
      </c>
      <c r="P4906" s="45" t="s">
        <v>560</v>
      </c>
      <c r="Q4906" s="45" t="s">
        <v>640</v>
      </c>
      <c r="R4906" s="45" t="s">
        <v>629</v>
      </c>
      <c r="S4906" s="45">
        <v>0</v>
      </c>
    </row>
    <row r="4907" spans="11:19">
      <c r="K4907" s="45">
        <v>74928</v>
      </c>
      <c r="L4907" s="45" t="s">
        <v>557</v>
      </c>
      <c r="M4907" s="45">
        <v>2018</v>
      </c>
      <c r="N4907" s="45" t="s">
        <v>639</v>
      </c>
      <c r="O4907" s="45" t="s">
        <v>578</v>
      </c>
      <c r="P4907" s="45" t="s">
        <v>560</v>
      </c>
      <c r="Q4907" s="45" t="s">
        <v>640</v>
      </c>
      <c r="R4907" s="45" t="s">
        <v>562</v>
      </c>
      <c r="S4907" s="45">
        <v>67251219.971524805</v>
      </c>
    </row>
    <row r="4908" spans="11:19">
      <c r="K4908" s="45">
        <v>74929</v>
      </c>
      <c r="L4908" s="45" t="s">
        <v>557</v>
      </c>
      <c r="M4908" s="45">
        <v>2018</v>
      </c>
      <c r="N4908" s="45" t="s">
        <v>639</v>
      </c>
      <c r="O4908" s="45" t="s">
        <v>578</v>
      </c>
      <c r="P4908" s="45" t="s">
        <v>560</v>
      </c>
      <c r="Q4908" s="45" t="s">
        <v>640</v>
      </c>
      <c r="R4908" s="45" t="s">
        <v>563</v>
      </c>
      <c r="S4908" s="45">
        <v>0</v>
      </c>
    </row>
    <row r="4909" spans="11:19">
      <c r="K4909" s="45">
        <v>74930</v>
      </c>
      <c r="L4909" s="45" t="s">
        <v>557</v>
      </c>
      <c r="M4909" s="45">
        <v>2018</v>
      </c>
      <c r="N4909" s="45" t="s">
        <v>639</v>
      </c>
      <c r="O4909" s="45" t="s">
        <v>578</v>
      </c>
      <c r="P4909" s="45" t="s">
        <v>560</v>
      </c>
      <c r="Q4909" s="45" t="s">
        <v>640</v>
      </c>
      <c r="R4909" s="45" t="s">
        <v>564</v>
      </c>
      <c r="S4909" s="45">
        <v>0</v>
      </c>
    </row>
    <row r="4910" spans="11:19">
      <c r="K4910" s="45">
        <v>74931</v>
      </c>
      <c r="L4910" s="45" t="s">
        <v>557</v>
      </c>
      <c r="M4910" s="45">
        <v>2018</v>
      </c>
      <c r="N4910" s="45" t="s">
        <v>639</v>
      </c>
      <c r="O4910" s="45" t="s">
        <v>578</v>
      </c>
      <c r="P4910" s="45" t="s">
        <v>560</v>
      </c>
      <c r="Q4910" s="45" t="s">
        <v>640</v>
      </c>
      <c r="R4910" s="45" t="s">
        <v>566</v>
      </c>
      <c r="S4910" s="45">
        <v>0</v>
      </c>
    </row>
    <row r="4911" spans="11:19">
      <c r="K4911" s="45">
        <v>74932</v>
      </c>
      <c r="L4911" s="45" t="s">
        <v>557</v>
      </c>
      <c r="M4911" s="45">
        <v>2018</v>
      </c>
      <c r="N4911" s="45" t="s">
        <v>639</v>
      </c>
      <c r="O4911" s="45" t="s">
        <v>578</v>
      </c>
      <c r="P4911" s="45" t="s">
        <v>560</v>
      </c>
      <c r="Q4911" s="45" t="s">
        <v>640</v>
      </c>
      <c r="R4911" s="45" t="s">
        <v>629</v>
      </c>
      <c r="S4911" s="45">
        <v>0</v>
      </c>
    </row>
    <row r="4912" spans="11:19">
      <c r="K4912" s="45">
        <v>74933</v>
      </c>
      <c r="L4912" s="45" t="s">
        <v>557</v>
      </c>
      <c r="M4912" s="45">
        <v>2018</v>
      </c>
      <c r="N4912" s="45" t="s">
        <v>639</v>
      </c>
      <c r="O4912" s="45" t="s">
        <v>579</v>
      </c>
      <c r="P4912" s="45" t="s">
        <v>560</v>
      </c>
      <c r="Q4912" s="45" t="s">
        <v>640</v>
      </c>
      <c r="R4912" s="45" t="s">
        <v>562</v>
      </c>
      <c r="S4912" s="45">
        <v>435229591.85069299</v>
      </c>
    </row>
    <row r="4913" spans="11:19">
      <c r="K4913" s="45">
        <v>74934</v>
      </c>
      <c r="L4913" s="45" t="s">
        <v>557</v>
      </c>
      <c r="M4913" s="45">
        <v>2018</v>
      </c>
      <c r="N4913" s="45" t="s">
        <v>639</v>
      </c>
      <c r="O4913" s="45" t="s">
        <v>579</v>
      </c>
      <c r="P4913" s="45" t="s">
        <v>560</v>
      </c>
      <c r="Q4913" s="45" t="s">
        <v>640</v>
      </c>
      <c r="R4913" s="45" t="s">
        <v>563</v>
      </c>
      <c r="S4913" s="45">
        <v>0</v>
      </c>
    </row>
    <row r="4914" spans="11:19">
      <c r="K4914" s="45">
        <v>74935</v>
      </c>
      <c r="L4914" s="45" t="s">
        <v>557</v>
      </c>
      <c r="M4914" s="45">
        <v>2018</v>
      </c>
      <c r="N4914" s="45" t="s">
        <v>639</v>
      </c>
      <c r="O4914" s="45" t="s">
        <v>579</v>
      </c>
      <c r="P4914" s="45" t="s">
        <v>560</v>
      </c>
      <c r="Q4914" s="45" t="s">
        <v>640</v>
      </c>
      <c r="R4914" s="45" t="s">
        <v>564</v>
      </c>
      <c r="S4914" s="45">
        <v>0</v>
      </c>
    </row>
    <row r="4915" spans="11:19">
      <c r="K4915" s="45">
        <v>74936</v>
      </c>
      <c r="L4915" s="45" t="s">
        <v>557</v>
      </c>
      <c r="M4915" s="45">
        <v>2018</v>
      </c>
      <c r="N4915" s="45" t="s">
        <v>639</v>
      </c>
      <c r="O4915" s="45" t="s">
        <v>579</v>
      </c>
      <c r="P4915" s="45" t="s">
        <v>560</v>
      </c>
      <c r="Q4915" s="45" t="s">
        <v>640</v>
      </c>
      <c r="R4915" s="45" t="s">
        <v>566</v>
      </c>
      <c r="S4915" s="45">
        <v>0</v>
      </c>
    </row>
    <row r="4916" spans="11:19">
      <c r="K4916" s="45">
        <v>74937</v>
      </c>
      <c r="L4916" s="45" t="s">
        <v>557</v>
      </c>
      <c r="M4916" s="45">
        <v>2018</v>
      </c>
      <c r="N4916" s="45" t="s">
        <v>639</v>
      </c>
      <c r="O4916" s="45" t="s">
        <v>579</v>
      </c>
      <c r="P4916" s="45" t="s">
        <v>560</v>
      </c>
      <c r="Q4916" s="45" t="s">
        <v>640</v>
      </c>
      <c r="R4916" s="45" t="s">
        <v>629</v>
      </c>
      <c r="S4916" s="45">
        <v>0</v>
      </c>
    </row>
    <row r="4917" spans="11:19">
      <c r="K4917" s="45">
        <v>74938</v>
      </c>
      <c r="L4917" s="45" t="s">
        <v>557</v>
      </c>
      <c r="M4917" s="45">
        <v>2018</v>
      </c>
      <c r="N4917" s="45" t="s">
        <v>639</v>
      </c>
      <c r="O4917" s="45" t="s">
        <v>580</v>
      </c>
      <c r="P4917" s="45" t="s">
        <v>560</v>
      </c>
      <c r="Q4917" s="45" t="s">
        <v>640</v>
      </c>
      <c r="R4917" s="45" t="s">
        <v>562</v>
      </c>
      <c r="S4917" s="45">
        <v>328642752.81749701</v>
      </c>
    </row>
    <row r="4918" spans="11:19">
      <c r="K4918" s="45">
        <v>74939</v>
      </c>
      <c r="L4918" s="45" t="s">
        <v>557</v>
      </c>
      <c r="M4918" s="45">
        <v>2018</v>
      </c>
      <c r="N4918" s="45" t="s">
        <v>639</v>
      </c>
      <c r="O4918" s="45" t="s">
        <v>580</v>
      </c>
      <c r="P4918" s="45" t="s">
        <v>560</v>
      </c>
      <c r="Q4918" s="45" t="s">
        <v>640</v>
      </c>
      <c r="R4918" s="45" t="s">
        <v>563</v>
      </c>
      <c r="S4918" s="45">
        <v>0</v>
      </c>
    </row>
    <row r="4919" spans="11:19">
      <c r="K4919" s="45">
        <v>74940</v>
      </c>
      <c r="L4919" s="45" t="s">
        <v>557</v>
      </c>
      <c r="M4919" s="45">
        <v>2018</v>
      </c>
      <c r="N4919" s="45" t="s">
        <v>639</v>
      </c>
      <c r="O4919" s="45" t="s">
        <v>580</v>
      </c>
      <c r="P4919" s="45" t="s">
        <v>560</v>
      </c>
      <c r="Q4919" s="45" t="s">
        <v>640</v>
      </c>
      <c r="R4919" s="45" t="s">
        <v>564</v>
      </c>
      <c r="S4919" s="45">
        <v>0</v>
      </c>
    </row>
    <row r="4920" spans="11:19">
      <c r="K4920" s="45">
        <v>74941</v>
      </c>
      <c r="L4920" s="45" t="s">
        <v>557</v>
      </c>
      <c r="M4920" s="45">
        <v>2018</v>
      </c>
      <c r="N4920" s="45" t="s">
        <v>639</v>
      </c>
      <c r="O4920" s="45" t="s">
        <v>580</v>
      </c>
      <c r="P4920" s="45" t="s">
        <v>560</v>
      </c>
      <c r="Q4920" s="45" t="s">
        <v>640</v>
      </c>
      <c r="R4920" s="45" t="s">
        <v>566</v>
      </c>
      <c r="S4920" s="45">
        <v>0</v>
      </c>
    </row>
    <row r="4921" spans="11:19">
      <c r="K4921" s="45">
        <v>74942</v>
      </c>
      <c r="L4921" s="45" t="s">
        <v>557</v>
      </c>
      <c r="M4921" s="45">
        <v>2018</v>
      </c>
      <c r="N4921" s="45" t="s">
        <v>639</v>
      </c>
      <c r="O4921" s="45" t="s">
        <v>580</v>
      </c>
      <c r="P4921" s="45" t="s">
        <v>560</v>
      </c>
      <c r="Q4921" s="45" t="s">
        <v>640</v>
      </c>
      <c r="R4921" s="45" t="s">
        <v>629</v>
      </c>
      <c r="S4921" s="45">
        <v>0</v>
      </c>
    </row>
    <row r="4922" spans="11:19">
      <c r="K4922" s="45">
        <v>74943</v>
      </c>
      <c r="L4922" s="45" t="s">
        <v>557</v>
      </c>
      <c r="M4922" s="45">
        <v>2018</v>
      </c>
      <c r="N4922" s="45" t="s">
        <v>639</v>
      </c>
      <c r="O4922" s="45" t="s">
        <v>581</v>
      </c>
      <c r="P4922" s="45" t="s">
        <v>560</v>
      </c>
      <c r="Q4922" s="45" t="s">
        <v>640</v>
      </c>
      <c r="R4922" s="45" t="s">
        <v>562</v>
      </c>
      <c r="S4922" s="45">
        <v>131964656.728513</v>
      </c>
    </row>
    <row r="4923" spans="11:19">
      <c r="K4923" s="45">
        <v>74944</v>
      </c>
      <c r="L4923" s="45" t="s">
        <v>557</v>
      </c>
      <c r="M4923" s="45">
        <v>2018</v>
      </c>
      <c r="N4923" s="45" t="s">
        <v>639</v>
      </c>
      <c r="O4923" s="45" t="s">
        <v>581</v>
      </c>
      <c r="P4923" s="45" t="s">
        <v>560</v>
      </c>
      <c r="Q4923" s="45" t="s">
        <v>640</v>
      </c>
      <c r="R4923" s="45" t="s">
        <v>563</v>
      </c>
      <c r="S4923" s="45">
        <v>0</v>
      </c>
    </row>
    <row r="4924" spans="11:19">
      <c r="K4924" s="45">
        <v>74945</v>
      </c>
      <c r="L4924" s="45" t="s">
        <v>557</v>
      </c>
      <c r="M4924" s="45">
        <v>2018</v>
      </c>
      <c r="N4924" s="45" t="s">
        <v>639</v>
      </c>
      <c r="O4924" s="45" t="s">
        <v>581</v>
      </c>
      <c r="P4924" s="45" t="s">
        <v>560</v>
      </c>
      <c r="Q4924" s="45" t="s">
        <v>640</v>
      </c>
      <c r="R4924" s="45" t="s">
        <v>564</v>
      </c>
      <c r="S4924" s="45">
        <v>0</v>
      </c>
    </row>
    <row r="4925" spans="11:19">
      <c r="K4925" s="45">
        <v>74946</v>
      </c>
      <c r="L4925" s="45" t="s">
        <v>557</v>
      </c>
      <c r="M4925" s="45">
        <v>2018</v>
      </c>
      <c r="N4925" s="45" t="s">
        <v>639</v>
      </c>
      <c r="O4925" s="45" t="s">
        <v>581</v>
      </c>
      <c r="P4925" s="45" t="s">
        <v>560</v>
      </c>
      <c r="Q4925" s="45" t="s">
        <v>640</v>
      </c>
      <c r="R4925" s="45" t="s">
        <v>566</v>
      </c>
      <c r="S4925" s="45">
        <v>0</v>
      </c>
    </row>
    <row r="4926" spans="11:19">
      <c r="K4926" s="45">
        <v>74947</v>
      </c>
      <c r="L4926" s="45" t="s">
        <v>557</v>
      </c>
      <c r="M4926" s="45">
        <v>2018</v>
      </c>
      <c r="N4926" s="45" t="s">
        <v>639</v>
      </c>
      <c r="O4926" s="45" t="s">
        <v>581</v>
      </c>
      <c r="P4926" s="45" t="s">
        <v>560</v>
      </c>
      <c r="Q4926" s="45" t="s">
        <v>640</v>
      </c>
      <c r="R4926" s="45" t="s">
        <v>629</v>
      </c>
      <c r="S4926" s="45">
        <v>0</v>
      </c>
    </row>
    <row r="4927" spans="11:19">
      <c r="K4927" s="45">
        <v>74948</v>
      </c>
      <c r="L4927" s="45" t="s">
        <v>557</v>
      </c>
      <c r="M4927" s="45">
        <v>2018</v>
      </c>
      <c r="N4927" s="45" t="s">
        <v>639</v>
      </c>
      <c r="O4927" s="45" t="s">
        <v>582</v>
      </c>
      <c r="P4927" s="45" t="s">
        <v>560</v>
      </c>
      <c r="Q4927" s="45" t="s">
        <v>640</v>
      </c>
      <c r="R4927" s="45" t="s">
        <v>562</v>
      </c>
      <c r="S4927" s="45">
        <v>125620202.662633</v>
      </c>
    </row>
    <row r="4928" spans="11:19">
      <c r="K4928" s="45">
        <v>74949</v>
      </c>
      <c r="L4928" s="45" t="s">
        <v>557</v>
      </c>
      <c r="M4928" s="45">
        <v>2018</v>
      </c>
      <c r="N4928" s="45" t="s">
        <v>639</v>
      </c>
      <c r="O4928" s="45" t="s">
        <v>582</v>
      </c>
      <c r="P4928" s="45" t="s">
        <v>560</v>
      </c>
      <c r="Q4928" s="45" t="s">
        <v>640</v>
      </c>
      <c r="R4928" s="45" t="s">
        <v>563</v>
      </c>
      <c r="S4928" s="45">
        <v>0</v>
      </c>
    </row>
    <row r="4929" spans="11:19">
      <c r="K4929" s="45">
        <v>74950</v>
      </c>
      <c r="L4929" s="45" t="s">
        <v>557</v>
      </c>
      <c r="M4929" s="45">
        <v>2018</v>
      </c>
      <c r="N4929" s="45" t="s">
        <v>639</v>
      </c>
      <c r="O4929" s="45" t="s">
        <v>582</v>
      </c>
      <c r="P4929" s="45" t="s">
        <v>560</v>
      </c>
      <c r="Q4929" s="45" t="s">
        <v>640</v>
      </c>
      <c r="R4929" s="45" t="s">
        <v>564</v>
      </c>
      <c r="S4929" s="45">
        <v>0</v>
      </c>
    </row>
    <row r="4930" spans="11:19">
      <c r="K4930" s="45">
        <v>74951</v>
      </c>
      <c r="L4930" s="45" t="s">
        <v>557</v>
      </c>
      <c r="M4930" s="45">
        <v>2018</v>
      </c>
      <c r="N4930" s="45" t="s">
        <v>639</v>
      </c>
      <c r="O4930" s="45" t="s">
        <v>582</v>
      </c>
      <c r="P4930" s="45" t="s">
        <v>560</v>
      </c>
      <c r="Q4930" s="45" t="s">
        <v>640</v>
      </c>
      <c r="R4930" s="45" t="s">
        <v>566</v>
      </c>
      <c r="S4930" s="45">
        <v>0</v>
      </c>
    </row>
    <row r="4931" spans="11:19">
      <c r="K4931" s="45">
        <v>74952</v>
      </c>
      <c r="L4931" s="45" t="s">
        <v>557</v>
      </c>
      <c r="M4931" s="45">
        <v>2018</v>
      </c>
      <c r="N4931" s="45" t="s">
        <v>639</v>
      </c>
      <c r="O4931" s="45" t="s">
        <v>582</v>
      </c>
      <c r="P4931" s="45" t="s">
        <v>560</v>
      </c>
      <c r="Q4931" s="45" t="s">
        <v>640</v>
      </c>
      <c r="R4931" s="45" t="s">
        <v>629</v>
      </c>
      <c r="S4931" s="45">
        <v>0</v>
      </c>
    </row>
    <row r="4932" spans="11:19">
      <c r="K4932" s="45">
        <v>74953</v>
      </c>
      <c r="L4932" s="45" t="s">
        <v>557</v>
      </c>
      <c r="M4932" s="45">
        <v>2018</v>
      </c>
      <c r="N4932" s="45" t="s">
        <v>639</v>
      </c>
      <c r="O4932" s="45" t="s">
        <v>583</v>
      </c>
      <c r="P4932" s="45" t="s">
        <v>560</v>
      </c>
      <c r="Q4932" s="45" t="s">
        <v>640</v>
      </c>
      <c r="R4932" s="45" t="s">
        <v>562</v>
      </c>
      <c r="S4932" s="45">
        <v>204291441.17641601</v>
      </c>
    </row>
    <row r="4933" spans="11:19">
      <c r="K4933" s="45">
        <v>74954</v>
      </c>
      <c r="L4933" s="45" t="s">
        <v>557</v>
      </c>
      <c r="M4933" s="45">
        <v>2018</v>
      </c>
      <c r="N4933" s="45" t="s">
        <v>639</v>
      </c>
      <c r="O4933" s="45" t="s">
        <v>583</v>
      </c>
      <c r="P4933" s="45" t="s">
        <v>560</v>
      </c>
      <c r="Q4933" s="45" t="s">
        <v>640</v>
      </c>
      <c r="R4933" s="45" t="s">
        <v>563</v>
      </c>
      <c r="S4933" s="45">
        <v>0</v>
      </c>
    </row>
    <row r="4934" spans="11:19">
      <c r="K4934" s="45">
        <v>74955</v>
      </c>
      <c r="L4934" s="45" t="s">
        <v>557</v>
      </c>
      <c r="M4934" s="45">
        <v>2018</v>
      </c>
      <c r="N4934" s="45" t="s">
        <v>639</v>
      </c>
      <c r="O4934" s="45" t="s">
        <v>583</v>
      </c>
      <c r="P4934" s="45" t="s">
        <v>560</v>
      </c>
      <c r="Q4934" s="45" t="s">
        <v>640</v>
      </c>
      <c r="R4934" s="45" t="s">
        <v>564</v>
      </c>
      <c r="S4934" s="45">
        <v>0</v>
      </c>
    </row>
    <row r="4935" spans="11:19">
      <c r="K4935" s="45">
        <v>74956</v>
      </c>
      <c r="L4935" s="45" t="s">
        <v>557</v>
      </c>
      <c r="M4935" s="45">
        <v>2018</v>
      </c>
      <c r="N4935" s="45" t="s">
        <v>639</v>
      </c>
      <c r="O4935" s="45" t="s">
        <v>583</v>
      </c>
      <c r="P4935" s="45" t="s">
        <v>560</v>
      </c>
      <c r="Q4935" s="45" t="s">
        <v>640</v>
      </c>
      <c r="R4935" s="45" t="s">
        <v>566</v>
      </c>
      <c r="S4935" s="45">
        <v>0</v>
      </c>
    </row>
    <row r="4936" spans="11:19">
      <c r="K4936" s="45">
        <v>74957</v>
      </c>
      <c r="L4936" s="45" t="s">
        <v>557</v>
      </c>
      <c r="M4936" s="45">
        <v>2018</v>
      </c>
      <c r="N4936" s="45" t="s">
        <v>639</v>
      </c>
      <c r="O4936" s="45" t="s">
        <v>583</v>
      </c>
      <c r="P4936" s="45" t="s">
        <v>560</v>
      </c>
      <c r="Q4936" s="45" t="s">
        <v>640</v>
      </c>
      <c r="R4936" s="45" t="s">
        <v>629</v>
      </c>
      <c r="S4936" s="45">
        <v>0</v>
      </c>
    </row>
    <row r="4937" spans="11:19">
      <c r="K4937" s="45">
        <v>74958</v>
      </c>
      <c r="L4937" s="45" t="s">
        <v>557</v>
      </c>
      <c r="M4937" s="45">
        <v>2018</v>
      </c>
      <c r="N4937" s="45" t="s">
        <v>639</v>
      </c>
      <c r="O4937" s="45" t="s">
        <v>584</v>
      </c>
      <c r="P4937" s="45" t="s">
        <v>560</v>
      </c>
      <c r="Q4937" s="45" t="s">
        <v>640</v>
      </c>
      <c r="R4937" s="45" t="s">
        <v>562</v>
      </c>
      <c r="S4937" s="45">
        <v>194140313.78580701</v>
      </c>
    </row>
    <row r="4938" spans="11:19">
      <c r="K4938" s="45">
        <v>74959</v>
      </c>
      <c r="L4938" s="45" t="s">
        <v>557</v>
      </c>
      <c r="M4938" s="45">
        <v>2018</v>
      </c>
      <c r="N4938" s="45" t="s">
        <v>639</v>
      </c>
      <c r="O4938" s="45" t="s">
        <v>584</v>
      </c>
      <c r="P4938" s="45" t="s">
        <v>560</v>
      </c>
      <c r="Q4938" s="45" t="s">
        <v>640</v>
      </c>
      <c r="R4938" s="45" t="s">
        <v>563</v>
      </c>
      <c r="S4938" s="45">
        <v>0</v>
      </c>
    </row>
    <row r="4939" spans="11:19">
      <c r="K4939" s="45">
        <v>74960</v>
      </c>
      <c r="L4939" s="45" t="s">
        <v>557</v>
      </c>
      <c r="M4939" s="45">
        <v>2018</v>
      </c>
      <c r="N4939" s="45" t="s">
        <v>639</v>
      </c>
      <c r="O4939" s="45" t="s">
        <v>584</v>
      </c>
      <c r="P4939" s="45" t="s">
        <v>560</v>
      </c>
      <c r="Q4939" s="45" t="s">
        <v>640</v>
      </c>
      <c r="R4939" s="45" t="s">
        <v>564</v>
      </c>
      <c r="S4939" s="45">
        <v>0</v>
      </c>
    </row>
    <row r="4940" spans="11:19">
      <c r="K4940" s="45">
        <v>74961</v>
      </c>
      <c r="L4940" s="45" t="s">
        <v>557</v>
      </c>
      <c r="M4940" s="45">
        <v>2018</v>
      </c>
      <c r="N4940" s="45" t="s">
        <v>639</v>
      </c>
      <c r="O4940" s="45" t="s">
        <v>584</v>
      </c>
      <c r="P4940" s="45" t="s">
        <v>560</v>
      </c>
      <c r="Q4940" s="45" t="s">
        <v>640</v>
      </c>
      <c r="R4940" s="45" t="s">
        <v>566</v>
      </c>
      <c r="S4940" s="45">
        <v>0</v>
      </c>
    </row>
    <row r="4941" spans="11:19">
      <c r="K4941" s="45">
        <v>74962</v>
      </c>
      <c r="L4941" s="45" t="s">
        <v>557</v>
      </c>
      <c r="M4941" s="45">
        <v>2018</v>
      </c>
      <c r="N4941" s="45" t="s">
        <v>639</v>
      </c>
      <c r="O4941" s="45" t="s">
        <v>584</v>
      </c>
      <c r="P4941" s="45" t="s">
        <v>560</v>
      </c>
      <c r="Q4941" s="45" t="s">
        <v>640</v>
      </c>
      <c r="R4941" s="45" t="s">
        <v>629</v>
      </c>
      <c r="S4941" s="45">
        <v>0</v>
      </c>
    </row>
    <row r="4942" spans="11:19">
      <c r="K4942" s="45">
        <v>74963</v>
      </c>
      <c r="L4942" s="45" t="s">
        <v>557</v>
      </c>
      <c r="M4942" s="45">
        <v>2018</v>
      </c>
      <c r="N4942" s="45" t="s">
        <v>639</v>
      </c>
      <c r="O4942" s="45" t="s">
        <v>585</v>
      </c>
      <c r="P4942" s="45" t="s">
        <v>560</v>
      </c>
      <c r="Q4942" s="45" t="s">
        <v>640</v>
      </c>
      <c r="R4942" s="45" t="s">
        <v>562</v>
      </c>
      <c r="S4942" s="45">
        <v>64713437.798416898</v>
      </c>
    </row>
    <row r="4943" spans="11:19">
      <c r="K4943" s="45">
        <v>74964</v>
      </c>
      <c r="L4943" s="45" t="s">
        <v>557</v>
      </c>
      <c r="M4943" s="45">
        <v>2018</v>
      </c>
      <c r="N4943" s="45" t="s">
        <v>639</v>
      </c>
      <c r="O4943" s="45" t="s">
        <v>585</v>
      </c>
      <c r="P4943" s="45" t="s">
        <v>560</v>
      </c>
      <c r="Q4943" s="45" t="s">
        <v>640</v>
      </c>
      <c r="R4943" s="45" t="s">
        <v>563</v>
      </c>
      <c r="S4943" s="45">
        <v>0</v>
      </c>
    </row>
    <row r="4944" spans="11:19">
      <c r="K4944" s="45">
        <v>74965</v>
      </c>
      <c r="L4944" s="45" t="s">
        <v>557</v>
      </c>
      <c r="M4944" s="45">
        <v>2018</v>
      </c>
      <c r="N4944" s="45" t="s">
        <v>639</v>
      </c>
      <c r="O4944" s="45" t="s">
        <v>585</v>
      </c>
      <c r="P4944" s="45" t="s">
        <v>560</v>
      </c>
      <c r="Q4944" s="45" t="s">
        <v>640</v>
      </c>
      <c r="R4944" s="45" t="s">
        <v>564</v>
      </c>
      <c r="S4944" s="45">
        <v>0</v>
      </c>
    </row>
    <row r="4945" spans="11:19">
      <c r="K4945" s="45">
        <v>74966</v>
      </c>
      <c r="L4945" s="45" t="s">
        <v>557</v>
      </c>
      <c r="M4945" s="45">
        <v>2018</v>
      </c>
      <c r="N4945" s="45" t="s">
        <v>639</v>
      </c>
      <c r="O4945" s="45" t="s">
        <v>585</v>
      </c>
      <c r="P4945" s="45" t="s">
        <v>560</v>
      </c>
      <c r="Q4945" s="45" t="s">
        <v>640</v>
      </c>
      <c r="R4945" s="45" t="s">
        <v>566</v>
      </c>
      <c r="S4945" s="45">
        <v>0</v>
      </c>
    </row>
    <row r="4946" spans="11:19">
      <c r="K4946" s="45">
        <v>74967</v>
      </c>
      <c r="L4946" s="45" t="s">
        <v>557</v>
      </c>
      <c r="M4946" s="45">
        <v>2018</v>
      </c>
      <c r="N4946" s="45" t="s">
        <v>639</v>
      </c>
      <c r="O4946" s="45" t="s">
        <v>585</v>
      </c>
      <c r="P4946" s="45" t="s">
        <v>560</v>
      </c>
      <c r="Q4946" s="45" t="s">
        <v>640</v>
      </c>
      <c r="R4946" s="45" t="s">
        <v>629</v>
      </c>
      <c r="S4946" s="45">
        <v>0</v>
      </c>
    </row>
    <row r="4947" spans="11:19">
      <c r="K4947" s="45">
        <v>74968</v>
      </c>
      <c r="L4947" s="45" t="s">
        <v>557</v>
      </c>
      <c r="M4947" s="45">
        <v>2018</v>
      </c>
      <c r="N4947" s="45" t="s">
        <v>639</v>
      </c>
      <c r="O4947" s="45" t="s">
        <v>586</v>
      </c>
      <c r="P4947" s="45" t="s">
        <v>560</v>
      </c>
      <c r="Q4947" s="45" t="s">
        <v>640</v>
      </c>
      <c r="R4947" s="45" t="s">
        <v>562</v>
      </c>
      <c r="S4947" s="45">
        <v>255047078.38964501</v>
      </c>
    </row>
    <row r="4948" spans="11:19">
      <c r="K4948" s="45">
        <v>74969</v>
      </c>
      <c r="L4948" s="45" t="s">
        <v>557</v>
      </c>
      <c r="M4948" s="45">
        <v>2018</v>
      </c>
      <c r="N4948" s="45" t="s">
        <v>639</v>
      </c>
      <c r="O4948" s="45" t="s">
        <v>586</v>
      </c>
      <c r="P4948" s="45" t="s">
        <v>560</v>
      </c>
      <c r="Q4948" s="45" t="s">
        <v>640</v>
      </c>
      <c r="R4948" s="45" t="s">
        <v>563</v>
      </c>
      <c r="S4948" s="45">
        <v>0</v>
      </c>
    </row>
    <row r="4949" spans="11:19">
      <c r="K4949" s="45">
        <v>74970</v>
      </c>
      <c r="L4949" s="45" t="s">
        <v>557</v>
      </c>
      <c r="M4949" s="45">
        <v>2018</v>
      </c>
      <c r="N4949" s="45" t="s">
        <v>639</v>
      </c>
      <c r="O4949" s="45" t="s">
        <v>586</v>
      </c>
      <c r="P4949" s="45" t="s">
        <v>560</v>
      </c>
      <c r="Q4949" s="45" t="s">
        <v>640</v>
      </c>
      <c r="R4949" s="45" t="s">
        <v>564</v>
      </c>
      <c r="S4949" s="45">
        <v>0</v>
      </c>
    </row>
    <row r="4950" spans="11:19">
      <c r="K4950" s="45">
        <v>74971</v>
      </c>
      <c r="L4950" s="45" t="s">
        <v>557</v>
      </c>
      <c r="M4950" s="45">
        <v>2018</v>
      </c>
      <c r="N4950" s="45" t="s">
        <v>639</v>
      </c>
      <c r="O4950" s="45" t="s">
        <v>586</v>
      </c>
      <c r="P4950" s="45" t="s">
        <v>560</v>
      </c>
      <c r="Q4950" s="45" t="s">
        <v>640</v>
      </c>
      <c r="R4950" s="45" t="s">
        <v>566</v>
      </c>
      <c r="S4950" s="45">
        <v>0</v>
      </c>
    </row>
    <row r="4951" spans="11:19">
      <c r="K4951" s="45">
        <v>74972</v>
      </c>
      <c r="L4951" s="45" t="s">
        <v>557</v>
      </c>
      <c r="M4951" s="45">
        <v>2018</v>
      </c>
      <c r="N4951" s="45" t="s">
        <v>639</v>
      </c>
      <c r="O4951" s="45" t="s">
        <v>586</v>
      </c>
      <c r="P4951" s="45" t="s">
        <v>560</v>
      </c>
      <c r="Q4951" s="45" t="s">
        <v>640</v>
      </c>
      <c r="R4951" s="45" t="s">
        <v>629</v>
      </c>
      <c r="S4951" s="45">
        <v>0</v>
      </c>
    </row>
    <row r="4952" spans="11:19">
      <c r="K4952" s="45">
        <v>74973</v>
      </c>
      <c r="L4952" s="45" t="s">
        <v>557</v>
      </c>
      <c r="M4952" s="45">
        <v>2018</v>
      </c>
      <c r="N4952" s="45" t="s">
        <v>639</v>
      </c>
      <c r="O4952" s="45" t="s">
        <v>587</v>
      </c>
      <c r="P4952" s="45" t="s">
        <v>560</v>
      </c>
      <c r="Q4952" s="45" t="s">
        <v>640</v>
      </c>
      <c r="R4952" s="45" t="s">
        <v>562</v>
      </c>
      <c r="S4952" s="45">
        <v>269004878.974805</v>
      </c>
    </row>
    <row r="4953" spans="11:19">
      <c r="K4953" s="45">
        <v>74974</v>
      </c>
      <c r="L4953" s="45" t="s">
        <v>557</v>
      </c>
      <c r="M4953" s="45">
        <v>2018</v>
      </c>
      <c r="N4953" s="45" t="s">
        <v>639</v>
      </c>
      <c r="O4953" s="45" t="s">
        <v>587</v>
      </c>
      <c r="P4953" s="45" t="s">
        <v>560</v>
      </c>
      <c r="Q4953" s="45" t="s">
        <v>640</v>
      </c>
      <c r="R4953" s="45" t="s">
        <v>563</v>
      </c>
      <c r="S4953" s="45">
        <v>0</v>
      </c>
    </row>
    <row r="4954" spans="11:19">
      <c r="K4954" s="45">
        <v>74975</v>
      </c>
      <c r="L4954" s="45" t="s">
        <v>557</v>
      </c>
      <c r="M4954" s="45">
        <v>2018</v>
      </c>
      <c r="N4954" s="45" t="s">
        <v>639</v>
      </c>
      <c r="O4954" s="45" t="s">
        <v>587</v>
      </c>
      <c r="P4954" s="45" t="s">
        <v>560</v>
      </c>
      <c r="Q4954" s="45" t="s">
        <v>640</v>
      </c>
      <c r="R4954" s="45" t="s">
        <v>564</v>
      </c>
      <c r="S4954" s="45">
        <v>0</v>
      </c>
    </row>
    <row r="4955" spans="11:19">
      <c r="K4955" s="45">
        <v>74976</v>
      </c>
      <c r="L4955" s="45" t="s">
        <v>557</v>
      </c>
      <c r="M4955" s="45">
        <v>2018</v>
      </c>
      <c r="N4955" s="45" t="s">
        <v>639</v>
      </c>
      <c r="O4955" s="45" t="s">
        <v>587</v>
      </c>
      <c r="P4955" s="45" t="s">
        <v>560</v>
      </c>
      <c r="Q4955" s="45" t="s">
        <v>640</v>
      </c>
      <c r="R4955" s="45" t="s">
        <v>566</v>
      </c>
      <c r="S4955" s="45">
        <v>0</v>
      </c>
    </row>
    <row r="4956" spans="11:19">
      <c r="K4956" s="45">
        <v>74977</v>
      </c>
      <c r="L4956" s="45" t="s">
        <v>557</v>
      </c>
      <c r="M4956" s="45">
        <v>2018</v>
      </c>
      <c r="N4956" s="45" t="s">
        <v>639</v>
      </c>
      <c r="O4956" s="45" t="s">
        <v>587</v>
      </c>
      <c r="P4956" s="45" t="s">
        <v>560</v>
      </c>
      <c r="Q4956" s="45" t="s">
        <v>640</v>
      </c>
      <c r="R4956" s="45" t="s">
        <v>629</v>
      </c>
      <c r="S4956" s="45">
        <v>0</v>
      </c>
    </row>
    <row r="4957" spans="11:19">
      <c r="K4957" s="45">
        <v>74978</v>
      </c>
      <c r="L4957" s="45" t="s">
        <v>557</v>
      </c>
      <c r="M4957" s="45">
        <v>2018</v>
      </c>
      <c r="N4957" s="45" t="s">
        <v>639</v>
      </c>
      <c r="O4957" s="45" t="s">
        <v>588</v>
      </c>
      <c r="P4957" s="45" t="s">
        <v>560</v>
      </c>
      <c r="Q4957" s="45" t="s">
        <v>640</v>
      </c>
      <c r="R4957" s="45" t="s">
        <v>562</v>
      </c>
      <c r="S4957" s="45">
        <v>437767373.37286502</v>
      </c>
    </row>
    <row r="4958" spans="11:19">
      <c r="K4958" s="45">
        <v>74979</v>
      </c>
      <c r="L4958" s="45" t="s">
        <v>557</v>
      </c>
      <c r="M4958" s="45">
        <v>2018</v>
      </c>
      <c r="N4958" s="45" t="s">
        <v>639</v>
      </c>
      <c r="O4958" s="45" t="s">
        <v>588</v>
      </c>
      <c r="P4958" s="45" t="s">
        <v>560</v>
      </c>
      <c r="Q4958" s="45" t="s">
        <v>640</v>
      </c>
      <c r="R4958" s="45" t="s">
        <v>563</v>
      </c>
      <c r="S4958" s="45">
        <v>0</v>
      </c>
    </row>
    <row r="4959" spans="11:19">
      <c r="K4959" s="45">
        <v>74980</v>
      </c>
      <c r="L4959" s="45" t="s">
        <v>557</v>
      </c>
      <c r="M4959" s="45">
        <v>2018</v>
      </c>
      <c r="N4959" s="45" t="s">
        <v>639</v>
      </c>
      <c r="O4959" s="45" t="s">
        <v>588</v>
      </c>
      <c r="P4959" s="45" t="s">
        <v>560</v>
      </c>
      <c r="Q4959" s="45" t="s">
        <v>640</v>
      </c>
      <c r="R4959" s="45" t="s">
        <v>564</v>
      </c>
      <c r="S4959" s="45">
        <v>0</v>
      </c>
    </row>
    <row r="4960" spans="11:19">
      <c r="K4960" s="45">
        <v>74981</v>
      </c>
      <c r="L4960" s="45" t="s">
        <v>557</v>
      </c>
      <c r="M4960" s="45">
        <v>2018</v>
      </c>
      <c r="N4960" s="45" t="s">
        <v>639</v>
      </c>
      <c r="O4960" s="45" t="s">
        <v>588</v>
      </c>
      <c r="P4960" s="45" t="s">
        <v>560</v>
      </c>
      <c r="Q4960" s="45" t="s">
        <v>640</v>
      </c>
      <c r="R4960" s="45" t="s">
        <v>566</v>
      </c>
      <c r="S4960" s="45">
        <v>0</v>
      </c>
    </row>
    <row r="4961" spans="11:19">
      <c r="K4961" s="45">
        <v>74982</v>
      </c>
      <c r="L4961" s="45" t="s">
        <v>557</v>
      </c>
      <c r="M4961" s="45">
        <v>2018</v>
      </c>
      <c r="N4961" s="45" t="s">
        <v>639</v>
      </c>
      <c r="O4961" s="45" t="s">
        <v>588</v>
      </c>
      <c r="P4961" s="45" t="s">
        <v>560</v>
      </c>
      <c r="Q4961" s="45" t="s">
        <v>640</v>
      </c>
      <c r="R4961" s="45" t="s">
        <v>629</v>
      </c>
      <c r="S4961" s="45">
        <v>0</v>
      </c>
    </row>
    <row r="4962" spans="11:19">
      <c r="K4962" s="45">
        <v>74983</v>
      </c>
      <c r="L4962" s="45" t="s">
        <v>557</v>
      </c>
      <c r="M4962" s="45">
        <v>2018</v>
      </c>
      <c r="N4962" s="45" t="s">
        <v>639</v>
      </c>
      <c r="O4962" s="45" t="s">
        <v>589</v>
      </c>
      <c r="P4962" s="45" t="s">
        <v>560</v>
      </c>
      <c r="Q4962" s="45" t="s">
        <v>640</v>
      </c>
      <c r="R4962" s="45" t="s">
        <v>562</v>
      </c>
      <c r="S4962" s="45">
        <v>262660424.38824001</v>
      </c>
    </row>
    <row r="4963" spans="11:19">
      <c r="K4963" s="45">
        <v>74984</v>
      </c>
      <c r="L4963" s="45" t="s">
        <v>557</v>
      </c>
      <c r="M4963" s="45">
        <v>2018</v>
      </c>
      <c r="N4963" s="45" t="s">
        <v>639</v>
      </c>
      <c r="O4963" s="45" t="s">
        <v>589</v>
      </c>
      <c r="P4963" s="45" t="s">
        <v>560</v>
      </c>
      <c r="Q4963" s="45" t="s">
        <v>640</v>
      </c>
      <c r="R4963" s="45" t="s">
        <v>563</v>
      </c>
      <c r="S4963" s="45">
        <v>0</v>
      </c>
    </row>
    <row r="4964" spans="11:19">
      <c r="K4964" s="45">
        <v>74985</v>
      </c>
      <c r="L4964" s="45" t="s">
        <v>557</v>
      </c>
      <c r="M4964" s="45">
        <v>2018</v>
      </c>
      <c r="N4964" s="45" t="s">
        <v>639</v>
      </c>
      <c r="O4964" s="45" t="s">
        <v>589</v>
      </c>
      <c r="P4964" s="45" t="s">
        <v>560</v>
      </c>
      <c r="Q4964" s="45" t="s">
        <v>640</v>
      </c>
      <c r="R4964" s="45" t="s">
        <v>564</v>
      </c>
      <c r="S4964" s="45">
        <v>0</v>
      </c>
    </row>
    <row r="4965" spans="11:19">
      <c r="K4965" s="45">
        <v>74986</v>
      </c>
      <c r="L4965" s="45" t="s">
        <v>557</v>
      </c>
      <c r="M4965" s="45">
        <v>2018</v>
      </c>
      <c r="N4965" s="45" t="s">
        <v>639</v>
      </c>
      <c r="O4965" s="45" t="s">
        <v>589</v>
      </c>
      <c r="P4965" s="45" t="s">
        <v>560</v>
      </c>
      <c r="Q4965" s="45" t="s">
        <v>640</v>
      </c>
      <c r="R4965" s="45" t="s">
        <v>566</v>
      </c>
      <c r="S4965" s="45">
        <v>0</v>
      </c>
    </row>
    <row r="4966" spans="11:19">
      <c r="K4966" s="45">
        <v>74987</v>
      </c>
      <c r="L4966" s="45" t="s">
        <v>557</v>
      </c>
      <c r="M4966" s="45">
        <v>2018</v>
      </c>
      <c r="N4966" s="45" t="s">
        <v>639</v>
      </c>
      <c r="O4966" s="45" t="s">
        <v>589</v>
      </c>
      <c r="P4966" s="45" t="s">
        <v>560</v>
      </c>
      <c r="Q4966" s="45" t="s">
        <v>640</v>
      </c>
      <c r="R4966" s="45" t="s">
        <v>629</v>
      </c>
      <c r="S4966" s="45">
        <v>0</v>
      </c>
    </row>
    <row r="4967" spans="11:19">
      <c r="K4967" s="45">
        <v>74988</v>
      </c>
      <c r="L4967" s="45" t="s">
        <v>557</v>
      </c>
      <c r="M4967" s="45">
        <v>2018</v>
      </c>
      <c r="N4967" s="45" t="s">
        <v>639</v>
      </c>
      <c r="O4967" s="45" t="s">
        <v>590</v>
      </c>
      <c r="P4967" s="45" t="s">
        <v>560</v>
      </c>
      <c r="Q4967" s="45" t="s">
        <v>640</v>
      </c>
      <c r="R4967" s="45" t="s">
        <v>562</v>
      </c>
      <c r="S4967" s="45">
        <v>164955822.24494901</v>
      </c>
    </row>
    <row r="4968" spans="11:19">
      <c r="K4968" s="45">
        <v>74989</v>
      </c>
      <c r="L4968" s="45" t="s">
        <v>557</v>
      </c>
      <c r="M4968" s="45">
        <v>2018</v>
      </c>
      <c r="N4968" s="45" t="s">
        <v>639</v>
      </c>
      <c r="O4968" s="45" t="s">
        <v>590</v>
      </c>
      <c r="P4968" s="45" t="s">
        <v>560</v>
      </c>
      <c r="Q4968" s="45" t="s">
        <v>640</v>
      </c>
      <c r="R4968" s="45" t="s">
        <v>563</v>
      </c>
      <c r="S4968" s="45">
        <v>0</v>
      </c>
    </row>
    <row r="4969" spans="11:19">
      <c r="K4969" s="45">
        <v>74990</v>
      </c>
      <c r="L4969" s="45" t="s">
        <v>557</v>
      </c>
      <c r="M4969" s="45">
        <v>2018</v>
      </c>
      <c r="N4969" s="45" t="s">
        <v>639</v>
      </c>
      <c r="O4969" s="45" t="s">
        <v>590</v>
      </c>
      <c r="P4969" s="45" t="s">
        <v>560</v>
      </c>
      <c r="Q4969" s="45" t="s">
        <v>640</v>
      </c>
      <c r="R4969" s="45" t="s">
        <v>564</v>
      </c>
      <c r="S4969" s="45">
        <v>0</v>
      </c>
    </row>
    <row r="4970" spans="11:19">
      <c r="K4970" s="45">
        <v>74991</v>
      </c>
      <c r="L4970" s="45" t="s">
        <v>557</v>
      </c>
      <c r="M4970" s="45">
        <v>2018</v>
      </c>
      <c r="N4970" s="45" t="s">
        <v>639</v>
      </c>
      <c r="O4970" s="45" t="s">
        <v>590</v>
      </c>
      <c r="P4970" s="45" t="s">
        <v>560</v>
      </c>
      <c r="Q4970" s="45" t="s">
        <v>640</v>
      </c>
      <c r="R4970" s="45" t="s">
        <v>566</v>
      </c>
      <c r="S4970" s="45">
        <v>0</v>
      </c>
    </row>
    <row r="4971" spans="11:19">
      <c r="K4971" s="45">
        <v>74992</v>
      </c>
      <c r="L4971" s="45" t="s">
        <v>557</v>
      </c>
      <c r="M4971" s="45">
        <v>2018</v>
      </c>
      <c r="N4971" s="45" t="s">
        <v>639</v>
      </c>
      <c r="O4971" s="45" t="s">
        <v>590</v>
      </c>
      <c r="P4971" s="45" t="s">
        <v>560</v>
      </c>
      <c r="Q4971" s="45" t="s">
        <v>640</v>
      </c>
      <c r="R4971" s="45" t="s">
        <v>629</v>
      </c>
      <c r="S4971" s="45">
        <v>0</v>
      </c>
    </row>
    <row r="4972" spans="11:19">
      <c r="K4972" s="45">
        <v>74993</v>
      </c>
      <c r="L4972" s="45" t="s">
        <v>557</v>
      </c>
      <c r="M4972" s="45">
        <v>2018</v>
      </c>
      <c r="N4972" s="45" t="s">
        <v>639</v>
      </c>
      <c r="O4972" s="45" t="s">
        <v>591</v>
      </c>
      <c r="P4972" s="45" t="s">
        <v>560</v>
      </c>
      <c r="Q4972" s="45" t="s">
        <v>640</v>
      </c>
      <c r="R4972" s="45" t="s">
        <v>562</v>
      </c>
      <c r="S4972" s="45">
        <v>286769352.103616</v>
      </c>
    </row>
    <row r="4973" spans="11:19">
      <c r="K4973" s="45">
        <v>74994</v>
      </c>
      <c r="L4973" s="45" t="s">
        <v>557</v>
      </c>
      <c r="M4973" s="45">
        <v>2018</v>
      </c>
      <c r="N4973" s="45" t="s">
        <v>639</v>
      </c>
      <c r="O4973" s="45" t="s">
        <v>591</v>
      </c>
      <c r="P4973" s="45" t="s">
        <v>560</v>
      </c>
      <c r="Q4973" s="45" t="s">
        <v>640</v>
      </c>
      <c r="R4973" s="45" t="s">
        <v>563</v>
      </c>
      <c r="S4973" s="45">
        <v>0</v>
      </c>
    </row>
    <row r="4974" spans="11:19">
      <c r="K4974" s="45">
        <v>74995</v>
      </c>
      <c r="L4974" s="45" t="s">
        <v>557</v>
      </c>
      <c r="M4974" s="45">
        <v>2018</v>
      </c>
      <c r="N4974" s="45" t="s">
        <v>639</v>
      </c>
      <c r="O4974" s="45" t="s">
        <v>591</v>
      </c>
      <c r="P4974" s="45" t="s">
        <v>560</v>
      </c>
      <c r="Q4974" s="45" t="s">
        <v>640</v>
      </c>
      <c r="R4974" s="45" t="s">
        <v>564</v>
      </c>
      <c r="S4974" s="45">
        <v>0</v>
      </c>
    </row>
    <row r="4975" spans="11:19">
      <c r="K4975" s="45">
        <v>74996</v>
      </c>
      <c r="L4975" s="45" t="s">
        <v>557</v>
      </c>
      <c r="M4975" s="45">
        <v>2018</v>
      </c>
      <c r="N4975" s="45" t="s">
        <v>639</v>
      </c>
      <c r="O4975" s="45" t="s">
        <v>591</v>
      </c>
      <c r="P4975" s="45" t="s">
        <v>560</v>
      </c>
      <c r="Q4975" s="45" t="s">
        <v>640</v>
      </c>
      <c r="R4975" s="45" t="s">
        <v>566</v>
      </c>
      <c r="S4975" s="45">
        <v>0</v>
      </c>
    </row>
    <row r="4976" spans="11:19">
      <c r="K4976" s="45">
        <v>74997</v>
      </c>
      <c r="L4976" s="45" t="s">
        <v>557</v>
      </c>
      <c r="M4976" s="45">
        <v>2018</v>
      </c>
      <c r="N4976" s="45" t="s">
        <v>639</v>
      </c>
      <c r="O4976" s="45" t="s">
        <v>591</v>
      </c>
      <c r="P4976" s="45" t="s">
        <v>560</v>
      </c>
      <c r="Q4976" s="45" t="s">
        <v>640</v>
      </c>
      <c r="R4976" s="45" t="s">
        <v>629</v>
      </c>
      <c r="S4976" s="45">
        <v>0</v>
      </c>
    </row>
    <row r="4977" spans="11:19">
      <c r="K4977" s="45">
        <v>74998</v>
      </c>
      <c r="L4977" s="45" t="s">
        <v>557</v>
      </c>
      <c r="M4977" s="45">
        <v>2018</v>
      </c>
      <c r="N4977" s="45" t="s">
        <v>639</v>
      </c>
      <c r="O4977" s="45" t="s">
        <v>592</v>
      </c>
      <c r="P4977" s="45" t="s">
        <v>560</v>
      </c>
      <c r="Q4977" s="45" t="s">
        <v>640</v>
      </c>
      <c r="R4977" s="45" t="s">
        <v>562</v>
      </c>
      <c r="S4977" s="45">
        <v>52024528.495101497</v>
      </c>
    </row>
    <row r="4978" spans="11:19">
      <c r="K4978" s="45">
        <v>74999</v>
      </c>
      <c r="L4978" s="45" t="s">
        <v>557</v>
      </c>
      <c r="M4978" s="45">
        <v>2018</v>
      </c>
      <c r="N4978" s="45" t="s">
        <v>639</v>
      </c>
      <c r="O4978" s="45" t="s">
        <v>592</v>
      </c>
      <c r="P4978" s="45" t="s">
        <v>560</v>
      </c>
      <c r="Q4978" s="45" t="s">
        <v>640</v>
      </c>
      <c r="R4978" s="45" t="s">
        <v>563</v>
      </c>
      <c r="S4978" s="45">
        <v>0</v>
      </c>
    </row>
    <row r="4979" spans="11:19">
      <c r="K4979" s="45">
        <v>75000</v>
      </c>
      <c r="L4979" s="45" t="s">
        <v>557</v>
      </c>
      <c r="M4979" s="45">
        <v>2018</v>
      </c>
      <c r="N4979" s="45" t="s">
        <v>639</v>
      </c>
      <c r="O4979" s="45" t="s">
        <v>592</v>
      </c>
      <c r="P4979" s="45" t="s">
        <v>560</v>
      </c>
      <c r="Q4979" s="45" t="s">
        <v>640</v>
      </c>
      <c r="R4979" s="45" t="s">
        <v>564</v>
      </c>
      <c r="S4979" s="45">
        <v>0</v>
      </c>
    </row>
    <row r="4980" spans="11:19">
      <c r="K4980" s="45">
        <v>75001</v>
      </c>
      <c r="L4980" s="45" t="s">
        <v>557</v>
      </c>
      <c r="M4980" s="45">
        <v>2018</v>
      </c>
      <c r="N4980" s="45" t="s">
        <v>639</v>
      </c>
      <c r="O4980" s="45" t="s">
        <v>592</v>
      </c>
      <c r="P4980" s="45" t="s">
        <v>560</v>
      </c>
      <c r="Q4980" s="45" t="s">
        <v>640</v>
      </c>
      <c r="R4980" s="45" t="s">
        <v>566</v>
      </c>
      <c r="S4980" s="45">
        <v>0</v>
      </c>
    </row>
    <row r="4981" spans="11:19">
      <c r="K4981" s="45">
        <v>75002</v>
      </c>
      <c r="L4981" s="45" t="s">
        <v>557</v>
      </c>
      <c r="M4981" s="45">
        <v>2018</v>
      </c>
      <c r="N4981" s="45" t="s">
        <v>639</v>
      </c>
      <c r="O4981" s="45" t="s">
        <v>592</v>
      </c>
      <c r="P4981" s="45" t="s">
        <v>560</v>
      </c>
      <c r="Q4981" s="45" t="s">
        <v>640</v>
      </c>
      <c r="R4981" s="45" t="s">
        <v>629</v>
      </c>
      <c r="S4981" s="45">
        <v>0</v>
      </c>
    </row>
    <row r="4982" spans="11:19">
      <c r="K4982" s="45">
        <v>75003</v>
      </c>
      <c r="L4982" s="45" t="s">
        <v>557</v>
      </c>
      <c r="M4982" s="45">
        <v>2018</v>
      </c>
      <c r="N4982" s="45" t="s">
        <v>639</v>
      </c>
      <c r="O4982" s="45" t="s">
        <v>593</v>
      </c>
      <c r="P4982" s="45" t="s">
        <v>560</v>
      </c>
      <c r="Q4982" s="45" t="s">
        <v>640</v>
      </c>
      <c r="R4982" s="45" t="s">
        <v>562</v>
      </c>
      <c r="S4982" s="45">
        <v>79940128.623912394</v>
      </c>
    </row>
    <row r="4983" spans="11:19">
      <c r="K4983" s="45">
        <v>75004</v>
      </c>
      <c r="L4983" s="45" t="s">
        <v>557</v>
      </c>
      <c r="M4983" s="45">
        <v>2018</v>
      </c>
      <c r="N4983" s="45" t="s">
        <v>639</v>
      </c>
      <c r="O4983" s="45" t="s">
        <v>593</v>
      </c>
      <c r="P4983" s="45" t="s">
        <v>560</v>
      </c>
      <c r="Q4983" s="45" t="s">
        <v>640</v>
      </c>
      <c r="R4983" s="45" t="s">
        <v>563</v>
      </c>
      <c r="S4983" s="45">
        <v>0</v>
      </c>
    </row>
    <row r="4984" spans="11:19">
      <c r="K4984" s="45">
        <v>75005</v>
      </c>
      <c r="L4984" s="45" t="s">
        <v>557</v>
      </c>
      <c r="M4984" s="45">
        <v>2018</v>
      </c>
      <c r="N4984" s="45" t="s">
        <v>639</v>
      </c>
      <c r="O4984" s="45" t="s">
        <v>593</v>
      </c>
      <c r="P4984" s="45" t="s">
        <v>560</v>
      </c>
      <c r="Q4984" s="45" t="s">
        <v>640</v>
      </c>
      <c r="R4984" s="45" t="s">
        <v>564</v>
      </c>
      <c r="S4984" s="45">
        <v>0</v>
      </c>
    </row>
    <row r="4985" spans="11:19">
      <c r="K4985" s="45">
        <v>75006</v>
      </c>
      <c r="L4985" s="45" t="s">
        <v>557</v>
      </c>
      <c r="M4985" s="45">
        <v>2018</v>
      </c>
      <c r="N4985" s="45" t="s">
        <v>639</v>
      </c>
      <c r="O4985" s="45" t="s">
        <v>593</v>
      </c>
      <c r="P4985" s="45" t="s">
        <v>560</v>
      </c>
      <c r="Q4985" s="45" t="s">
        <v>640</v>
      </c>
      <c r="R4985" s="45" t="s">
        <v>566</v>
      </c>
      <c r="S4985" s="45">
        <v>0</v>
      </c>
    </row>
    <row r="4986" spans="11:19">
      <c r="K4986" s="45">
        <v>75007</v>
      </c>
      <c r="L4986" s="45" t="s">
        <v>557</v>
      </c>
      <c r="M4986" s="45">
        <v>2018</v>
      </c>
      <c r="N4986" s="45" t="s">
        <v>639</v>
      </c>
      <c r="O4986" s="45" t="s">
        <v>593</v>
      </c>
      <c r="P4986" s="45" t="s">
        <v>560</v>
      </c>
      <c r="Q4986" s="45" t="s">
        <v>640</v>
      </c>
      <c r="R4986" s="45" t="s">
        <v>629</v>
      </c>
      <c r="S4986" s="45">
        <v>0</v>
      </c>
    </row>
    <row r="4987" spans="11:19">
      <c r="K4987" s="45">
        <v>75008</v>
      </c>
      <c r="L4987" s="45" t="s">
        <v>557</v>
      </c>
      <c r="M4987" s="45">
        <v>2018</v>
      </c>
      <c r="N4987" s="45" t="s">
        <v>639</v>
      </c>
      <c r="O4987" s="45" t="s">
        <v>594</v>
      </c>
      <c r="P4987" s="45" t="s">
        <v>560</v>
      </c>
      <c r="Q4987" s="45" t="s">
        <v>640</v>
      </c>
      <c r="R4987" s="45" t="s">
        <v>562</v>
      </c>
      <c r="S4987" s="45">
        <v>110393511.44653399</v>
      </c>
    </row>
    <row r="4988" spans="11:19">
      <c r="K4988" s="45">
        <v>75009</v>
      </c>
      <c r="L4988" s="45" t="s">
        <v>557</v>
      </c>
      <c r="M4988" s="45">
        <v>2018</v>
      </c>
      <c r="N4988" s="45" t="s">
        <v>639</v>
      </c>
      <c r="O4988" s="45" t="s">
        <v>594</v>
      </c>
      <c r="P4988" s="45" t="s">
        <v>560</v>
      </c>
      <c r="Q4988" s="45" t="s">
        <v>640</v>
      </c>
      <c r="R4988" s="45" t="s">
        <v>563</v>
      </c>
      <c r="S4988" s="45">
        <v>0</v>
      </c>
    </row>
    <row r="4989" spans="11:19">
      <c r="K4989" s="45">
        <v>75010</v>
      </c>
      <c r="L4989" s="45" t="s">
        <v>557</v>
      </c>
      <c r="M4989" s="45">
        <v>2018</v>
      </c>
      <c r="N4989" s="45" t="s">
        <v>639</v>
      </c>
      <c r="O4989" s="45" t="s">
        <v>594</v>
      </c>
      <c r="P4989" s="45" t="s">
        <v>560</v>
      </c>
      <c r="Q4989" s="45" t="s">
        <v>640</v>
      </c>
      <c r="R4989" s="45" t="s">
        <v>564</v>
      </c>
      <c r="S4989" s="45">
        <v>0</v>
      </c>
    </row>
    <row r="4990" spans="11:19">
      <c r="K4990" s="45">
        <v>75011</v>
      </c>
      <c r="L4990" s="45" t="s">
        <v>557</v>
      </c>
      <c r="M4990" s="45">
        <v>2018</v>
      </c>
      <c r="N4990" s="45" t="s">
        <v>639</v>
      </c>
      <c r="O4990" s="45" t="s">
        <v>594</v>
      </c>
      <c r="P4990" s="45" t="s">
        <v>560</v>
      </c>
      <c r="Q4990" s="45" t="s">
        <v>640</v>
      </c>
      <c r="R4990" s="45" t="s">
        <v>566</v>
      </c>
      <c r="S4990" s="45">
        <v>0</v>
      </c>
    </row>
    <row r="4991" spans="11:19">
      <c r="K4991" s="45">
        <v>75012</v>
      </c>
      <c r="L4991" s="45" t="s">
        <v>557</v>
      </c>
      <c r="M4991" s="45">
        <v>2018</v>
      </c>
      <c r="N4991" s="45" t="s">
        <v>639</v>
      </c>
      <c r="O4991" s="45" t="s">
        <v>594</v>
      </c>
      <c r="P4991" s="45" t="s">
        <v>560</v>
      </c>
      <c r="Q4991" s="45" t="s">
        <v>640</v>
      </c>
      <c r="R4991" s="45" t="s">
        <v>629</v>
      </c>
      <c r="S4991" s="45">
        <v>0</v>
      </c>
    </row>
    <row r="4992" spans="11:19">
      <c r="K4992" s="45">
        <v>75013</v>
      </c>
      <c r="L4992" s="45" t="s">
        <v>557</v>
      </c>
      <c r="M4992" s="45">
        <v>2018</v>
      </c>
      <c r="N4992" s="45" t="s">
        <v>639</v>
      </c>
      <c r="O4992" s="45" t="s">
        <v>595</v>
      </c>
      <c r="P4992" s="45" t="s">
        <v>560</v>
      </c>
      <c r="Q4992" s="45" t="s">
        <v>640</v>
      </c>
      <c r="R4992" s="45" t="s">
        <v>562</v>
      </c>
      <c r="S4992" s="45">
        <v>59637873.972941302</v>
      </c>
    </row>
    <row r="4993" spans="11:19">
      <c r="K4993" s="45">
        <v>75014</v>
      </c>
      <c r="L4993" s="45" t="s">
        <v>557</v>
      </c>
      <c r="M4993" s="45">
        <v>2018</v>
      </c>
      <c r="N4993" s="45" t="s">
        <v>639</v>
      </c>
      <c r="O4993" s="45" t="s">
        <v>595</v>
      </c>
      <c r="P4993" s="45" t="s">
        <v>560</v>
      </c>
      <c r="Q4993" s="45" t="s">
        <v>640</v>
      </c>
      <c r="R4993" s="45" t="s">
        <v>563</v>
      </c>
      <c r="S4993" s="45">
        <v>0</v>
      </c>
    </row>
    <row r="4994" spans="11:19">
      <c r="K4994" s="45">
        <v>75015</v>
      </c>
      <c r="L4994" s="45" t="s">
        <v>557</v>
      </c>
      <c r="M4994" s="45">
        <v>2018</v>
      </c>
      <c r="N4994" s="45" t="s">
        <v>639</v>
      </c>
      <c r="O4994" s="45" t="s">
        <v>595</v>
      </c>
      <c r="P4994" s="45" t="s">
        <v>560</v>
      </c>
      <c r="Q4994" s="45" t="s">
        <v>640</v>
      </c>
      <c r="R4994" s="45" t="s">
        <v>564</v>
      </c>
      <c r="S4994" s="45">
        <v>0</v>
      </c>
    </row>
    <row r="4995" spans="11:19">
      <c r="K4995" s="45">
        <v>75016</v>
      </c>
      <c r="L4995" s="45" t="s">
        <v>557</v>
      </c>
      <c r="M4995" s="45">
        <v>2018</v>
      </c>
      <c r="N4995" s="45" t="s">
        <v>639</v>
      </c>
      <c r="O4995" s="45" t="s">
        <v>595</v>
      </c>
      <c r="P4995" s="45" t="s">
        <v>560</v>
      </c>
      <c r="Q4995" s="45" t="s">
        <v>640</v>
      </c>
      <c r="R4995" s="45" t="s">
        <v>566</v>
      </c>
      <c r="S4995" s="45">
        <v>0</v>
      </c>
    </row>
    <row r="4996" spans="11:19">
      <c r="K4996" s="45">
        <v>75017</v>
      </c>
      <c r="L4996" s="45" t="s">
        <v>557</v>
      </c>
      <c r="M4996" s="45">
        <v>2018</v>
      </c>
      <c r="N4996" s="45" t="s">
        <v>639</v>
      </c>
      <c r="O4996" s="45" t="s">
        <v>595</v>
      </c>
      <c r="P4996" s="45" t="s">
        <v>560</v>
      </c>
      <c r="Q4996" s="45" t="s">
        <v>640</v>
      </c>
      <c r="R4996" s="45" t="s">
        <v>629</v>
      </c>
      <c r="S4996" s="45">
        <v>0</v>
      </c>
    </row>
    <row r="4997" spans="11:19">
      <c r="K4997" s="45">
        <v>75018</v>
      </c>
      <c r="L4997" s="45" t="s">
        <v>557</v>
      </c>
      <c r="M4997" s="45">
        <v>2018</v>
      </c>
      <c r="N4997" s="45" t="s">
        <v>639</v>
      </c>
      <c r="O4997" s="45" t="s">
        <v>596</v>
      </c>
      <c r="P4997" s="45" t="s">
        <v>560</v>
      </c>
      <c r="Q4997" s="45" t="s">
        <v>640</v>
      </c>
      <c r="R4997" s="45" t="s">
        <v>562</v>
      </c>
      <c r="S4997" s="45">
        <v>351482789.64167899</v>
      </c>
    </row>
    <row r="4998" spans="11:19">
      <c r="K4998" s="45">
        <v>75019</v>
      </c>
      <c r="L4998" s="45" t="s">
        <v>557</v>
      </c>
      <c r="M4998" s="45">
        <v>2018</v>
      </c>
      <c r="N4998" s="45" t="s">
        <v>639</v>
      </c>
      <c r="O4998" s="45" t="s">
        <v>596</v>
      </c>
      <c r="P4998" s="45" t="s">
        <v>560</v>
      </c>
      <c r="Q4998" s="45" t="s">
        <v>640</v>
      </c>
      <c r="R4998" s="45" t="s">
        <v>563</v>
      </c>
      <c r="S4998" s="45">
        <v>0</v>
      </c>
    </row>
    <row r="4999" spans="11:19">
      <c r="K4999" s="45">
        <v>75020</v>
      </c>
      <c r="L4999" s="45" t="s">
        <v>557</v>
      </c>
      <c r="M4999" s="45">
        <v>2018</v>
      </c>
      <c r="N4999" s="45" t="s">
        <v>639</v>
      </c>
      <c r="O4999" s="45" t="s">
        <v>596</v>
      </c>
      <c r="P4999" s="45" t="s">
        <v>560</v>
      </c>
      <c r="Q4999" s="45" t="s">
        <v>640</v>
      </c>
      <c r="R4999" s="45" t="s">
        <v>564</v>
      </c>
      <c r="S4999" s="45">
        <v>0</v>
      </c>
    </row>
    <row r="5000" spans="11:19">
      <c r="K5000" s="45">
        <v>75021</v>
      </c>
      <c r="L5000" s="45" t="s">
        <v>557</v>
      </c>
      <c r="M5000" s="45">
        <v>2018</v>
      </c>
      <c r="N5000" s="45" t="s">
        <v>639</v>
      </c>
      <c r="O5000" s="45" t="s">
        <v>596</v>
      </c>
      <c r="P5000" s="45" t="s">
        <v>560</v>
      </c>
      <c r="Q5000" s="45" t="s">
        <v>640</v>
      </c>
      <c r="R5000" s="45" t="s">
        <v>566</v>
      </c>
      <c r="S5000" s="45">
        <v>0</v>
      </c>
    </row>
    <row r="5001" spans="11:19">
      <c r="K5001" s="45">
        <v>75022</v>
      </c>
      <c r="L5001" s="45" t="s">
        <v>557</v>
      </c>
      <c r="M5001" s="45">
        <v>2018</v>
      </c>
      <c r="N5001" s="45" t="s">
        <v>639</v>
      </c>
      <c r="O5001" s="45" t="s">
        <v>596</v>
      </c>
      <c r="P5001" s="45" t="s">
        <v>560</v>
      </c>
      <c r="Q5001" s="45" t="s">
        <v>640</v>
      </c>
      <c r="R5001" s="45" t="s">
        <v>629</v>
      </c>
      <c r="S5001" s="45">
        <v>0</v>
      </c>
    </row>
    <row r="5002" spans="11:19">
      <c r="K5002" s="45">
        <v>75023</v>
      </c>
      <c r="L5002" s="45" t="s">
        <v>557</v>
      </c>
      <c r="M5002" s="45">
        <v>2018</v>
      </c>
      <c r="N5002" s="45" t="s">
        <v>639</v>
      </c>
      <c r="O5002" s="45" t="s">
        <v>597</v>
      </c>
      <c r="P5002" s="45" t="s">
        <v>560</v>
      </c>
      <c r="Q5002" s="45" t="s">
        <v>640</v>
      </c>
      <c r="R5002" s="45" t="s">
        <v>562</v>
      </c>
      <c r="S5002" s="45">
        <v>95166820.230532795</v>
      </c>
    </row>
    <row r="5003" spans="11:19">
      <c r="K5003" s="45">
        <v>75024</v>
      </c>
      <c r="L5003" s="45" t="s">
        <v>557</v>
      </c>
      <c r="M5003" s="45">
        <v>2018</v>
      </c>
      <c r="N5003" s="45" t="s">
        <v>639</v>
      </c>
      <c r="O5003" s="45" t="s">
        <v>597</v>
      </c>
      <c r="P5003" s="45" t="s">
        <v>560</v>
      </c>
      <c r="Q5003" s="45" t="s">
        <v>640</v>
      </c>
      <c r="R5003" s="45" t="s">
        <v>563</v>
      </c>
      <c r="S5003" s="45">
        <v>0</v>
      </c>
    </row>
    <row r="5004" spans="11:19">
      <c r="K5004" s="45">
        <v>75025</v>
      </c>
      <c r="L5004" s="45" t="s">
        <v>557</v>
      </c>
      <c r="M5004" s="45">
        <v>2018</v>
      </c>
      <c r="N5004" s="45" t="s">
        <v>639</v>
      </c>
      <c r="O5004" s="45" t="s">
        <v>597</v>
      </c>
      <c r="P5004" s="45" t="s">
        <v>560</v>
      </c>
      <c r="Q5004" s="45" t="s">
        <v>640</v>
      </c>
      <c r="R5004" s="45" t="s">
        <v>564</v>
      </c>
      <c r="S5004" s="45">
        <v>0</v>
      </c>
    </row>
    <row r="5005" spans="11:19">
      <c r="K5005" s="45">
        <v>75026</v>
      </c>
      <c r="L5005" s="45" t="s">
        <v>557</v>
      </c>
      <c r="M5005" s="45">
        <v>2018</v>
      </c>
      <c r="N5005" s="45" t="s">
        <v>639</v>
      </c>
      <c r="O5005" s="45" t="s">
        <v>597</v>
      </c>
      <c r="P5005" s="45" t="s">
        <v>560</v>
      </c>
      <c r="Q5005" s="45" t="s">
        <v>640</v>
      </c>
      <c r="R5005" s="45" t="s">
        <v>566</v>
      </c>
      <c r="S5005" s="45">
        <v>0</v>
      </c>
    </row>
    <row r="5006" spans="11:19">
      <c r="K5006" s="45">
        <v>75027</v>
      </c>
      <c r="L5006" s="45" t="s">
        <v>557</v>
      </c>
      <c r="M5006" s="45">
        <v>2018</v>
      </c>
      <c r="N5006" s="45" t="s">
        <v>639</v>
      </c>
      <c r="O5006" s="45" t="s">
        <v>597</v>
      </c>
      <c r="P5006" s="45" t="s">
        <v>560</v>
      </c>
      <c r="Q5006" s="45" t="s">
        <v>640</v>
      </c>
      <c r="R5006" s="45" t="s">
        <v>629</v>
      </c>
      <c r="S5006" s="45">
        <v>0</v>
      </c>
    </row>
    <row r="5007" spans="11:19">
      <c r="K5007" s="45">
        <v>75028</v>
      </c>
      <c r="L5007" s="45" t="s">
        <v>557</v>
      </c>
      <c r="M5007" s="45">
        <v>2018</v>
      </c>
      <c r="N5007" s="45" t="s">
        <v>639</v>
      </c>
      <c r="O5007" s="45" t="s">
        <v>598</v>
      </c>
      <c r="P5007" s="45" t="s">
        <v>560</v>
      </c>
      <c r="Q5007" s="45" t="s">
        <v>640</v>
      </c>
      <c r="R5007" s="45" t="s">
        <v>562</v>
      </c>
      <c r="S5007" s="45">
        <v>563387575.64494896</v>
      </c>
    </row>
    <row r="5008" spans="11:19">
      <c r="K5008" s="45">
        <v>75029</v>
      </c>
      <c r="L5008" s="45" t="s">
        <v>557</v>
      </c>
      <c r="M5008" s="45">
        <v>2018</v>
      </c>
      <c r="N5008" s="45" t="s">
        <v>639</v>
      </c>
      <c r="O5008" s="45" t="s">
        <v>598</v>
      </c>
      <c r="P5008" s="45" t="s">
        <v>560</v>
      </c>
      <c r="Q5008" s="45" t="s">
        <v>640</v>
      </c>
      <c r="R5008" s="45" t="s">
        <v>563</v>
      </c>
      <c r="S5008" s="45">
        <v>0</v>
      </c>
    </row>
    <row r="5009" spans="11:19">
      <c r="K5009" s="45">
        <v>75030</v>
      </c>
      <c r="L5009" s="45" t="s">
        <v>557</v>
      </c>
      <c r="M5009" s="45">
        <v>2018</v>
      </c>
      <c r="N5009" s="45" t="s">
        <v>639</v>
      </c>
      <c r="O5009" s="45" t="s">
        <v>598</v>
      </c>
      <c r="P5009" s="45" t="s">
        <v>560</v>
      </c>
      <c r="Q5009" s="45" t="s">
        <v>640</v>
      </c>
      <c r="R5009" s="45" t="s">
        <v>564</v>
      </c>
      <c r="S5009" s="45">
        <v>0</v>
      </c>
    </row>
    <row r="5010" spans="11:19">
      <c r="K5010" s="45">
        <v>75031</v>
      </c>
      <c r="L5010" s="45" t="s">
        <v>557</v>
      </c>
      <c r="M5010" s="45">
        <v>2018</v>
      </c>
      <c r="N5010" s="45" t="s">
        <v>639</v>
      </c>
      <c r="O5010" s="45" t="s">
        <v>598</v>
      </c>
      <c r="P5010" s="45" t="s">
        <v>560</v>
      </c>
      <c r="Q5010" s="45" t="s">
        <v>640</v>
      </c>
      <c r="R5010" s="45" t="s">
        <v>566</v>
      </c>
      <c r="S5010" s="45">
        <v>0</v>
      </c>
    </row>
    <row r="5011" spans="11:19">
      <c r="K5011" s="45">
        <v>75032</v>
      </c>
      <c r="L5011" s="45" t="s">
        <v>557</v>
      </c>
      <c r="M5011" s="45">
        <v>2018</v>
      </c>
      <c r="N5011" s="45" t="s">
        <v>639</v>
      </c>
      <c r="O5011" s="45" t="s">
        <v>598</v>
      </c>
      <c r="P5011" s="45" t="s">
        <v>560</v>
      </c>
      <c r="Q5011" s="45" t="s">
        <v>640</v>
      </c>
      <c r="R5011" s="45" t="s">
        <v>629</v>
      </c>
      <c r="S5011" s="45">
        <v>0</v>
      </c>
    </row>
    <row r="5012" spans="11:19">
      <c r="K5012" s="45">
        <v>75033</v>
      </c>
      <c r="L5012" s="45" t="s">
        <v>557</v>
      </c>
      <c r="M5012" s="45">
        <v>2018</v>
      </c>
      <c r="N5012" s="45" t="s">
        <v>639</v>
      </c>
      <c r="O5012" s="45" t="s">
        <v>599</v>
      </c>
      <c r="P5012" s="45" t="s">
        <v>560</v>
      </c>
      <c r="Q5012" s="45" t="s">
        <v>640</v>
      </c>
      <c r="R5012" s="45" t="s">
        <v>562</v>
      </c>
      <c r="S5012" s="45">
        <v>488523011.36724502</v>
      </c>
    </row>
    <row r="5013" spans="11:19">
      <c r="K5013" s="45">
        <v>75034</v>
      </c>
      <c r="L5013" s="45" t="s">
        <v>557</v>
      </c>
      <c r="M5013" s="45">
        <v>2018</v>
      </c>
      <c r="N5013" s="45" t="s">
        <v>639</v>
      </c>
      <c r="O5013" s="45" t="s">
        <v>599</v>
      </c>
      <c r="P5013" s="45" t="s">
        <v>560</v>
      </c>
      <c r="Q5013" s="45" t="s">
        <v>640</v>
      </c>
      <c r="R5013" s="45" t="s">
        <v>563</v>
      </c>
      <c r="S5013" s="45">
        <v>0</v>
      </c>
    </row>
    <row r="5014" spans="11:19">
      <c r="K5014" s="45">
        <v>75035</v>
      </c>
      <c r="L5014" s="45" t="s">
        <v>557</v>
      </c>
      <c r="M5014" s="45">
        <v>2018</v>
      </c>
      <c r="N5014" s="45" t="s">
        <v>639</v>
      </c>
      <c r="O5014" s="45" t="s">
        <v>599</v>
      </c>
      <c r="P5014" s="45" t="s">
        <v>560</v>
      </c>
      <c r="Q5014" s="45" t="s">
        <v>640</v>
      </c>
      <c r="R5014" s="45" t="s">
        <v>564</v>
      </c>
      <c r="S5014" s="45">
        <v>0</v>
      </c>
    </row>
    <row r="5015" spans="11:19">
      <c r="K5015" s="45">
        <v>75036</v>
      </c>
      <c r="L5015" s="45" t="s">
        <v>557</v>
      </c>
      <c r="M5015" s="45">
        <v>2018</v>
      </c>
      <c r="N5015" s="45" t="s">
        <v>639</v>
      </c>
      <c r="O5015" s="45" t="s">
        <v>599</v>
      </c>
      <c r="P5015" s="45" t="s">
        <v>560</v>
      </c>
      <c r="Q5015" s="45" t="s">
        <v>640</v>
      </c>
      <c r="R5015" s="45" t="s">
        <v>566</v>
      </c>
      <c r="S5015" s="45">
        <v>0</v>
      </c>
    </row>
    <row r="5016" spans="11:19">
      <c r="K5016" s="45">
        <v>75037</v>
      </c>
      <c r="L5016" s="45" t="s">
        <v>557</v>
      </c>
      <c r="M5016" s="45">
        <v>2018</v>
      </c>
      <c r="N5016" s="45" t="s">
        <v>639</v>
      </c>
      <c r="O5016" s="45" t="s">
        <v>599</v>
      </c>
      <c r="P5016" s="45" t="s">
        <v>560</v>
      </c>
      <c r="Q5016" s="45" t="s">
        <v>640</v>
      </c>
      <c r="R5016" s="45" t="s">
        <v>629</v>
      </c>
      <c r="S5016" s="45">
        <v>0</v>
      </c>
    </row>
    <row r="5017" spans="11:19">
      <c r="K5017" s="45">
        <v>75038</v>
      </c>
      <c r="L5017" s="45" t="s">
        <v>557</v>
      </c>
      <c r="M5017" s="45">
        <v>2018</v>
      </c>
      <c r="N5017" s="45" t="s">
        <v>639</v>
      </c>
      <c r="O5017" s="45" t="s">
        <v>600</v>
      </c>
      <c r="P5017" s="45" t="s">
        <v>560</v>
      </c>
      <c r="Q5017" s="45" t="s">
        <v>640</v>
      </c>
      <c r="R5017" s="45" t="s">
        <v>562</v>
      </c>
      <c r="S5017" s="45">
        <v>36797836.888486899</v>
      </c>
    </row>
    <row r="5018" spans="11:19">
      <c r="K5018" s="45">
        <v>75039</v>
      </c>
      <c r="L5018" s="45" t="s">
        <v>557</v>
      </c>
      <c r="M5018" s="45">
        <v>2018</v>
      </c>
      <c r="N5018" s="45" t="s">
        <v>639</v>
      </c>
      <c r="O5018" s="45" t="s">
        <v>600</v>
      </c>
      <c r="P5018" s="45" t="s">
        <v>560</v>
      </c>
      <c r="Q5018" s="45" t="s">
        <v>640</v>
      </c>
      <c r="R5018" s="45" t="s">
        <v>563</v>
      </c>
      <c r="S5018" s="45">
        <v>0</v>
      </c>
    </row>
    <row r="5019" spans="11:19">
      <c r="K5019" s="45">
        <v>75040</v>
      </c>
      <c r="L5019" s="45" t="s">
        <v>557</v>
      </c>
      <c r="M5019" s="45">
        <v>2018</v>
      </c>
      <c r="N5019" s="45" t="s">
        <v>639</v>
      </c>
      <c r="O5019" s="45" t="s">
        <v>600</v>
      </c>
      <c r="P5019" s="45" t="s">
        <v>560</v>
      </c>
      <c r="Q5019" s="45" t="s">
        <v>640</v>
      </c>
      <c r="R5019" s="45" t="s">
        <v>564</v>
      </c>
      <c r="S5019" s="45">
        <v>0</v>
      </c>
    </row>
    <row r="5020" spans="11:19">
      <c r="K5020" s="45">
        <v>75041</v>
      </c>
      <c r="L5020" s="45" t="s">
        <v>557</v>
      </c>
      <c r="M5020" s="45">
        <v>2018</v>
      </c>
      <c r="N5020" s="45" t="s">
        <v>639</v>
      </c>
      <c r="O5020" s="45" t="s">
        <v>600</v>
      </c>
      <c r="P5020" s="45" t="s">
        <v>560</v>
      </c>
      <c r="Q5020" s="45" t="s">
        <v>640</v>
      </c>
      <c r="R5020" s="45" t="s">
        <v>566</v>
      </c>
      <c r="S5020" s="45">
        <v>0</v>
      </c>
    </row>
    <row r="5021" spans="11:19">
      <c r="K5021" s="45">
        <v>75042</v>
      </c>
      <c r="L5021" s="45" t="s">
        <v>557</v>
      </c>
      <c r="M5021" s="45">
        <v>2018</v>
      </c>
      <c r="N5021" s="45" t="s">
        <v>639</v>
      </c>
      <c r="O5021" s="45" t="s">
        <v>600</v>
      </c>
      <c r="P5021" s="45" t="s">
        <v>560</v>
      </c>
      <c r="Q5021" s="45" t="s">
        <v>640</v>
      </c>
      <c r="R5021" s="45" t="s">
        <v>629</v>
      </c>
      <c r="S5021" s="45">
        <v>0</v>
      </c>
    </row>
    <row r="5022" spans="11:19">
      <c r="K5022" s="45">
        <v>75043</v>
      </c>
      <c r="L5022" s="45" t="s">
        <v>557</v>
      </c>
      <c r="M5022" s="45">
        <v>2018</v>
      </c>
      <c r="N5022" s="45" t="s">
        <v>639</v>
      </c>
      <c r="O5022" s="45" t="s">
        <v>601</v>
      </c>
      <c r="P5022" s="45" t="s">
        <v>560</v>
      </c>
      <c r="Q5022" s="45" t="s">
        <v>640</v>
      </c>
      <c r="R5022" s="45" t="s">
        <v>562</v>
      </c>
      <c r="S5022" s="45">
        <v>470758537.84788698</v>
      </c>
    </row>
    <row r="5023" spans="11:19">
      <c r="K5023" s="45">
        <v>75044</v>
      </c>
      <c r="L5023" s="45" t="s">
        <v>557</v>
      </c>
      <c r="M5023" s="45">
        <v>2018</v>
      </c>
      <c r="N5023" s="45" t="s">
        <v>639</v>
      </c>
      <c r="O5023" s="45" t="s">
        <v>601</v>
      </c>
      <c r="P5023" s="45" t="s">
        <v>560</v>
      </c>
      <c r="Q5023" s="45" t="s">
        <v>640</v>
      </c>
      <c r="R5023" s="45" t="s">
        <v>563</v>
      </c>
      <c r="S5023" s="45">
        <v>0</v>
      </c>
    </row>
    <row r="5024" spans="11:19">
      <c r="K5024" s="45">
        <v>75045</v>
      </c>
      <c r="L5024" s="45" t="s">
        <v>557</v>
      </c>
      <c r="M5024" s="45">
        <v>2018</v>
      </c>
      <c r="N5024" s="45" t="s">
        <v>639</v>
      </c>
      <c r="O5024" s="45" t="s">
        <v>601</v>
      </c>
      <c r="P5024" s="45" t="s">
        <v>560</v>
      </c>
      <c r="Q5024" s="45" t="s">
        <v>640</v>
      </c>
      <c r="R5024" s="45" t="s">
        <v>564</v>
      </c>
      <c r="S5024" s="45">
        <v>0</v>
      </c>
    </row>
    <row r="5025" spans="11:19">
      <c r="K5025" s="45">
        <v>75046</v>
      </c>
      <c r="L5025" s="45" t="s">
        <v>557</v>
      </c>
      <c r="M5025" s="45">
        <v>2018</v>
      </c>
      <c r="N5025" s="45" t="s">
        <v>639</v>
      </c>
      <c r="O5025" s="45" t="s">
        <v>601</v>
      </c>
      <c r="P5025" s="45" t="s">
        <v>560</v>
      </c>
      <c r="Q5025" s="45" t="s">
        <v>640</v>
      </c>
      <c r="R5025" s="45" t="s">
        <v>566</v>
      </c>
      <c r="S5025" s="45">
        <v>0</v>
      </c>
    </row>
    <row r="5026" spans="11:19">
      <c r="K5026" s="45">
        <v>75047</v>
      </c>
      <c r="L5026" s="45" t="s">
        <v>557</v>
      </c>
      <c r="M5026" s="45">
        <v>2018</v>
      </c>
      <c r="N5026" s="45" t="s">
        <v>639</v>
      </c>
      <c r="O5026" s="45" t="s">
        <v>601</v>
      </c>
      <c r="P5026" s="45" t="s">
        <v>560</v>
      </c>
      <c r="Q5026" s="45" t="s">
        <v>640</v>
      </c>
      <c r="R5026" s="45" t="s">
        <v>629</v>
      </c>
      <c r="S5026" s="45">
        <v>0</v>
      </c>
    </row>
    <row r="5027" spans="11:19">
      <c r="K5027" s="45">
        <v>75048</v>
      </c>
      <c r="L5027" s="45" t="s">
        <v>557</v>
      </c>
      <c r="M5027" s="45">
        <v>2018</v>
      </c>
      <c r="N5027" s="45" t="s">
        <v>639</v>
      </c>
      <c r="O5027" s="45" t="s">
        <v>602</v>
      </c>
      <c r="P5027" s="45" t="s">
        <v>560</v>
      </c>
      <c r="Q5027" s="45" t="s">
        <v>640</v>
      </c>
      <c r="R5027" s="45" t="s">
        <v>562</v>
      </c>
      <c r="S5027" s="45">
        <v>183989185.614106</v>
      </c>
    </row>
    <row r="5028" spans="11:19">
      <c r="K5028" s="45">
        <v>75049</v>
      </c>
      <c r="L5028" s="45" t="s">
        <v>557</v>
      </c>
      <c r="M5028" s="45">
        <v>2018</v>
      </c>
      <c r="N5028" s="45" t="s">
        <v>639</v>
      </c>
      <c r="O5028" s="45" t="s">
        <v>602</v>
      </c>
      <c r="P5028" s="45" t="s">
        <v>560</v>
      </c>
      <c r="Q5028" s="45" t="s">
        <v>640</v>
      </c>
      <c r="R5028" s="45" t="s">
        <v>563</v>
      </c>
      <c r="S5028" s="45">
        <v>0</v>
      </c>
    </row>
    <row r="5029" spans="11:19">
      <c r="K5029" s="45">
        <v>75050</v>
      </c>
      <c r="L5029" s="45" t="s">
        <v>557</v>
      </c>
      <c r="M5029" s="45">
        <v>2018</v>
      </c>
      <c r="N5029" s="45" t="s">
        <v>639</v>
      </c>
      <c r="O5029" s="45" t="s">
        <v>602</v>
      </c>
      <c r="P5029" s="45" t="s">
        <v>560</v>
      </c>
      <c r="Q5029" s="45" t="s">
        <v>640</v>
      </c>
      <c r="R5029" s="45" t="s">
        <v>564</v>
      </c>
      <c r="S5029" s="45">
        <v>0</v>
      </c>
    </row>
    <row r="5030" spans="11:19">
      <c r="K5030" s="45">
        <v>75051</v>
      </c>
      <c r="L5030" s="45" t="s">
        <v>557</v>
      </c>
      <c r="M5030" s="45">
        <v>2018</v>
      </c>
      <c r="N5030" s="45" t="s">
        <v>639</v>
      </c>
      <c r="O5030" s="45" t="s">
        <v>602</v>
      </c>
      <c r="P5030" s="45" t="s">
        <v>560</v>
      </c>
      <c r="Q5030" s="45" t="s">
        <v>640</v>
      </c>
      <c r="R5030" s="45" t="s">
        <v>566</v>
      </c>
      <c r="S5030" s="45">
        <v>0</v>
      </c>
    </row>
    <row r="5031" spans="11:19">
      <c r="K5031" s="45">
        <v>75052</v>
      </c>
      <c r="L5031" s="45" t="s">
        <v>557</v>
      </c>
      <c r="M5031" s="45">
        <v>2018</v>
      </c>
      <c r="N5031" s="45" t="s">
        <v>639</v>
      </c>
      <c r="O5031" s="45" t="s">
        <v>602</v>
      </c>
      <c r="P5031" s="45" t="s">
        <v>560</v>
      </c>
      <c r="Q5031" s="45" t="s">
        <v>640</v>
      </c>
      <c r="R5031" s="45" t="s">
        <v>629</v>
      </c>
      <c r="S5031" s="45">
        <v>0</v>
      </c>
    </row>
    <row r="5032" spans="11:19">
      <c r="K5032" s="45">
        <v>75053</v>
      </c>
      <c r="L5032" s="45" t="s">
        <v>557</v>
      </c>
      <c r="M5032" s="45">
        <v>2018</v>
      </c>
      <c r="N5032" s="45" t="s">
        <v>639</v>
      </c>
      <c r="O5032" s="45" t="s">
        <v>603</v>
      </c>
      <c r="P5032" s="45" t="s">
        <v>560</v>
      </c>
      <c r="Q5032" s="45" t="s">
        <v>640</v>
      </c>
      <c r="R5032" s="45" t="s">
        <v>562</v>
      </c>
      <c r="S5032" s="45">
        <v>135771330.313593</v>
      </c>
    </row>
    <row r="5033" spans="11:19">
      <c r="K5033" s="45">
        <v>75054</v>
      </c>
      <c r="L5033" s="45" t="s">
        <v>557</v>
      </c>
      <c r="M5033" s="45">
        <v>2018</v>
      </c>
      <c r="N5033" s="45" t="s">
        <v>639</v>
      </c>
      <c r="O5033" s="45" t="s">
        <v>603</v>
      </c>
      <c r="P5033" s="45" t="s">
        <v>560</v>
      </c>
      <c r="Q5033" s="45" t="s">
        <v>640</v>
      </c>
      <c r="R5033" s="45" t="s">
        <v>563</v>
      </c>
      <c r="S5033" s="45">
        <v>0</v>
      </c>
    </row>
    <row r="5034" spans="11:19">
      <c r="K5034" s="45">
        <v>75055</v>
      </c>
      <c r="L5034" s="45" t="s">
        <v>557</v>
      </c>
      <c r="M5034" s="45">
        <v>2018</v>
      </c>
      <c r="N5034" s="45" t="s">
        <v>639</v>
      </c>
      <c r="O5034" s="45" t="s">
        <v>603</v>
      </c>
      <c r="P5034" s="45" t="s">
        <v>560</v>
      </c>
      <c r="Q5034" s="45" t="s">
        <v>640</v>
      </c>
      <c r="R5034" s="45" t="s">
        <v>564</v>
      </c>
      <c r="S5034" s="45">
        <v>0</v>
      </c>
    </row>
    <row r="5035" spans="11:19">
      <c r="K5035" s="45">
        <v>75056</v>
      </c>
      <c r="L5035" s="45" t="s">
        <v>557</v>
      </c>
      <c r="M5035" s="45">
        <v>2018</v>
      </c>
      <c r="N5035" s="45" t="s">
        <v>639</v>
      </c>
      <c r="O5035" s="45" t="s">
        <v>603</v>
      </c>
      <c r="P5035" s="45" t="s">
        <v>560</v>
      </c>
      <c r="Q5035" s="45" t="s">
        <v>640</v>
      </c>
      <c r="R5035" s="45" t="s">
        <v>566</v>
      </c>
      <c r="S5035" s="45">
        <v>0</v>
      </c>
    </row>
    <row r="5036" spans="11:19">
      <c r="K5036" s="45">
        <v>75057</v>
      </c>
      <c r="L5036" s="45" t="s">
        <v>557</v>
      </c>
      <c r="M5036" s="45">
        <v>2018</v>
      </c>
      <c r="N5036" s="45" t="s">
        <v>639</v>
      </c>
      <c r="O5036" s="45" t="s">
        <v>603</v>
      </c>
      <c r="P5036" s="45" t="s">
        <v>560</v>
      </c>
      <c r="Q5036" s="45" t="s">
        <v>640</v>
      </c>
      <c r="R5036" s="45" t="s">
        <v>629</v>
      </c>
      <c r="S5036" s="45">
        <v>0</v>
      </c>
    </row>
    <row r="5037" spans="11:19">
      <c r="K5037" s="45">
        <v>75058</v>
      </c>
      <c r="L5037" s="45" t="s">
        <v>557</v>
      </c>
      <c r="M5037" s="45">
        <v>2018</v>
      </c>
      <c r="N5037" s="45" t="s">
        <v>639</v>
      </c>
      <c r="O5037" s="45" t="s">
        <v>604</v>
      </c>
      <c r="P5037" s="45" t="s">
        <v>560</v>
      </c>
      <c r="Q5037" s="45" t="s">
        <v>640</v>
      </c>
      <c r="R5037" s="45" t="s">
        <v>562</v>
      </c>
      <c r="S5037" s="45">
        <v>430154027.63461399</v>
      </c>
    </row>
    <row r="5038" spans="11:19">
      <c r="K5038" s="45">
        <v>75059</v>
      </c>
      <c r="L5038" s="45" t="s">
        <v>557</v>
      </c>
      <c r="M5038" s="45">
        <v>2018</v>
      </c>
      <c r="N5038" s="45" t="s">
        <v>639</v>
      </c>
      <c r="O5038" s="45" t="s">
        <v>604</v>
      </c>
      <c r="P5038" s="45" t="s">
        <v>560</v>
      </c>
      <c r="Q5038" s="45" t="s">
        <v>640</v>
      </c>
      <c r="R5038" s="45" t="s">
        <v>563</v>
      </c>
      <c r="S5038" s="45">
        <v>0</v>
      </c>
    </row>
    <row r="5039" spans="11:19">
      <c r="K5039" s="45">
        <v>75060</v>
      </c>
      <c r="L5039" s="45" t="s">
        <v>557</v>
      </c>
      <c r="M5039" s="45">
        <v>2018</v>
      </c>
      <c r="N5039" s="45" t="s">
        <v>639</v>
      </c>
      <c r="O5039" s="45" t="s">
        <v>604</v>
      </c>
      <c r="P5039" s="45" t="s">
        <v>560</v>
      </c>
      <c r="Q5039" s="45" t="s">
        <v>640</v>
      </c>
      <c r="R5039" s="45" t="s">
        <v>564</v>
      </c>
      <c r="S5039" s="45">
        <v>0</v>
      </c>
    </row>
    <row r="5040" spans="11:19">
      <c r="K5040" s="45">
        <v>75061</v>
      </c>
      <c r="L5040" s="45" t="s">
        <v>557</v>
      </c>
      <c r="M5040" s="45">
        <v>2018</v>
      </c>
      <c r="N5040" s="45" t="s">
        <v>639</v>
      </c>
      <c r="O5040" s="45" t="s">
        <v>604</v>
      </c>
      <c r="P5040" s="45" t="s">
        <v>560</v>
      </c>
      <c r="Q5040" s="45" t="s">
        <v>640</v>
      </c>
      <c r="R5040" s="45" t="s">
        <v>566</v>
      </c>
      <c r="S5040" s="45">
        <v>0</v>
      </c>
    </row>
    <row r="5041" spans="11:19">
      <c r="K5041" s="45">
        <v>75062</v>
      </c>
      <c r="L5041" s="45" t="s">
        <v>557</v>
      </c>
      <c r="M5041" s="45">
        <v>2018</v>
      </c>
      <c r="N5041" s="45" t="s">
        <v>639</v>
      </c>
      <c r="O5041" s="45" t="s">
        <v>604</v>
      </c>
      <c r="P5041" s="45" t="s">
        <v>560</v>
      </c>
      <c r="Q5041" s="45" t="s">
        <v>640</v>
      </c>
      <c r="R5041" s="45" t="s">
        <v>629</v>
      </c>
      <c r="S5041" s="45">
        <v>0</v>
      </c>
    </row>
    <row r="5042" spans="11:19">
      <c r="K5042" s="45">
        <v>75063</v>
      </c>
      <c r="L5042" s="45" t="s">
        <v>557</v>
      </c>
      <c r="M5042" s="45">
        <v>2018</v>
      </c>
      <c r="N5042" s="45" t="s">
        <v>639</v>
      </c>
      <c r="O5042" s="45" t="s">
        <v>605</v>
      </c>
      <c r="P5042" s="45" t="s">
        <v>560</v>
      </c>
      <c r="Q5042" s="45" t="s">
        <v>640</v>
      </c>
      <c r="R5042" s="45" t="s">
        <v>562</v>
      </c>
      <c r="S5042" s="45">
        <v>34260055.236121997</v>
      </c>
    </row>
    <row r="5043" spans="11:19">
      <c r="K5043" s="45">
        <v>75064</v>
      </c>
      <c r="L5043" s="45" t="s">
        <v>557</v>
      </c>
      <c r="M5043" s="45">
        <v>2018</v>
      </c>
      <c r="N5043" s="45" t="s">
        <v>639</v>
      </c>
      <c r="O5043" s="45" t="s">
        <v>605</v>
      </c>
      <c r="P5043" s="45" t="s">
        <v>560</v>
      </c>
      <c r="Q5043" s="45" t="s">
        <v>640</v>
      </c>
      <c r="R5043" s="45" t="s">
        <v>563</v>
      </c>
      <c r="S5043" s="45">
        <v>0</v>
      </c>
    </row>
    <row r="5044" spans="11:19">
      <c r="K5044" s="45">
        <v>75065</v>
      </c>
      <c r="L5044" s="45" t="s">
        <v>557</v>
      </c>
      <c r="M5044" s="45">
        <v>2018</v>
      </c>
      <c r="N5044" s="45" t="s">
        <v>639</v>
      </c>
      <c r="O5044" s="45" t="s">
        <v>605</v>
      </c>
      <c r="P5044" s="45" t="s">
        <v>560</v>
      </c>
      <c r="Q5044" s="45" t="s">
        <v>640</v>
      </c>
      <c r="R5044" s="45" t="s">
        <v>564</v>
      </c>
      <c r="S5044" s="45">
        <v>0</v>
      </c>
    </row>
    <row r="5045" spans="11:19">
      <c r="K5045" s="45">
        <v>75066</v>
      </c>
      <c r="L5045" s="45" t="s">
        <v>557</v>
      </c>
      <c r="M5045" s="45">
        <v>2018</v>
      </c>
      <c r="N5045" s="45" t="s">
        <v>639</v>
      </c>
      <c r="O5045" s="45" t="s">
        <v>605</v>
      </c>
      <c r="P5045" s="45" t="s">
        <v>560</v>
      </c>
      <c r="Q5045" s="45" t="s">
        <v>640</v>
      </c>
      <c r="R5045" s="45" t="s">
        <v>566</v>
      </c>
      <c r="S5045" s="45">
        <v>0</v>
      </c>
    </row>
    <row r="5046" spans="11:19">
      <c r="K5046" s="45">
        <v>75067</v>
      </c>
      <c r="L5046" s="45" t="s">
        <v>557</v>
      </c>
      <c r="M5046" s="45">
        <v>2018</v>
      </c>
      <c r="N5046" s="45" t="s">
        <v>639</v>
      </c>
      <c r="O5046" s="45" t="s">
        <v>605</v>
      </c>
      <c r="P5046" s="45" t="s">
        <v>560</v>
      </c>
      <c r="Q5046" s="45" t="s">
        <v>640</v>
      </c>
      <c r="R5046" s="45" t="s">
        <v>629</v>
      </c>
      <c r="S5046" s="45">
        <v>0</v>
      </c>
    </row>
    <row r="5047" spans="11:19">
      <c r="K5047" s="45">
        <v>75068</v>
      </c>
      <c r="L5047" s="45" t="s">
        <v>557</v>
      </c>
      <c r="M5047" s="45">
        <v>2018</v>
      </c>
      <c r="N5047" s="45" t="s">
        <v>639</v>
      </c>
      <c r="O5047" s="45" t="s">
        <v>606</v>
      </c>
      <c r="P5047" s="45" t="s">
        <v>560</v>
      </c>
      <c r="Q5047" s="45" t="s">
        <v>640</v>
      </c>
      <c r="R5047" s="45" t="s">
        <v>562</v>
      </c>
      <c r="S5047" s="45">
        <v>224593696.08773699</v>
      </c>
    </row>
    <row r="5048" spans="11:19">
      <c r="K5048" s="45">
        <v>75069</v>
      </c>
      <c r="L5048" s="45" t="s">
        <v>557</v>
      </c>
      <c r="M5048" s="45">
        <v>2018</v>
      </c>
      <c r="N5048" s="45" t="s">
        <v>639</v>
      </c>
      <c r="O5048" s="45" t="s">
        <v>606</v>
      </c>
      <c r="P5048" s="45" t="s">
        <v>560</v>
      </c>
      <c r="Q5048" s="45" t="s">
        <v>640</v>
      </c>
      <c r="R5048" s="45" t="s">
        <v>563</v>
      </c>
      <c r="S5048" s="45">
        <v>0</v>
      </c>
    </row>
    <row r="5049" spans="11:19">
      <c r="K5049" s="45">
        <v>75070</v>
      </c>
      <c r="L5049" s="45" t="s">
        <v>557</v>
      </c>
      <c r="M5049" s="45">
        <v>2018</v>
      </c>
      <c r="N5049" s="45" t="s">
        <v>639</v>
      </c>
      <c r="O5049" s="45" t="s">
        <v>606</v>
      </c>
      <c r="P5049" s="45" t="s">
        <v>560</v>
      </c>
      <c r="Q5049" s="45" t="s">
        <v>640</v>
      </c>
      <c r="R5049" s="45" t="s">
        <v>564</v>
      </c>
      <c r="S5049" s="45">
        <v>0</v>
      </c>
    </row>
    <row r="5050" spans="11:19">
      <c r="K5050" s="45">
        <v>75071</v>
      </c>
      <c r="L5050" s="45" t="s">
        <v>557</v>
      </c>
      <c r="M5050" s="45">
        <v>2018</v>
      </c>
      <c r="N5050" s="45" t="s">
        <v>639</v>
      </c>
      <c r="O5050" s="45" t="s">
        <v>606</v>
      </c>
      <c r="P5050" s="45" t="s">
        <v>560</v>
      </c>
      <c r="Q5050" s="45" t="s">
        <v>640</v>
      </c>
      <c r="R5050" s="45" t="s">
        <v>566</v>
      </c>
      <c r="S5050" s="45">
        <v>0</v>
      </c>
    </row>
    <row r="5051" spans="11:19">
      <c r="K5051" s="45">
        <v>75072</v>
      </c>
      <c r="L5051" s="45" t="s">
        <v>557</v>
      </c>
      <c r="M5051" s="45">
        <v>2018</v>
      </c>
      <c r="N5051" s="45" t="s">
        <v>639</v>
      </c>
      <c r="O5051" s="45" t="s">
        <v>606</v>
      </c>
      <c r="P5051" s="45" t="s">
        <v>560</v>
      </c>
      <c r="Q5051" s="45" t="s">
        <v>640</v>
      </c>
      <c r="R5051" s="45" t="s">
        <v>629</v>
      </c>
      <c r="S5051" s="45">
        <v>0</v>
      </c>
    </row>
    <row r="5052" spans="11:19">
      <c r="K5052" s="45">
        <v>75073</v>
      </c>
      <c r="L5052" s="45" t="s">
        <v>557</v>
      </c>
      <c r="M5052" s="45">
        <v>2018</v>
      </c>
      <c r="N5052" s="45" t="s">
        <v>639</v>
      </c>
      <c r="O5052" s="45" t="s">
        <v>607</v>
      </c>
      <c r="P5052" s="45" t="s">
        <v>560</v>
      </c>
      <c r="Q5052" s="45" t="s">
        <v>640</v>
      </c>
      <c r="R5052" s="45" t="s">
        <v>562</v>
      </c>
      <c r="S5052" s="45">
        <v>38066728.300507501</v>
      </c>
    </row>
    <row r="5053" spans="11:19">
      <c r="K5053" s="45">
        <v>75074</v>
      </c>
      <c r="L5053" s="45" t="s">
        <v>557</v>
      </c>
      <c r="M5053" s="45">
        <v>2018</v>
      </c>
      <c r="N5053" s="45" t="s">
        <v>639</v>
      </c>
      <c r="O5053" s="45" t="s">
        <v>607</v>
      </c>
      <c r="P5053" s="45" t="s">
        <v>560</v>
      </c>
      <c r="Q5053" s="45" t="s">
        <v>640</v>
      </c>
      <c r="R5053" s="45" t="s">
        <v>563</v>
      </c>
      <c r="S5053" s="45">
        <v>0</v>
      </c>
    </row>
    <row r="5054" spans="11:19">
      <c r="K5054" s="45">
        <v>75075</v>
      </c>
      <c r="L5054" s="45" t="s">
        <v>557</v>
      </c>
      <c r="M5054" s="45">
        <v>2018</v>
      </c>
      <c r="N5054" s="45" t="s">
        <v>639</v>
      </c>
      <c r="O5054" s="45" t="s">
        <v>607</v>
      </c>
      <c r="P5054" s="45" t="s">
        <v>560</v>
      </c>
      <c r="Q5054" s="45" t="s">
        <v>640</v>
      </c>
      <c r="R5054" s="45" t="s">
        <v>564</v>
      </c>
      <c r="S5054" s="45">
        <v>0</v>
      </c>
    </row>
    <row r="5055" spans="11:19">
      <c r="K5055" s="45">
        <v>75076</v>
      </c>
      <c r="L5055" s="45" t="s">
        <v>557</v>
      </c>
      <c r="M5055" s="45">
        <v>2018</v>
      </c>
      <c r="N5055" s="45" t="s">
        <v>639</v>
      </c>
      <c r="O5055" s="45" t="s">
        <v>607</v>
      </c>
      <c r="P5055" s="45" t="s">
        <v>560</v>
      </c>
      <c r="Q5055" s="45" t="s">
        <v>640</v>
      </c>
      <c r="R5055" s="45" t="s">
        <v>566</v>
      </c>
      <c r="S5055" s="45">
        <v>0</v>
      </c>
    </row>
    <row r="5056" spans="11:19">
      <c r="K5056" s="45">
        <v>75077</v>
      </c>
      <c r="L5056" s="45" t="s">
        <v>557</v>
      </c>
      <c r="M5056" s="45">
        <v>2018</v>
      </c>
      <c r="N5056" s="45" t="s">
        <v>639</v>
      </c>
      <c r="O5056" s="45" t="s">
        <v>607</v>
      </c>
      <c r="P5056" s="45" t="s">
        <v>560</v>
      </c>
      <c r="Q5056" s="45" t="s">
        <v>640</v>
      </c>
      <c r="R5056" s="45" t="s">
        <v>629</v>
      </c>
      <c r="S5056" s="45">
        <v>0</v>
      </c>
    </row>
    <row r="5057" spans="11:19">
      <c r="K5057" s="45">
        <v>75078</v>
      </c>
      <c r="L5057" s="45" t="s">
        <v>557</v>
      </c>
      <c r="M5057" s="45">
        <v>2018</v>
      </c>
      <c r="N5057" s="45" t="s">
        <v>639</v>
      </c>
      <c r="O5057" s="45" t="s">
        <v>608</v>
      </c>
      <c r="P5057" s="45" t="s">
        <v>560</v>
      </c>
      <c r="Q5057" s="45" t="s">
        <v>640</v>
      </c>
      <c r="R5057" s="45" t="s">
        <v>562</v>
      </c>
      <c r="S5057" s="45">
        <v>318491624.77604502</v>
      </c>
    </row>
    <row r="5058" spans="11:19">
      <c r="K5058" s="45">
        <v>75079</v>
      </c>
      <c r="L5058" s="45" t="s">
        <v>557</v>
      </c>
      <c r="M5058" s="45">
        <v>2018</v>
      </c>
      <c r="N5058" s="45" t="s">
        <v>639</v>
      </c>
      <c r="O5058" s="45" t="s">
        <v>608</v>
      </c>
      <c r="P5058" s="45" t="s">
        <v>560</v>
      </c>
      <c r="Q5058" s="45" t="s">
        <v>640</v>
      </c>
      <c r="R5058" s="45" t="s">
        <v>563</v>
      </c>
      <c r="S5058" s="45">
        <v>0</v>
      </c>
    </row>
    <row r="5059" spans="11:19">
      <c r="K5059" s="45">
        <v>75080</v>
      </c>
      <c r="L5059" s="45" t="s">
        <v>557</v>
      </c>
      <c r="M5059" s="45">
        <v>2018</v>
      </c>
      <c r="N5059" s="45" t="s">
        <v>639</v>
      </c>
      <c r="O5059" s="45" t="s">
        <v>608</v>
      </c>
      <c r="P5059" s="45" t="s">
        <v>560</v>
      </c>
      <c r="Q5059" s="45" t="s">
        <v>640</v>
      </c>
      <c r="R5059" s="45" t="s">
        <v>564</v>
      </c>
      <c r="S5059" s="45">
        <v>0</v>
      </c>
    </row>
    <row r="5060" spans="11:19">
      <c r="K5060" s="45">
        <v>75081</v>
      </c>
      <c r="L5060" s="45" t="s">
        <v>557</v>
      </c>
      <c r="M5060" s="45">
        <v>2018</v>
      </c>
      <c r="N5060" s="45" t="s">
        <v>639</v>
      </c>
      <c r="O5060" s="45" t="s">
        <v>608</v>
      </c>
      <c r="P5060" s="45" t="s">
        <v>560</v>
      </c>
      <c r="Q5060" s="45" t="s">
        <v>640</v>
      </c>
      <c r="R5060" s="45" t="s">
        <v>566</v>
      </c>
      <c r="S5060" s="45">
        <v>0</v>
      </c>
    </row>
    <row r="5061" spans="11:19">
      <c r="K5061" s="45">
        <v>75082</v>
      </c>
      <c r="L5061" s="45" t="s">
        <v>557</v>
      </c>
      <c r="M5061" s="45">
        <v>2018</v>
      </c>
      <c r="N5061" s="45" t="s">
        <v>639</v>
      </c>
      <c r="O5061" s="45" t="s">
        <v>608</v>
      </c>
      <c r="P5061" s="45" t="s">
        <v>560</v>
      </c>
      <c r="Q5061" s="45" t="s">
        <v>640</v>
      </c>
      <c r="R5061" s="45" t="s">
        <v>629</v>
      </c>
      <c r="S5061" s="45">
        <v>0</v>
      </c>
    </row>
    <row r="5062" spans="11:19">
      <c r="K5062" s="45">
        <v>75083</v>
      </c>
      <c r="L5062" s="45" t="s">
        <v>557</v>
      </c>
      <c r="M5062" s="45">
        <v>2018</v>
      </c>
      <c r="N5062" s="45" t="s">
        <v>639</v>
      </c>
      <c r="O5062" s="45" t="s">
        <v>609</v>
      </c>
      <c r="P5062" s="45" t="s">
        <v>560</v>
      </c>
      <c r="Q5062" s="45" t="s">
        <v>640</v>
      </c>
      <c r="R5062" s="45" t="s">
        <v>562</v>
      </c>
      <c r="S5062" s="45">
        <v>947861527.027233</v>
      </c>
    </row>
    <row r="5063" spans="11:19">
      <c r="K5063" s="45">
        <v>75084</v>
      </c>
      <c r="L5063" s="45" t="s">
        <v>557</v>
      </c>
      <c r="M5063" s="45">
        <v>2018</v>
      </c>
      <c r="N5063" s="45" t="s">
        <v>639</v>
      </c>
      <c r="O5063" s="45" t="s">
        <v>609</v>
      </c>
      <c r="P5063" s="45" t="s">
        <v>560</v>
      </c>
      <c r="Q5063" s="45" t="s">
        <v>640</v>
      </c>
      <c r="R5063" s="45" t="s">
        <v>563</v>
      </c>
      <c r="S5063" s="45">
        <v>0</v>
      </c>
    </row>
    <row r="5064" spans="11:19">
      <c r="K5064" s="45">
        <v>75085</v>
      </c>
      <c r="L5064" s="45" t="s">
        <v>557</v>
      </c>
      <c r="M5064" s="45">
        <v>2018</v>
      </c>
      <c r="N5064" s="45" t="s">
        <v>639</v>
      </c>
      <c r="O5064" s="45" t="s">
        <v>609</v>
      </c>
      <c r="P5064" s="45" t="s">
        <v>560</v>
      </c>
      <c r="Q5064" s="45" t="s">
        <v>640</v>
      </c>
      <c r="R5064" s="45" t="s">
        <v>564</v>
      </c>
      <c r="S5064" s="45">
        <v>0</v>
      </c>
    </row>
    <row r="5065" spans="11:19">
      <c r="K5065" s="45">
        <v>75086</v>
      </c>
      <c r="L5065" s="45" t="s">
        <v>557</v>
      </c>
      <c r="M5065" s="45">
        <v>2018</v>
      </c>
      <c r="N5065" s="45" t="s">
        <v>639</v>
      </c>
      <c r="O5065" s="45" t="s">
        <v>609</v>
      </c>
      <c r="P5065" s="45" t="s">
        <v>560</v>
      </c>
      <c r="Q5065" s="45" t="s">
        <v>640</v>
      </c>
      <c r="R5065" s="45" t="s">
        <v>566</v>
      </c>
      <c r="S5065" s="45">
        <v>0</v>
      </c>
    </row>
    <row r="5066" spans="11:19">
      <c r="K5066" s="45">
        <v>75087</v>
      </c>
      <c r="L5066" s="45" t="s">
        <v>557</v>
      </c>
      <c r="M5066" s="45">
        <v>2018</v>
      </c>
      <c r="N5066" s="45" t="s">
        <v>639</v>
      </c>
      <c r="O5066" s="45" t="s">
        <v>609</v>
      </c>
      <c r="P5066" s="45" t="s">
        <v>560</v>
      </c>
      <c r="Q5066" s="45" t="s">
        <v>640</v>
      </c>
      <c r="R5066" s="45" t="s">
        <v>629</v>
      </c>
      <c r="S5066" s="45">
        <v>0</v>
      </c>
    </row>
    <row r="5067" spans="11:19">
      <c r="K5067" s="45">
        <v>75088</v>
      </c>
      <c r="L5067" s="45" t="s">
        <v>557</v>
      </c>
      <c r="M5067" s="45">
        <v>2018</v>
      </c>
      <c r="N5067" s="45" t="s">
        <v>639</v>
      </c>
      <c r="O5067" s="45" t="s">
        <v>610</v>
      </c>
      <c r="P5067" s="45" t="s">
        <v>560</v>
      </c>
      <c r="Q5067" s="45" t="s">
        <v>640</v>
      </c>
      <c r="R5067" s="45" t="s">
        <v>562</v>
      </c>
      <c r="S5067" s="45">
        <v>98973493.164735496</v>
      </c>
    </row>
    <row r="5068" spans="11:19">
      <c r="K5068" s="45">
        <v>75089</v>
      </c>
      <c r="L5068" s="45" t="s">
        <v>557</v>
      </c>
      <c r="M5068" s="45">
        <v>2018</v>
      </c>
      <c r="N5068" s="45" t="s">
        <v>639</v>
      </c>
      <c r="O5068" s="45" t="s">
        <v>610</v>
      </c>
      <c r="P5068" s="45" t="s">
        <v>560</v>
      </c>
      <c r="Q5068" s="45" t="s">
        <v>640</v>
      </c>
      <c r="R5068" s="45" t="s">
        <v>563</v>
      </c>
      <c r="S5068" s="45">
        <v>0</v>
      </c>
    </row>
    <row r="5069" spans="11:19">
      <c r="K5069" s="45">
        <v>75090</v>
      </c>
      <c r="L5069" s="45" t="s">
        <v>557</v>
      </c>
      <c r="M5069" s="45">
        <v>2018</v>
      </c>
      <c r="N5069" s="45" t="s">
        <v>639</v>
      </c>
      <c r="O5069" s="45" t="s">
        <v>610</v>
      </c>
      <c r="P5069" s="45" t="s">
        <v>560</v>
      </c>
      <c r="Q5069" s="45" t="s">
        <v>640</v>
      </c>
      <c r="R5069" s="45" t="s">
        <v>564</v>
      </c>
      <c r="S5069" s="45">
        <v>0</v>
      </c>
    </row>
    <row r="5070" spans="11:19">
      <c r="K5070" s="45">
        <v>75091</v>
      </c>
      <c r="L5070" s="45" t="s">
        <v>557</v>
      </c>
      <c r="M5070" s="45">
        <v>2018</v>
      </c>
      <c r="N5070" s="45" t="s">
        <v>639</v>
      </c>
      <c r="O5070" s="45" t="s">
        <v>610</v>
      </c>
      <c r="P5070" s="45" t="s">
        <v>560</v>
      </c>
      <c r="Q5070" s="45" t="s">
        <v>640</v>
      </c>
      <c r="R5070" s="45" t="s">
        <v>566</v>
      </c>
      <c r="S5070" s="45">
        <v>0</v>
      </c>
    </row>
    <row r="5071" spans="11:19">
      <c r="K5071" s="45">
        <v>75092</v>
      </c>
      <c r="L5071" s="45" t="s">
        <v>557</v>
      </c>
      <c r="M5071" s="45">
        <v>2018</v>
      </c>
      <c r="N5071" s="45" t="s">
        <v>639</v>
      </c>
      <c r="O5071" s="45" t="s">
        <v>610</v>
      </c>
      <c r="P5071" s="45" t="s">
        <v>560</v>
      </c>
      <c r="Q5071" s="45" t="s">
        <v>640</v>
      </c>
      <c r="R5071" s="45" t="s">
        <v>629</v>
      </c>
      <c r="S5071" s="45">
        <v>0</v>
      </c>
    </row>
    <row r="5072" spans="11:19">
      <c r="K5072" s="45">
        <v>75093</v>
      </c>
      <c r="L5072" s="45" t="s">
        <v>557</v>
      </c>
      <c r="M5072" s="45">
        <v>2018</v>
      </c>
      <c r="N5072" s="45" t="s">
        <v>639</v>
      </c>
      <c r="O5072" s="45" t="s">
        <v>611</v>
      </c>
      <c r="P5072" s="45" t="s">
        <v>560</v>
      </c>
      <c r="Q5072" s="45" t="s">
        <v>640</v>
      </c>
      <c r="R5072" s="45" t="s">
        <v>562</v>
      </c>
      <c r="S5072" s="45">
        <v>31722273.3233748</v>
      </c>
    </row>
    <row r="5073" spans="11:19">
      <c r="K5073" s="45">
        <v>75094</v>
      </c>
      <c r="L5073" s="45" t="s">
        <v>557</v>
      </c>
      <c r="M5073" s="45">
        <v>2018</v>
      </c>
      <c r="N5073" s="45" t="s">
        <v>639</v>
      </c>
      <c r="O5073" s="45" t="s">
        <v>611</v>
      </c>
      <c r="P5073" s="45" t="s">
        <v>560</v>
      </c>
      <c r="Q5073" s="45" t="s">
        <v>640</v>
      </c>
      <c r="R5073" s="45" t="s">
        <v>563</v>
      </c>
      <c r="S5073" s="45">
        <v>0</v>
      </c>
    </row>
    <row r="5074" spans="11:19">
      <c r="K5074" s="45">
        <v>75095</v>
      </c>
      <c r="L5074" s="45" t="s">
        <v>557</v>
      </c>
      <c r="M5074" s="45">
        <v>2018</v>
      </c>
      <c r="N5074" s="45" t="s">
        <v>639</v>
      </c>
      <c r="O5074" s="45" t="s">
        <v>611</v>
      </c>
      <c r="P5074" s="45" t="s">
        <v>560</v>
      </c>
      <c r="Q5074" s="45" t="s">
        <v>640</v>
      </c>
      <c r="R5074" s="45" t="s">
        <v>564</v>
      </c>
      <c r="S5074" s="45">
        <v>0</v>
      </c>
    </row>
    <row r="5075" spans="11:19">
      <c r="K5075" s="45">
        <v>75096</v>
      </c>
      <c r="L5075" s="45" t="s">
        <v>557</v>
      </c>
      <c r="M5075" s="45">
        <v>2018</v>
      </c>
      <c r="N5075" s="45" t="s">
        <v>639</v>
      </c>
      <c r="O5075" s="45" t="s">
        <v>611</v>
      </c>
      <c r="P5075" s="45" t="s">
        <v>560</v>
      </c>
      <c r="Q5075" s="45" t="s">
        <v>640</v>
      </c>
      <c r="R5075" s="45" t="s">
        <v>566</v>
      </c>
      <c r="S5075" s="45">
        <v>0</v>
      </c>
    </row>
    <row r="5076" spans="11:19">
      <c r="K5076" s="45">
        <v>75097</v>
      </c>
      <c r="L5076" s="45" t="s">
        <v>557</v>
      </c>
      <c r="M5076" s="45">
        <v>2018</v>
      </c>
      <c r="N5076" s="45" t="s">
        <v>639</v>
      </c>
      <c r="O5076" s="45" t="s">
        <v>611</v>
      </c>
      <c r="P5076" s="45" t="s">
        <v>560</v>
      </c>
      <c r="Q5076" s="45" t="s">
        <v>640</v>
      </c>
      <c r="R5076" s="45" t="s">
        <v>629</v>
      </c>
      <c r="S5076" s="45">
        <v>0</v>
      </c>
    </row>
    <row r="5077" spans="11:19">
      <c r="K5077" s="45">
        <v>75098</v>
      </c>
      <c r="L5077" s="45" t="s">
        <v>557</v>
      </c>
      <c r="M5077" s="45">
        <v>2018</v>
      </c>
      <c r="N5077" s="45" t="s">
        <v>639</v>
      </c>
      <c r="O5077" s="45" t="s">
        <v>612</v>
      </c>
      <c r="P5077" s="45" t="s">
        <v>560</v>
      </c>
      <c r="Q5077" s="45" t="s">
        <v>640</v>
      </c>
      <c r="R5077" s="45" t="s">
        <v>562</v>
      </c>
      <c r="S5077" s="45">
        <v>366709480.46713901</v>
      </c>
    </row>
    <row r="5078" spans="11:19">
      <c r="K5078" s="45">
        <v>75099</v>
      </c>
      <c r="L5078" s="45" t="s">
        <v>557</v>
      </c>
      <c r="M5078" s="45">
        <v>2018</v>
      </c>
      <c r="N5078" s="45" t="s">
        <v>639</v>
      </c>
      <c r="O5078" s="45" t="s">
        <v>612</v>
      </c>
      <c r="P5078" s="45" t="s">
        <v>560</v>
      </c>
      <c r="Q5078" s="45" t="s">
        <v>640</v>
      </c>
      <c r="R5078" s="45" t="s">
        <v>563</v>
      </c>
      <c r="S5078" s="45">
        <v>0</v>
      </c>
    </row>
    <row r="5079" spans="11:19">
      <c r="K5079" s="45">
        <v>75100</v>
      </c>
      <c r="L5079" s="45" t="s">
        <v>557</v>
      </c>
      <c r="M5079" s="45">
        <v>2018</v>
      </c>
      <c r="N5079" s="45" t="s">
        <v>639</v>
      </c>
      <c r="O5079" s="45" t="s">
        <v>612</v>
      </c>
      <c r="P5079" s="45" t="s">
        <v>560</v>
      </c>
      <c r="Q5079" s="45" t="s">
        <v>640</v>
      </c>
      <c r="R5079" s="45" t="s">
        <v>564</v>
      </c>
      <c r="S5079" s="45">
        <v>0</v>
      </c>
    </row>
    <row r="5080" spans="11:19">
      <c r="K5080" s="45">
        <v>75101</v>
      </c>
      <c r="L5080" s="45" t="s">
        <v>557</v>
      </c>
      <c r="M5080" s="45">
        <v>2018</v>
      </c>
      <c r="N5080" s="45" t="s">
        <v>639</v>
      </c>
      <c r="O5080" s="45" t="s">
        <v>612</v>
      </c>
      <c r="P5080" s="45" t="s">
        <v>560</v>
      </c>
      <c r="Q5080" s="45" t="s">
        <v>640</v>
      </c>
      <c r="R5080" s="45" t="s">
        <v>566</v>
      </c>
      <c r="S5080" s="45">
        <v>0</v>
      </c>
    </row>
    <row r="5081" spans="11:19">
      <c r="K5081" s="45">
        <v>75102</v>
      </c>
      <c r="L5081" s="45" t="s">
        <v>557</v>
      </c>
      <c r="M5081" s="45">
        <v>2018</v>
      </c>
      <c r="N5081" s="45" t="s">
        <v>639</v>
      </c>
      <c r="O5081" s="45" t="s">
        <v>612</v>
      </c>
      <c r="P5081" s="45" t="s">
        <v>560</v>
      </c>
      <c r="Q5081" s="45" t="s">
        <v>640</v>
      </c>
      <c r="R5081" s="45" t="s">
        <v>629</v>
      </c>
      <c r="S5081" s="45">
        <v>0</v>
      </c>
    </row>
    <row r="5082" spans="11:19">
      <c r="K5082" s="45">
        <v>75103</v>
      </c>
      <c r="L5082" s="45" t="s">
        <v>557</v>
      </c>
      <c r="M5082" s="45">
        <v>2018</v>
      </c>
      <c r="N5082" s="45" t="s">
        <v>639</v>
      </c>
      <c r="O5082" s="45" t="s">
        <v>613</v>
      </c>
      <c r="P5082" s="45" t="s">
        <v>560</v>
      </c>
      <c r="Q5082" s="45" t="s">
        <v>640</v>
      </c>
      <c r="R5082" s="45" t="s">
        <v>562</v>
      </c>
      <c r="S5082" s="45">
        <v>257584859.78164601</v>
      </c>
    </row>
    <row r="5083" spans="11:19">
      <c r="K5083" s="45">
        <v>75104</v>
      </c>
      <c r="L5083" s="45" t="s">
        <v>557</v>
      </c>
      <c r="M5083" s="45">
        <v>2018</v>
      </c>
      <c r="N5083" s="45" t="s">
        <v>639</v>
      </c>
      <c r="O5083" s="45" t="s">
        <v>613</v>
      </c>
      <c r="P5083" s="45" t="s">
        <v>560</v>
      </c>
      <c r="Q5083" s="45" t="s">
        <v>640</v>
      </c>
      <c r="R5083" s="45" t="s">
        <v>563</v>
      </c>
      <c r="S5083" s="45">
        <v>0</v>
      </c>
    </row>
    <row r="5084" spans="11:19">
      <c r="K5084" s="45">
        <v>75105</v>
      </c>
      <c r="L5084" s="45" t="s">
        <v>557</v>
      </c>
      <c r="M5084" s="45">
        <v>2018</v>
      </c>
      <c r="N5084" s="45" t="s">
        <v>639</v>
      </c>
      <c r="O5084" s="45" t="s">
        <v>613</v>
      </c>
      <c r="P5084" s="45" t="s">
        <v>560</v>
      </c>
      <c r="Q5084" s="45" t="s">
        <v>640</v>
      </c>
      <c r="R5084" s="45" t="s">
        <v>564</v>
      </c>
      <c r="S5084" s="45">
        <v>0</v>
      </c>
    </row>
    <row r="5085" spans="11:19">
      <c r="K5085" s="45">
        <v>75106</v>
      </c>
      <c r="L5085" s="45" t="s">
        <v>557</v>
      </c>
      <c r="M5085" s="45">
        <v>2018</v>
      </c>
      <c r="N5085" s="45" t="s">
        <v>639</v>
      </c>
      <c r="O5085" s="45" t="s">
        <v>613</v>
      </c>
      <c r="P5085" s="45" t="s">
        <v>560</v>
      </c>
      <c r="Q5085" s="45" t="s">
        <v>640</v>
      </c>
      <c r="R5085" s="45" t="s">
        <v>566</v>
      </c>
      <c r="S5085" s="45">
        <v>0</v>
      </c>
    </row>
    <row r="5086" spans="11:19">
      <c r="K5086" s="45">
        <v>75107</v>
      </c>
      <c r="L5086" s="45" t="s">
        <v>557</v>
      </c>
      <c r="M5086" s="45">
        <v>2018</v>
      </c>
      <c r="N5086" s="45" t="s">
        <v>639</v>
      </c>
      <c r="O5086" s="45" t="s">
        <v>613</v>
      </c>
      <c r="P5086" s="45" t="s">
        <v>560</v>
      </c>
      <c r="Q5086" s="45" t="s">
        <v>640</v>
      </c>
      <c r="R5086" s="45" t="s">
        <v>629</v>
      </c>
      <c r="S5086" s="45">
        <v>0</v>
      </c>
    </row>
    <row r="5087" spans="11:19">
      <c r="K5087" s="45">
        <v>75108</v>
      </c>
      <c r="L5087" s="45" t="s">
        <v>557</v>
      </c>
      <c r="M5087" s="45">
        <v>2018</v>
      </c>
      <c r="N5087" s="45" t="s">
        <v>639</v>
      </c>
      <c r="O5087" s="45" t="s">
        <v>614</v>
      </c>
      <c r="P5087" s="45" t="s">
        <v>560</v>
      </c>
      <c r="Q5087" s="45" t="s">
        <v>640</v>
      </c>
      <c r="R5087" s="45" t="s">
        <v>562</v>
      </c>
      <c r="S5087" s="45">
        <v>81209019.905747503</v>
      </c>
    </row>
    <row r="5088" spans="11:19">
      <c r="K5088" s="45">
        <v>75109</v>
      </c>
      <c r="L5088" s="45" t="s">
        <v>557</v>
      </c>
      <c r="M5088" s="45">
        <v>2018</v>
      </c>
      <c r="N5088" s="45" t="s">
        <v>639</v>
      </c>
      <c r="O5088" s="45" t="s">
        <v>614</v>
      </c>
      <c r="P5088" s="45" t="s">
        <v>560</v>
      </c>
      <c r="Q5088" s="45" t="s">
        <v>640</v>
      </c>
      <c r="R5088" s="45" t="s">
        <v>563</v>
      </c>
      <c r="S5088" s="45">
        <v>0</v>
      </c>
    </row>
    <row r="5089" spans="11:19">
      <c r="K5089" s="45">
        <v>75110</v>
      </c>
      <c r="L5089" s="45" t="s">
        <v>557</v>
      </c>
      <c r="M5089" s="45">
        <v>2018</v>
      </c>
      <c r="N5089" s="45" t="s">
        <v>639</v>
      </c>
      <c r="O5089" s="45" t="s">
        <v>614</v>
      </c>
      <c r="P5089" s="45" t="s">
        <v>560</v>
      </c>
      <c r="Q5089" s="45" t="s">
        <v>640</v>
      </c>
      <c r="R5089" s="45" t="s">
        <v>564</v>
      </c>
      <c r="S5089" s="45">
        <v>0</v>
      </c>
    </row>
    <row r="5090" spans="11:19">
      <c r="K5090" s="45">
        <v>75111</v>
      </c>
      <c r="L5090" s="45" t="s">
        <v>557</v>
      </c>
      <c r="M5090" s="45">
        <v>2018</v>
      </c>
      <c r="N5090" s="45" t="s">
        <v>639</v>
      </c>
      <c r="O5090" s="45" t="s">
        <v>614</v>
      </c>
      <c r="P5090" s="45" t="s">
        <v>560</v>
      </c>
      <c r="Q5090" s="45" t="s">
        <v>640</v>
      </c>
      <c r="R5090" s="45" t="s">
        <v>566</v>
      </c>
      <c r="S5090" s="45">
        <v>0</v>
      </c>
    </row>
    <row r="5091" spans="11:19">
      <c r="K5091" s="45">
        <v>75112</v>
      </c>
      <c r="L5091" s="45" t="s">
        <v>557</v>
      </c>
      <c r="M5091" s="45">
        <v>2018</v>
      </c>
      <c r="N5091" s="45" t="s">
        <v>639</v>
      </c>
      <c r="O5091" s="45" t="s">
        <v>614</v>
      </c>
      <c r="P5091" s="45" t="s">
        <v>560</v>
      </c>
      <c r="Q5091" s="45" t="s">
        <v>640</v>
      </c>
      <c r="R5091" s="45" t="s">
        <v>629</v>
      </c>
      <c r="S5091" s="45">
        <v>0</v>
      </c>
    </row>
    <row r="5092" spans="11:19">
      <c r="K5092" s="45">
        <v>75113</v>
      </c>
      <c r="L5092" s="45" t="s">
        <v>557</v>
      </c>
      <c r="M5092" s="45">
        <v>2018</v>
      </c>
      <c r="N5092" s="45" t="s">
        <v>639</v>
      </c>
      <c r="O5092" s="45" t="s">
        <v>615</v>
      </c>
      <c r="P5092" s="45" t="s">
        <v>560</v>
      </c>
      <c r="Q5092" s="45" t="s">
        <v>640</v>
      </c>
      <c r="R5092" s="45" t="s">
        <v>562</v>
      </c>
      <c r="S5092" s="45">
        <v>260122641.954795</v>
      </c>
    </row>
    <row r="5093" spans="11:19">
      <c r="K5093" s="45">
        <v>75114</v>
      </c>
      <c r="L5093" s="45" t="s">
        <v>557</v>
      </c>
      <c r="M5093" s="45">
        <v>2018</v>
      </c>
      <c r="N5093" s="45" t="s">
        <v>639</v>
      </c>
      <c r="O5093" s="45" t="s">
        <v>615</v>
      </c>
      <c r="P5093" s="45" t="s">
        <v>560</v>
      </c>
      <c r="Q5093" s="45" t="s">
        <v>640</v>
      </c>
      <c r="R5093" s="45" t="s">
        <v>563</v>
      </c>
      <c r="S5093" s="45">
        <v>0</v>
      </c>
    </row>
    <row r="5094" spans="11:19">
      <c r="K5094" s="45">
        <v>75115</v>
      </c>
      <c r="L5094" s="45" t="s">
        <v>557</v>
      </c>
      <c r="M5094" s="45">
        <v>2018</v>
      </c>
      <c r="N5094" s="45" t="s">
        <v>639</v>
      </c>
      <c r="O5094" s="45" t="s">
        <v>615</v>
      </c>
      <c r="P5094" s="45" t="s">
        <v>560</v>
      </c>
      <c r="Q5094" s="45" t="s">
        <v>640</v>
      </c>
      <c r="R5094" s="45" t="s">
        <v>564</v>
      </c>
      <c r="S5094" s="45">
        <v>0</v>
      </c>
    </row>
    <row r="5095" spans="11:19">
      <c r="K5095" s="45">
        <v>75116</v>
      </c>
      <c r="L5095" s="45" t="s">
        <v>557</v>
      </c>
      <c r="M5095" s="45">
        <v>2018</v>
      </c>
      <c r="N5095" s="45" t="s">
        <v>639</v>
      </c>
      <c r="O5095" s="45" t="s">
        <v>615</v>
      </c>
      <c r="P5095" s="45" t="s">
        <v>560</v>
      </c>
      <c r="Q5095" s="45" t="s">
        <v>640</v>
      </c>
      <c r="R5095" s="45" t="s">
        <v>566</v>
      </c>
      <c r="S5095" s="45">
        <v>0</v>
      </c>
    </row>
    <row r="5096" spans="11:19">
      <c r="K5096" s="45">
        <v>75117</v>
      </c>
      <c r="L5096" s="45" t="s">
        <v>557</v>
      </c>
      <c r="M5096" s="45">
        <v>2018</v>
      </c>
      <c r="N5096" s="45" t="s">
        <v>639</v>
      </c>
      <c r="O5096" s="45" t="s">
        <v>615</v>
      </c>
      <c r="P5096" s="45" t="s">
        <v>560</v>
      </c>
      <c r="Q5096" s="45" t="s">
        <v>640</v>
      </c>
      <c r="R5096" s="45" t="s">
        <v>629</v>
      </c>
      <c r="S5096" s="45">
        <v>0</v>
      </c>
    </row>
    <row r="5097" spans="11:19">
      <c r="K5097" s="45">
        <v>75118</v>
      </c>
      <c r="L5097" s="45" t="s">
        <v>557</v>
      </c>
      <c r="M5097" s="45">
        <v>2018</v>
      </c>
      <c r="N5097" s="45" t="s">
        <v>639</v>
      </c>
      <c r="O5097" s="45" t="s">
        <v>616</v>
      </c>
      <c r="P5097" s="45" t="s">
        <v>560</v>
      </c>
      <c r="Q5097" s="45" t="s">
        <v>640</v>
      </c>
      <c r="R5097" s="45" t="s">
        <v>562</v>
      </c>
      <c r="S5097" s="45">
        <v>38066728.170331404</v>
      </c>
    </row>
    <row r="5098" spans="11:19">
      <c r="K5098" s="45">
        <v>75119</v>
      </c>
      <c r="L5098" s="45" t="s">
        <v>557</v>
      </c>
      <c r="M5098" s="45">
        <v>2018</v>
      </c>
      <c r="N5098" s="45" t="s">
        <v>639</v>
      </c>
      <c r="O5098" s="45" t="s">
        <v>616</v>
      </c>
      <c r="P5098" s="45" t="s">
        <v>560</v>
      </c>
      <c r="Q5098" s="45" t="s">
        <v>640</v>
      </c>
      <c r="R5098" s="45" t="s">
        <v>563</v>
      </c>
      <c r="S5098" s="45">
        <v>0</v>
      </c>
    </row>
    <row r="5099" spans="11:19">
      <c r="K5099" s="45">
        <v>75120</v>
      </c>
      <c r="L5099" s="45" t="s">
        <v>557</v>
      </c>
      <c r="M5099" s="45">
        <v>2018</v>
      </c>
      <c r="N5099" s="45" t="s">
        <v>639</v>
      </c>
      <c r="O5099" s="45" t="s">
        <v>616</v>
      </c>
      <c r="P5099" s="45" t="s">
        <v>560</v>
      </c>
      <c r="Q5099" s="45" t="s">
        <v>640</v>
      </c>
      <c r="R5099" s="45" t="s">
        <v>564</v>
      </c>
      <c r="S5099" s="45">
        <v>0</v>
      </c>
    </row>
    <row r="5100" spans="11:19">
      <c r="K5100" s="45">
        <v>75121</v>
      </c>
      <c r="L5100" s="45" t="s">
        <v>557</v>
      </c>
      <c r="M5100" s="45">
        <v>2018</v>
      </c>
      <c r="N5100" s="45" t="s">
        <v>639</v>
      </c>
      <c r="O5100" s="45" t="s">
        <v>616</v>
      </c>
      <c r="P5100" s="45" t="s">
        <v>560</v>
      </c>
      <c r="Q5100" s="45" t="s">
        <v>640</v>
      </c>
      <c r="R5100" s="45" t="s">
        <v>566</v>
      </c>
      <c r="S5100" s="45">
        <v>0</v>
      </c>
    </row>
    <row r="5101" spans="11:19">
      <c r="K5101" s="45">
        <v>75122</v>
      </c>
      <c r="L5101" s="45" t="s">
        <v>557</v>
      </c>
      <c r="M5101" s="45">
        <v>2018</v>
      </c>
      <c r="N5101" s="45" t="s">
        <v>639</v>
      </c>
      <c r="O5101" s="45" t="s">
        <v>616</v>
      </c>
      <c r="P5101" s="45" t="s">
        <v>560</v>
      </c>
      <c r="Q5101" s="45" t="s">
        <v>640</v>
      </c>
      <c r="R5101" s="45" t="s">
        <v>629</v>
      </c>
      <c r="S5101" s="45">
        <v>0</v>
      </c>
    </row>
    <row r="5102" spans="11:19">
      <c r="K5102" s="45">
        <v>75123</v>
      </c>
      <c r="L5102" s="45" t="s">
        <v>557</v>
      </c>
      <c r="M5102" s="45">
        <v>2018</v>
      </c>
      <c r="N5102" s="45" t="s">
        <v>641</v>
      </c>
      <c r="O5102" s="45" t="s">
        <v>559</v>
      </c>
      <c r="P5102" s="45" t="s">
        <v>560</v>
      </c>
      <c r="Q5102" s="45" t="s">
        <v>640</v>
      </c>
      <c r="R5102" s="45" t="s">
        <v>562</v>
      </c>
      <c r="S5102" s="45">
        <v>0</v>
      </c>
    </row>
    <row r="5103" spans="11:19">
      <c r="K5103" s="45">
        <v>75124</v>
      </c>
      <c r="L5103" s="45" t="s">
        <v>557</v>
      </c>
      <c r="M5103" s="45">
        <v>2018</v>
      </c>
      <c r="N5103" s="45" t="s">
        <v>641</v>
      </c>
      <c r="O5103" s="45" t="s">
        <v>559</v>
      </c>
      <c r="P5103" s="45" t="s">
        <v>560</v>
      </c>
      <c r="Q5103" s="45" t="s">
        <v>640</v>
      </c>
      <c r="R5103" s="45" t="s">
        <v>563</v>
      </c>
      <c r="S5103" s="45">
        <v>49248.308580619603</v>
      </c>
    </row>
    <row r="5104" spans="11:19">
      <c r="K5104" s="45">
        <v>75125</v>
      </c>
      <c r="L5104" s="45" t="s">
        <v>557</v>
      </c>
      <c r="M5104" s="45">
        <v>2018</v>
      </c>
      <c r="N5104" s="45" t="s">
        <v>641</v>
      </c>
      <c r="O5104" s="45" t="s">
        <v>559</v>
      </c>
      <c r="P5104" s="45" t="s">
        <v>560</v>
      </c>
      <c r="Q5104" s="45" t="s">
        <v>640</v>
      </c>
      <c r="R5104" s="45" t="s">
        <v>564</v>
      </c>
      <c r="S5104" s="45">
        <v>0</v>
      </c>
    </row>
    <row r="5105" spans="11:19">
      <c r="K5105" s="45">
        <v>75126</v>
      </c>
      <c r="L5105" s="45" t="s">
        <v>557</v>
      </c>
      <c r="M5105" s="45">
        <v>2018</v>
      </c>
      <c r="N5105" s="45" t="s">
        <v>641</v>
      </c>
      <c r="O5105" s="45" t="s">
        <v>559</v>
      </c>
      <c r="P5105" s="45" t="s">
        <v>560</v>
      </c>
      <c r="Q5105" s="45" t="s">
        <v>640</v>
      </c>
      <c r="R5105" s="45" t="s">
        <v>566</v>
      </c>
      <c r="S5105" s="45">
        <v>0</v>
      </c>
    </row>
    <row r="5106" spans="11:19">
      <c r="K5106" s="45">
        <v>75127</v>
      </c>
      <c r="L5106" s="45" t="s">
        <v>557</v>
      </c>
      <c r="M5106" s="45">
        <v>2018</v>
      </c>
      <c r="N5106" s="45" t="s">
        <v>641</v>
      </c>
      <c r="O5106" s="45" t="s">
        <v>559</v>
      </c>
      <c r="P5106" s="45" t="s">
        <v>560</v>
      </c>
      <c r="Q5106" s="45" t="s">
        <v>640</v>
      </c>
      <c r="R5106" s="45" t="s">
        <v>629</v>
      </c>
      <c r="S5106" s="45">
        <v>0</v>
      </c>
    </row>
    <row r="5107" spans="11:19">
      <c r="K5107" s="45">
        <v>75128</v>
      </c>
      <c r="L5107" s="45" t="s">
        <v>557</v>
      </c>
      <c r="M5107" s="45">
        <v>2018</v>
      </c>
      <c r="N5107" s="45" t="s">
        <v>641</v>
      </c>
      <c r="O5107" s="45" t="s">
        <v>567</v>
      </c>
      <c r="P5107" s="45" t="s">
        <v>560</v>
      </c>
      <c r="Q5107" s="45" t="s">
        <v>640</v>
      </c>
      <c r="R5107" s="45" t="s">
        <v>562</v>
      </c>
      <c r="S5107" s="45">
        <v>0</v>
      </c>
    </row>
    <row r="5108" spans="11:19">
      <c r="K5108" s="45">
        <v>75129</v>
      </c>
      <c r="L5108" s="45" t="s">
        <v>557</v>
      </c>
      <c r="M5108" s="45">
        <v>2018</v>
      </c>
      <c r="N5108" s="45" t="s">
        <v>641</v>
      </c>
      <c r="O5108" s="45" t="s">
        <v>567</v>
      </c>
      <c r="P5108" s="45" t="s">
        <v>560</v>
      </c>
      <c r="Q5108" s="45" t="s">
        <v>640</v>
      </c>
      <c r="R5108" s="45" t="s">
        <v>563</v>
      </c>
      <c r="S5108" s="45">
        <v>3565.4884104407101</v>
      </c>
    </row>
    <row r="5109" spans="11:19">
      <c r="K5109" s="45">
        <v>75130</v>
      </c>
      <c r="L5109" s="45" t="s">
        <v>557</v>
      </c>
      <c r="M5109" s="45">
        <v>2018</v>
      </c>
      <c r="N5109" s="45" t="s">
        <v>641</v>
      </c>
      <c r="O5109" s="45" t="s">
        <v>567</v>
      </c>
      <c r="P5109" s="45" t="s">
        <v>560</v>
      </c>
      <c r="Q5109" s="45" t="s">
        <v>640</v>
      </c>
      <c r="R5109" s="45" t="s">
        <v>564</v>
      </c>
      <c r="S5109" s="45">
        <v>0</v>
      </c>
    </row>
    <row r="5110" spans="11:19">
      <c r="K5110" s="45">
        <v>75131</v>
      </c>
      <c r="L5110" s="45" t="s">
        <v>557</v>
      </c>
      <c r="M5110" s="45">
        <v>2018</v>
      </c>
      <c r="N5110" s="45" t="s">
        <v>641</v>
      </c>
      <c r="O5110" s="45" t="s">
        <v>567</v>
      </c>
      <c r="P5110" s="45" t="s">
        <v>560</v>
      </c>
      <c r="Q5110" s="45" t="s">
        <v>640</v>
      </c>
      <c r="R5110" s="45" t="s">
        <v>566</v>
      </c>
      <c r="S5110" s="45">
        <v>0</v>
      </c>
    </row>
    <row r="5111" spans="11:19">
      <c r="K5111" s="45">
        <v>75132</v>
      </c>
      <c r="L5111" s="45" t="s">
        <v>557</v>
      </c>
      <c r="M5111" s="45">
        <v>2018</v>
      </c>
      <c r="N5111" s="45" t="s">
        <v>641</v>
      </c>
      <c r="O5111" s="45" t="s">
        <v>567</v>
      </c>
      <c r="P5111" s="45" t="s">
        <v>560</v>
      </c>
      <c r="Q5111" s="45" t="s">
        <v>640</v>
      </c>
      <c r="R5111" s="45" t="s">
        <v>629</v>
      </c>
      <c r="S5111" s="45">
        <v>0</v>
      </c>
    </row>
    <row r="5112" spans="11:19">
      <c r="K5112" s="45">
        <v>75133</v>
      </c>
      <c r="L5112" s="45" t="s">
        <v>557</v>
      </c>
      <c r="M5112" s="45">
        <v>2018</v>
      </c>
      <c r="N5112" s="45" t="s">
        <v>641</v>
      </c>
      <c r="O5112" s="45" t="s">
        <v>568</v>
      </c>
      <c r="P5112" s="45" t="s">
        <v>560</v>
      </c>
      <c r="Q5112" s="45" t="s">
        <v>640</v>
      </c>
      <c r="R5112" s="45" t="s">
        <v>562</v>
      </c>
      <c r="S5112" s="45">
        <v>0</v>
      </c>
    </row>
    <row r="5113" spans="11:19">
      <c r="K5113" s="45">
        <v>75134</v>
      </c>
      <c r="L5113" s="45" t="s">
        <v>557</v>
      </c>
      <c r="M5113" s="45">
        <v>2018</v>
      </c>
      <c r="N5113" s="45" t="s">
        <v>641</v>
      </c>
      <c r="O5113" s="45" t="s">
        <v>568</v>
      </c>
      <c r="P5113" s="45" t="s">
        <v>560</v>
      </c>
      <c r="Q5113" s="45" t="s">
        <v>640</v>
      </c>
      <c r="R5113" s="45" t="s">
        <v>563</v>
      </c>
      <c r="S5113" s="45">
        <v>46351.349221356002</v>
      </c>
    </row>
    <row r="5114" spans="11:19">
      <c r="K5114" s="45">
        <v>75135</v>
      </c>
      <c r="L5114" s="45" t="s">
        <v>557</v>
      </c>
      <c r="M5114" s="45">
        <v>2018</v>
      </c>
      <c r="N5114" s="45" t="s">
        <v>641</v>
      </c>
      <c r="O5114" s="45" t="s">
        <v>568</v>
      </c>
      <c r="P5114" s="45" t="s">
        <v>560</v>
      </c>
      <c r="Q5114" s="45" t="s">
        <v>640</v>
      </c>
      <c r="R5114" s="45" t="s">
        <v>564</v>
      </c>
      <c r="S5114" s="45">
        <v>0</v>
      </c>
    </row>
    <row r="5115" spans="11:19">
      <c r="K5115" s="45">
        <v>75136</v>
      </c>
      <c r="L5115" s="45" t="s">
        <v>557</v>
      </c>
      <c r="M5115" s="45">
        <v>2018</v>
      </c>
      <c r="N5115" s="45" t="s">
        <v>641</v>
      </c>
      <c r="O5115" s="45" t="s">
        <v>568</v>
      </c>
      <c r="P5115" s="45" t="s">
        <v>560</v>
      </c>
      <c r="Q5115" s="45" t="s">
        <v>640</v>
      </c>
      <c r="R5115" s="45" t="s">
        <v>566</v>
      </c>
      <c r="S5115" s="45">
        <v>0</v>
      </c>
    </row>
    <row r="5116" spans="11:19">
      <c r="K5116" s="45">
        <v>75137</v>
      </c>
      <c r="L5116" s="45" t="s">
        <v>557</v>
      </c>
      <c r="M5116" s="45">
        <v>2018</v>
      </c>
      <c r="N5116" s="45" t="s">
        <v>641</v>
      </c>
      <c r="O5116" s="45" t="s">
        <v>568</v>
      </c>
      <c r="P5116" s="45" t="s">
        <v>560</v>
      </c>
      <c r="Q5116" s="45" t="s">
        <v>640</v>
      </c>
      <c r="R5116" s="45" t="s">
        <v>629</v>
      </c>
      <c r="S5116" s="45">
        <v>0</v>
      </c>
    </row>
    <row r="5117" spans="11:19">
      <c r="K5117" s="45">
        <v>75138</v>
      </c>
      <c r="L5117" s="45" t="s">
        <v>557</v>
      </c>
      <c r="M5117" s="45">
        <v>2018</v>
      </c>
      <c r="N5117" s="45" t="s">
        <v>641</v>
      </c>
      <c r="O5117" s="45" t="s">
        <v>569</v>
      </c>
      <c r="P5117" s="45" t="s">
        <v>560</v>
      </c>
      <c r="Q5117" s="45" t="s">
        <v>640</v>
      </c>
      <c r="R5117" s="45" t="s">
        <v>562</v>
      </c>
      <c r="S5117" s="45">
        <v>0</v>
      </c>
    </row>
    <row r="5118" spans="11:19">
      <c r="K5118" s="45">
        <v>75139</v>
      </c>
      <c r="L5118" s="45" t="s">
        <v>557</v>
      </c>
      <c r="M5118" s="45">
        <v>2018</v>
      </c>
      <c r="N5118" s="45" t="s">
        <v>641</v>
      </c>
      <c r="O5118" s="45" t="s">
        <v>569</v>
      </c>
      <c r="P5118" s="45" t="s">
        <v>560</v>
      </c>
      <c r="Q5118" s="45" t="s">
        <v>640</v>
      </c>
      <c r="R5118" s="45" t="s">
        <v>563</v>
      </c>
      <c r="S5118" s="45">
        <v>23844.203604784299</v>
      </c>
    </row>
    <row r="5119" spans="11:19">
      <c r="K5119" s="45">
        <v>75140</v>
      </c>
      <c r="L5119" s="45" t="s">
        <v>557</v>
      </c>
      <c r="M5119" s="45">
        <v>2018</v>
      </c>
      <c r="N5119" s="45" t="s">
        <v>641</v>
      </c>
      <c r="O5119" s="45" t="s">
        <v>569</v>
      </c>
      <c r="P5119" s="45" t="s">
        <v>560</v>
      </c>
      <c r="Q5119" s="45" t="s">
        <v>640</v>
      </c>
      <c r="R5119" s="45" t="s">
        <v>564</v>
      </c>
      <c r="S5119" s="45">
        <v>0</v>
      </c>
    </row>
    <row r="5120" spans="11:19">
      <c r="K5120" s="45">
        <v>75141</v>
      </c>
      <c r="L5120" s="45" t="s">
        <v>557</v>
      </c>
      <c r="M5120" s="45">
        <v>2018</v>
      </c>
      <c r="N5120" s="45" t="s">
        <v>641</v>
      </c>
      <c r="O5120" s="45" t="s">
        <v>569</v>
      </c>
      <c r="P5120" s="45" t="s">
        <v>560</v>
      </c>
      <c r="Q5120" s="45" t="s">
        <v>640</v>
      </c>
      <c r="R5120" s="45" t="s">
        <v>566</v>
      </c>
      <c r="S5120" s="45">
        <v>0</v>
      </c>
    </row>
    <row r="5121" spans="11:19">
      <c r="K5121" s="45">
        <v>75142</v>
      </c>
      <c r="L5121" s="45" t="s">
        <v>557</v>
      </c>
      <c r="M5121" s="45">
        <v>2018</v>
      </c>
      <c r="N5121" s="45" t="s">
        <v>641</v>
      </c>
      <c r="O5121" s="45" t="s">
        <v>569</v>
      </c>
      <c r="P5121" s="45" t="s">
        <v>560</v>
      </c>
      <c r="Q5121" s="45" t="s">
        <v>640</v>
      </c>
      <c r="R5121" s="45" t="s">
        <v>629</v>
      </c>
      <c r="S5121" s="45">
        <v>0</v>
      </c>
    </row>
    <row r="5122" spans="11:19">
      <c r="K5122" s="45">
        <v>75143</v>
      </c>
      <c r="L5122" s="45" t="s">
        <v>557</v>
      </c>
      <c r="M5122" s="45">
        <v>2018</v>
      </c>
      <c r="N5122" s="45" t="s">
        <v>641</v>
      </c>
      <c r="O5122" s="45" t="s">
        <v>570</v>
      </c>
      <c r="P5122" s="45" t="s">
        <v>560</v>
      </c>
      <c r="Q5122" s="45" t="s">
        <v>640</v>
      </c>
      <c r="R5122" s="45" t="s">
        <v>562</v>
      </c>
      <c r="S5122" s="45">
        <v>0</v>
      </c>
    </row>
    <row r="5123" spans="11:19">
      <c r="K5123" s="45">
        <v>75144</v>
      </c>
      <c r="L5123" s="45" t="s">
        <v>557</v>
      </c>
      <c r="M5123" s="45">
        <v>2018</v>
      </c>
      <c r="N5123" s="45" t="s">
        <v>641</v>
      </c>
      <c r="O5123" s="45" t="s">
        <v>570</v>
      </c>
      <c r="P5123" s="45" t="s">
        <v>560</v>
      </c>
      <c r="Q5123" s="45" t="s">
        <v>640</v>
      </c>
      <c r="R5123" s="45" t="s">
        <v>563</v>
      </c>
      <c r="S5123" s="45">
        <v>251589.77549587301</v>
      </c>
    </row>
    <row r="5124" spans="11:19">
      <c r="K5124" s="45">
        <v>75145</v>
      </c>
      <c r="L5124" s="45" t="s">
        <v>557</v>
      </c>
      <c r="M5124" s="45">
        <v>2018</v>
      </c>
      <c r="N5124" s="45" t="s">
        <v>641</v>
      </c>
      <c r="O5124" s="45" t="s">
        <v>570</v>
      </c>
      <c r="P5124" s="45" t="s">
        <v>560</v>
      </c>
      <c r="Q5124" s="45" t="s">
        <v>640</v>
      </c>
      <c r="R5124" s="45" t="s">
        <v>564</v>
      </c>
      <c r="S5124" s="45">
        <v>0</v>
      </c>
    </row>
    <row r="5125" spans="11:19">
      <c r="K5125" s="45">
        <v>75146</v>
      </c>
      <c r="L5125" s="45" t="s">
        <v>557</v>
      </c>
      <c r="M5125" s="45">
        <v>2018</v>
      </c>
      <c r="N5125" s="45" t="s">
        <v>641</v>
      </c>
      <c r="O5125" s="45" t="s">
        <v>570</v>
      </c>
      <c r="P5125" s="45" t="s">
        <v>560</v>
      </c>
      <c r="Q5125" s="45" t="s">
        <v>640</v>
      </c>
      <c r="R5125" s="45" t="s">
        <v>566</v>
      </c>
      <c r="S5125" s="45">
        <v>0</v>
      </c>
    </row>
    <row r="5126" spans="11:19">
      <c r="K5126" s="45">
        <v>75147</v>
      </c>
      <c r="L5126" s="45" t="s">
        <v>557</v>
      </c>
      <c r="M5126" s="45">
        <v>2018</v>
      </c>
      <c r="N5126" s="45" t="s">
        <v>641</v>
      </c>
      <c r="O5126" s="45" t="s">
        <v>570</v>
      </c>
      <c r="P5126" s="45" t="s">
        <v>560</v>
      </c>
      <c r="Q5126" s="45" t="s">
        <v>640</v>
      </c>
      <c r="R5126" s="45" t="s">
        <v>629</v>
      </c>
      <c r="S5126" s="45">
        <v>0</v>
      </c>
    </row>
    <row r="5127" spans="11:19">
      <c r="K5127" s="45">
        <v>75148</v>
      </c>
      <c r="L5127" s="45" t="s">
        <v>557</v>
      </c>
      <c r="M5127" s="45">
        <v>2018</v>
      </c>
      <c r="N5127" s="45" t="s">
        <v>641</v>
      </c>
      <c r="O5127" s="45" t="s">
        <v>571</v>
      </c>
      <c r="P5127" s="45" t="s">
        <v>560</v>
      </c>
      <c r="Q5127" s="45" t="s">
        <v>640</v>
      </c>
      <c r="R5127" s="45" t="s">
        <v>562</v>
      </c>
      <c r="S5127" s="45">
        <v>0</v>
      </c>
    </row>
    <row r="5128" spans="11:19">
      <c r="K5128" s="45">
        <v>75149</v>
      </c>
      <c r="L5128" s="45" t="s">
        <v>557</v>
      </c>
      <c r="M5128" s="45">
        <v>2018</v>
      </c>
      <c r="N5128" s="45" t="s">
        <v>641</v>
      </c>
      <c r="O5128" s="45" t="s">
        <v>571</v>
      </c>
      <c r="P5128" s="45" t="s">
        <v>560</v>
      </c>
      <c r="Q5128" s="45" t="s">
        <v>640</v>
      </c>
      <c r="R5128" s="45" t="s">
        <v>563</v>
      </c>
      <c r="S5128" s="45">
        <v>38551.843372157702</v>
      </c>
    </row>
    <row r="5129" spans="11:19">
      <c r="K5129" s="45">
        <v>75150</v>
      </c>
      <c r="L5129" s="45" t="s">
        <v>557</v>
      </c>
      <c r="M5129" s="45">
        <v>2018</v>
      </c>
      <c r="N5129" s="45" t="s">
        <v>641</v>
      </c>
      <c r="O5129" s="45" t="s">
        <v>571</v>
      </c>
      <c r="P5129" s="45" t="s">
        <v>560</v>
      </c>
      <c r="Q5129" s="45" t="s">
        <v>640</v>
      </c>
      <c r="R5129" s="45" t="s">
        <v>564</v>
      </c>
      <c r="S5129" s="45">
        <v>0</v>
      </c>
    </row>
    <row r="5130" spans="11:19">
      <c r="K5130" s="45">
        <v>75151</v>
      </c>
      <c r="L5130" s="45" t="s">
        <v>557</v>
      </c>
      <c r="M5130" s="45">
        <v>2018</v>
      </c>
      <c r="N5130" s="45" t="s">
        <v>641</v>
      </c>
      <c r="O5130" s="45" t="s">
        <v>571</v>
      </c>
      <c r="P5130" s="45" t="s">
        <v>560</v>
      </c>
      <c r="Q5130" s="45" t="s">
        <v>640</v>
      </c>
      <c r="R5130" s="45" t="s">
        <v>566</v>
      </c>
      <c r="S5130" s="45">
        <v>0</v>
      </c>
    </row>
    <row r="5131" spans="11:19">
      <c r="K5131" s="45">
        <v>75152</v>
      </c>
      <c r="L5131" s="45" t="s">
        <v>557</v>
      </c>
      <c r="M5131" s="45">
        <v>2018</v>
      </c>
      <c r="N5131" s="45" t="s">
        <v>641</v>
      </c>
      <c r="O5131" s="45" t="s">
        <v>571</v>
      </c>
      <c r="P5131" s="45" t="s">
        <v>560</v>
      </c>
      <c r="Q5131" s="45" t="s">
        <v>640</v>
      </c>
      <c r="R5131" s="45" t="s">
        <v>629</v>
      </c>
      <c r="S5131" s="45">
        <v>0</v>
      </c>
    </row>
    <row r="5132" spans="11:19">
      <c r="K5132" s="45">
        <v>75153</v>
      </c>
      <c r="L5132" s="45" t="s">
        <v>557</v>
      </c>
      <c r="M5132" s="45">
        <v>2018</v>
      </c>
      <c r="N5132" s="45" t="s">
        <v>641</v>
      </c>
      <c r="O5132" s="45" t="s">
        <v>572</v>
      </c>
      <c r="P5132" s="45" t="s">
        <v>560</v>
      </c>
      <c r="Q5132" s="45" t="s">
        <v>640</v>
      </c>
      <c r="R5132" s="45" t="s">
        <v>562</v>
      </c>
      <c r="S5132" s="45">
        <v>0</v>
      </c>
    </row>
    <row r="5133" spans="11:19">
      <c r="K5133" s="45">
        <v>75154</v>
      </c>
      <c r="L5133" s="45" t="s">
        <v>557</v>
      </c>
      <c r="M5133" s="45">
        <v>2018</v>
      </c>
      <c r="N5133" s="45" t="s">
        <v>641</v>
      </c>
      <c r="O5133" s="45" t="s">
        <v>572</v>
      </c>
      <c r="P5133" s="45" t="s">
        <v>560</v>
      </c>
      <c r="Q5133" s="45" t="s">
        <v>640</v>
      </c>
      <c r="R5133" s="45" t="s">
        <v>563</v>
      </c>
      <c r="S5133" s="45">
        <v>25849.7908956682</v>
      </c>
    </row>
    <row r="5134" spans="11:19">
      <c r="K5134" s="45">
        <v>75155</v>
      </c>
      <c r="L5134" s="45" t="s">
        <v>557</v>
      </c>
      <c r="M5134" s="45">
        <v>2018</v>
      </c>
      <c r="N5134" s="45" t="s">
        <v>641</v>
      </c>
      <c r="O5134" s="45" t="s">
        <v>572</v>
      </c>
      <c r="P5134" s="45" t="s">
        <v>560</v>
      </c>
      <c r="Q5134" s="45" t="s">
        <v>640</v>
      </c>
      <c r="R5134" s="45" t="s">
        <v>564</v>
      </c>
      <c r="S5134" s="45">
        <v>0</v>
      </c>
    </row>
    <row r="5135" spans="11:19">
      <c r="K5135" s="45">
        <v>75156</v>
      </c>
      <c r="L5135" s="45" t="s">
        <v>557</v>
      </c>
      <c r="M5135" s="45">
        <v>2018</v>
      </c>
      <c r="N5135" s="45" t="s">
        <v>641</v>
      </c>
      <c r="O5135" s="45" t="s">
        <v>572</v>
      </c>
      <c r="P5135" s="45" t="s">
        <v>560</v>
      </c>
      <c r="Q5135" s="45" t="s">
        <v>640</v>
      </c>
      <c r="R5135" s="45" t="s">
        <v>566</v>
      </c>
      <c r="S5135" s="45">
        <v>0</v>
      </c>
    </row>
    <row r="5136" spans="11:19">
      <c r="K5136" s="45">
        <v>75157</v>
      </c>
      <c r="L5136" s="45" t="s">
        <v>557</v>
      </c>
      <c r="M5136" s="45">
        <v>2018</v>
      </c>
      <c r="N5136" s="45" t="s">
        <v>641</v>
      </c>
      <c r="O5136" s="45" t="s">
        <v>572</v>
      </c>
      <c r="P5136" s="45" t="s">
        <v>560</v>
      </c>
      <c r="Q5136" s="45" t="s">
        <v>640</v>
      </c>
      <c r="R5136" s="45" t="s">
        <v>629</v>
      </c>
      <c r="S5136" s="45">
        <v>0</v>
      </c>
    </row>
    <row r="5137" spans="11:19">
      <c r="K5137" s="45">
        <v>75158</v>
      </c>
      <c r="L5137" s="45" t="s">
        <v>557</v>
      </c>
      <c r="M5137" s="45">
        <v>2018</v>
      </c>
      <c r="N5137" s="45" t="s">
        <v>641</v>
      </c>
      <c r="O5137" s="45" t="s">
        <v>573</v>
      </c>
      <c r="P5137" s="45" t="s">
        <v>560</v>
      </c>
      <c r="Q5137" s="45" t="s">
        <v>640</v>
      </c>
      <c r="R5137" s="45" t="s">
        <v>562</v>
      </c>
      <c r="S5137" s="45">
        <v>0</v>
      </c>
    </row>
    <row r="5138" spans="11:19">
      <c r="K5138" s="45">
        <v>75159</v>
      </c>
      <c r="L5138" s="45" t="s">
        <v>557</v>
      </c>
      <c r="M5138" s="45">
        <v>2018</v>
      </c>
      <c r="N5138" s="45" t="s">
        <v>641</v>
      </c>
      <c r="O5138" s="45" t="s">
        <v>573</v>
      </c>
      <c r="P5138" s="45" t="s">
        <v>560</v>
      </c>
      <c r="Q5138" s="45" t="s">
        <v>640</v>
      </c>
      <c r="R5138" s="45" t="s">
        <v>563</v>
      </c>
      <c r="S5138" s="45">
        <v>5125.3895757192504</v>
      </c>
    </row>
    <row r="5139" spans="11:19">
      <c r="K5139" s="45">
        <v>75160</v>
      </c>
      <c r="L5139" s="45" t="s">
        <v>557</v>
      </c>
      <c r="M5139" s="45">
        <v>2018</v>
      </c>
      <c r="N5139" s="45" t="s">
        <v>641</v>
      </c>
      <c r="O5139" s="45" t="s">
        <v>573</v>
      </c>
      <c r="P5139" s="45" t="s">
        <v>560</v>
      </c>
      <c r="Q5139" s="45" t="s">
        <v>640</v>
      </c>
      <c r="R5139" s="45" t="s">
        <v>564</v>
      </c>
      <c r="S5139" s="45">
        <v>0</v>
      </c>
    </row>
    <row r="5140" spans="11:19">
      <c r="K5140" s="45">
        <v>75161</v>
      </c>
      <c r="L5140" s="45" t="s">
        <v>557</v>
      </c>
      <c r="M5140" s="45">
        <v>2018</v>
      </c>
      <c r="N5140" s="45" t="s">
        <v>641</v>
      </c>
      <c r="O5140" s="45" t="s">
        <v>573</v>
      </c>
      <c r="P5140" s="45" t="s">
        <v>560</v>
      </c>
      <c r="Q5140" s="45" t="s">
        <v>640</v>
      </c>
      <c r="R5140" s="45" t="s">
        <v>566</v>
      </c>
      <c r="S5140" s="45">
        <v>0</v>
      </c>
    </row>
    <row r="5141" spans="11:19">
      <c r="K5141" s="45">
        <v>75162</v>
      </c>
      <c r="L5141" s="45" t="s">
        <v>557</v>
      </c>
      <c r="M5141" s="45">
        <v>2018</v>
      </c>
      <c r="N5141" s="45" t="s">
        <v>641</v>
      </c>
      <c r="O5141" s="45" t="s">
        <v>573</v>
      </c>
      <c r="P5141" s="45" t="s">
        <v>560</v>
      </c>
      <c r="Q5141" s="45" t="s">
        <v>640</v>
      </c>
      <c r="R5141" s="45" t="s">
        <v>629</v>
      </c>
      <c r="S5141" s="45">
        <v>0</v>
      </c>
    </row>
    <row r="5142" spans="11:19">
      <c r="K5142" s="45">
        <v>75163</v>
      </c>
      <c r="L5142" s="45" t="s">
        <v>557</v>
      </c>
      <c r="M5142" s="45">
        <v>2018</v>
      </c>
      <c r="N5142" s="45" t="s">
        <v>641</v>
      </c>
      <c r="O5142" s="45" t="s">
        <v>574</v>
      </c>
      <c r="P5142" s="45" t="s">
        <v>560</v>
      </c>
      <c r="Q5142" s="45" t="s">
        <v>640</v>
      </c>
      <c r="R5142" s="45" t="s">
        <v>562</v>
      </c>
      <c r="S5142" s="45">
        <v>0</v>
      </c>
    </row>
    <row r="5143" spans="11:19">
      <c r="K5143" s="45">
        <v>75164</v>
      </c>
      <c r="L5143" s="45" t="s">
        <v>557</v>
      </c>
      <c r="M5143" s="45">
        <v>2018</v>
      </c>
      <c r="N5143" s="45" t="s">
        <v>641</v>
      </c>
      <c r="O5143" s="45" t="s">
        <v>574</v>
      </c>
      <c r="P5143" s="45" t="s">
        <v>560</v>
      </c>
      <c r="Q5143" s="45" t="s">
        <v>640</v>
      </c>
      <c r="R5143" s="45" t="s">
        <v>563</v>
      </c>
      <c r="S5143" s="45">
        <v>5092.15925651621</v>
      </c>
    </row>
    <row r="5144" spans="11:19">
      <c r="K5144" s="45">
        <v>75165</v>
      </c>
      <c r="L5144" s="45" t="s">
        <v>557</v>
      </c>
      <c r="M5144" s="45">
        <v>2018</v>
      </c>
      <c r="N5144" s="45" t="s">
        <v>641</v>
      </c>
      <c r="O5144" s="45" t="s">
        <v>574</v>
      </c>
      <c r="P5144" s="45" t="s">
        <v>560</v>
      </c>
      <c r="Q5144" s="45" t="s">
        <v>640</v>
      </c>
      <c r="R5144" s="45" t="s">
        <v>564</v>
      </c>
      <c r="S5144" s="45">
        <v>0</v>
      </c>
    </row>
    <row r="5145" spans="11:19">
      <c r="K5145" s="45">
        <v>75166</v>
      </c>
      <c r="L5145" s="45" t="s">
        <v>557</v>
      </c>
      <c r="M5145" s="45">
        <v>2018</v>
      </c>
      <c r="N5145" s="45" t="s">
        <v>641</v>
      </c>
      <c r="O5145" s="45" t="s">
        <v>574</v>
      </c>
      <c r="P5145" s="45" t="s">
        <v>560</v>
      </c>
      <c r="Q5145" s="45" t="s">
        <v>640</v>
      </c>
      <c r="R5145" s="45" t="s">
        <v>566</v>
      </c>
      <c r="S5145" s="45">
        <v>0</v>
      </c>
    </row>
    <row r="5146" spans="11:19">
      <c r="K5146" s="45">
        <v>75167</v>
      </c>
      <c r="L5146" s="45" t="s">
        <v>557</v>
      </c>
      <c r="M5146" s="45">
        <v>2018</v>
      </c>
      <c r="N5146" s="45" t="s">
        <v>641</v>
      </c>
      <c r="O5146" s="45" t="s">
        <v>574</v>
      </c>
      <c r="P5146" s="45" t="s">
        <v>560</v>
      </c>
      <c r="Q5146" s="45" t="s">
        <v>640</v>
      </c>
      <c r="R5146" s="45" t="s">
        <v>629</v>
      </c>
      <c r="S5146" s="45">
        <v>0</v>
      </c>
    </row>
    <row r="5147" spans="11:19">
      <c r="K5147" s="45">
        <v>75168</v>
      </c>
      <c r="L5147" s="45" t="s">
        <v>557</v>
      </c>
      <c r="M5147" s="45">
        <v>2018</v>
      </c>
      <c r="N5147" s="45" t="s">
        <v>641</v>
      </c>
      <c r="O5147" s="45" t="s">
        <v>575</v>
      </c>
      <c r="P5147" s="45" t="s">
        <v>560</v>
      </c>
      <c r="Q5147" s="45" t="s">
        <v>640</v>
      </c>
      <c r="R5147" s="45" t="s">
        <v>562</v>
      </c>
      <c r="S5147" s="45">
        <v>0</v>
      </c>
    </row>
    <row r="5148" spans="11:19">
      <c r="K5148" s="45">
        <v>75169</v>
      </c>
      <c r="L5148" s="45" t="s">
        <v>557</v>
      </c>
      <c r="M5148" s="45">
        <v>2018</v>
      </c>
      <c r="N5148" s="45" t="s">
        <v>641</v>
      </c>
      <c r="O5148" s="45" t="s">
        <v>575</v>
      </c>
      <c r="P5148" s="45" t="s">
        <v>560</v>
      </c>
      <c r="Q5148" s="45" t="s">
        <v>640</v>
      </c>
      <c r="R5148" s="45" t="s">
        <v>563</v>
      </c>
      <c r="S5148" s="45">
        <v>153538.844368797</v>
      </c>
    </row>
    <row r="5149" spans="11:19">
      <c r="K5149" s="45">
        <v>75170</v>
      </c>
      <c r="L5149" s="45" t="s">
        <v>557</v>
      </c>
      <c r="M5149" s="45">
        <v>2018</v>
      </c>
      <c r="N5149" s="45" t="s">
        <v>641</v>
      </c>
      <c r="O5149" s="45" t="s">
        <v>575</v>
      </c>
      <c r="P5149" s="45" t="s">
        <v>560</v>
      </c>
      <c r="Q5149" s="45" t="s">
        <v>640</v>
      </c>
      <c r="R5149" s="45" t="s">
        <v>564</v>
      </c>
      <c r="S5149" s="45">
        <v>0</v>
      </c>
    </row>
    <row r="5150" spans="11:19">
      <c r="K5150" s="45">
        <v>75171</v>
      </c>
      <c r="L5150" s="45" t="s">
        <v>557</v>
      </c>
      <c r="M5150" s="45">
        <v>2018</v>
      </c>
      <c r="N5150" s="45" t="s">
        <v>641</v>
      </c>
      <c r="O5150" s="45" t="s">
        <v>575</v>
      </c>
      <c r="P5150" s="45" t="s">
        <v>560</v>
      </c>
      <c r="Q5150" s="45" t="s">
        <v>640</v>
      </c>
      <c r="R5150" s="45" t="s">
        <v>566</v>
      </c>
      <c r="S5150" s="45">
        <v>0</v>
      </c>
    </row>
    <row r="5151" spans="11:19">
      <c r="K5151" s="45">
        <v>75172</v>
      </c>
      <c r="L5151" s="45" t="s">
        <v>557</v>
      </c>
      <c r="M5151" s="45">
        <v>2018</v>
      </c>
      <c r="N5151" s="45" t="s">
        <v>641</v>
      </c>
      <c r="O5151" s="45" t="s">
        <v>575</v>
      </c>
      <c r="P5151" s="45" t="s">
        <v>560</v>
      </c>
      <c r="Q5151" s="45" t="s">
        <v>640</v>
      </c>
      <c r="R5151" s="45" t="s">
        <v>629</v>
      </c>
      <c r="S5151" s="45">
        <v>0</v>
      </c>
    </row>
    <row r="5152" spans="11:19">
      <c r="K5152" s="45">
        <v>75173</v>
      </c>
      <c r="L5152" s="45" t="s">
        <v>557</v>
      </c>
      <c r="M5152" s="45">
        <v>2018</v>
      </c>
      <c r="N5152" s="45" t="s">
        <v>641</v>
      </c>
      <c r="O5152" s="45" t="s">
        <v>576</v>
      </c>
      <c r="P5152" s="45" t="s">
        <v>560</v>
      </c>
      <c r="Q5152" s="45" t="s">
        <v>640</v>
      </c>
      <c r="R5152" s="45" t="s">
        <v>562</v>
      </c>
      <c r="S5152" s="45">
        <v>0</v>
      </c>
    </row>
    <row r="5153" spans="11:19">
      <c r="K5153" s="45">
        <v>75174</v>
      </c>
      <c r="L5153" s="45" t="s">
        <v>557</v>
      </c>
      <c r="M5153" s="45">
        <v>2018</v>
      </c>
      <c r="N5153" s="45" t="s">
        <v>641</v>
      </c>
      <c r="O5153" s="45" t="s">
        <v>576</v>
      </c>
      <c r="P5153" s="45" t="s">
        <v>560</v>
      </c>
      <c r="Q5153" s="45" t="s">
        <v>640</v>
      </c>
      <c r="R5153" s="45" t="s">
        <v>563</v>
      </c>
      <c r="S5153" s="45">
        <v>85126.035724963702</v>
      </c>
    </row>
    <row r="5154" spans="11:19">
      <c r="K5154" s="45">
        <v>75175</v>
      </c>
      <c r="L5154" s="45" t="s">
        <v>557</v>
      </c>
      <c r="M5154" s="45">
        <v>2018</v>
      </c>
      <c r="N5154" s="45" t="s">
        <v>641</v>
      </c>
      <c r="O5154" s="45" t="s">
        <v>576</v>
      </c>
      <c r="P5154" s="45" t="s">
        <v>560</v>
      </c>
      <c r="Q5154" s="45" t="s">
        <v>640</v>
      </c>
      <c r="R5154" s="45" t="s">
        <v>564</v>
      </c>
      <c r="S5154" s="45">
        <v>0</v>
      </c>
    </row>
    <row r="5155" spans="11:19">
      <c r="K5155" s="45">
        <v>75176</v>
      </c>
      <c r="L5155" s="45" t="s">
        <v>557</v>
      </c>
      <c r="M5155" s="45">
        <v>2018</v>
      </c>
      <c r="N5155" s="45" t="s">
        <v>641</v>
      </c>
      <c r="O5155" s="45" t="s">
        <v>576</v>
      </c>
      <c r="P5155" s="45" t="s">
        <v>560</v>
      </c>
      <c r="Q5155" s="45" t="s">
        <v>640</v>
      </c>
      <c r="R5155" s="45" t="s">
        <v>566</v>
      </c>
      <c r="S5155" s="45">
        <v>0</v>
      </c>
    </row>
    <row r="5156" spans="11:19">
      <c r="K5156" s="45">
        <v>75177</v>
      </c>
      <c r="L5156" s="45" t="s">
        <v>557</v>
      </c>
      <c r="M5156" s="45">
        <v>2018</v>
      </c>
      <c r="N5156" s="45" t="s">
        <v>641</v>
      </c>
      <c r="O5156" s="45" t="s">
        <v>576</v>
      </c>
      <c r="P5156" s="45" t="s">
        <v>560</v>
      </c>
      <c r="Q5156" s="45" t="s">
        <v>640</v>
      </c>
      <c r="R5156" s="45" t="s">
        <v>629</v>
      </c>
      <c r="S5156" s="45">
        <v>0</v>
      </c>
    </row>
    <row r="5157" spans="11:19">
      <c r="K5157" s="45">
        <v>75178</v>
      </c>
      <c r="L5157" s="45" t="s">
        <v>557</v>
      </c>
      <c r="M5157" s="45">
        <v>2018</v>
      </c>
      <c r="N5157" s="45" t="s">
        <v>641</v>
      </c>
      <c r="O5157" s="45" t="s">
        <v>577</v>
      </c>
      <c r="P5157" s="45" t="s">
        <v>560</v>
      </c>
      <c r="Q5157" s="45" t="s">
        <v>640</v>
      </c>
      <c r="R5157" s="45" t="s">
        <v>562</v>
      </c>
      <c r="S5157" s="45">
        <v>0</v>
      </c>
    </row>
    <row r="5158" spans="11:19">
      <c r="K5158" s="45">
        <v>75179</v>
      </c>
      <c r="L5158" s="45" t="s">
        <v>557</v>
      </c>
      <c r="M5158" s="45">
        <v>2018</v>
      </c>
      <c r="N5158" s="45" t="s">
        <v>641</v>
      </c>
      <c r="O5158" s="45" t="s">
        <v>577</v>
      </c>
      <c r="P5158" s="45" t="s">
        <v>560</v>
      </c>
      <c r="Q5158" s="45" t="s">
        <v>640</v>
      </c>
      <c r="R5158" s="45" t="s">
        <v>563</v>
      </c>
      <c r="S5158" s="45">
        <v>8468.0343746333692</v>
      </c>
    </row>
    <row r="5159" spans="11:19">
      <c r="K5159" s="45">
        <v>75180</v>
      </c>
      <c r="L5159" s="45" t="s">
        <v>557</v>
      </c>
      <c r="M5159" s="45">
        <v>2018</v>
      </c>
      <c r="N5159" s="45" t="s">
        <v>641</v>
      </c>
      <c r="O5159" s="45" t="s">
        <v>577</v>
      </c>
      <c r="P5159" s="45" t="s">
        <v>560</v>
      </c>
      <c r="Q5159" s="45" t="s">
        <v>640</v>
      </c>
      <c r="R5159" s="45" t="s">
        <v>564</v>
      </c>
      <c r="S5159" s="45">
        <v>0</v>
      </c>
    </row>
    <row r="5160" spans="11:19">
      <c r="K5160" s="45">
        <v>75181</v>
      </c>
      <c r="L5160" s="45" t="s">
        <v>557</v>
      </c>
      <c r="M5160" s="45">
        <v>2018</v>
      </c>
      <c r="N5160" s="45" t="s">
        <v>641</v>
      </c>
      <c r="O5160" s="45" t="s">
        <v>577</v>
      </c>
      <c r="P5160" s="45" t="s">
        <v>560</v>
      </c>
      <c r="Q5160" s="45" t="s">
        <v>640</v>
      </c>
      <c r="R5160" s="45" t="s">
        <v>566</v>
      </c>
      <c r="S5160" s="45">
        <v>0</v>
      </c>
    </row>
    <row r="5161" spans="11:19">
      <c r="K5161" s="45">
        <v>75182</v>
      </c>
      <c r="L5161" s="45" t="s">
        <v>557</v>
      </c>
      <c r="M5161" s="45">
        <v>2018</v>
      </c>
      <c r="N5161" s="45" t="s">
        <v>641</v>
      </c>
      <c r="O5161" s="45" t="s">
        <v>577</v>
      </c>
      <c r="P5161" s="45" t="s">
        <v>560</v>
      </c>
      <c r="Q5161" s="45" t="s">
        <v>640</v>
      </c>
      <c r="R5161" s="45" t="s">
        <v>629</v>
      </c>
      <c r="S5161" s="45">
        <v>0</v>
      </c>
    </row>
    <row r="5162" spans="11:19">
      <c r="K5162" s="45">
        <v>75183</v>
      </c>
      <c r="L5162" s="45" t="s">
        <v>557</v>
      </c>
      <c r="M5162" s="45">
        <v>2018</v>
      </c>
      <c r="N5162" s="45" t="s">
        <v>641</v>
      </c>
      <c r="O5162" s="45" t="s">
        <v>578</v>
      </c>
      <c r="P5162" s="45" t="s">
        <v>560</v>
      </c>
      <c r="Q5162" s="45" t="s">
        <v>640</v>
      </c>
      <c r="R5162" s="45" t="s">
        <v>562</v>
      </c>
      <c r="S5162" s="45">
        <v>0</v>
      </c>
    </row>
    <row r="5163" spans="11:19">
      <c r="K5163" s="45">
        <v>75184</v>
      </c>
      <c r="L5163" s="45" t="s">
        <v>557</v>
      </c>
      <c r="M5163" s="45">
        <v>2018</v>
      </c>
      <c r="N5163" s="45" t="s">
        <v>641</v>
      </c>
      <c r="O5163" s="45" t="s">
        <v>578</v>
      </c>
      <c r="P5163" s="45" t="s">
        <v>560</v>
      </c>
      <c r="Q5163" s="45" t="s">
        <v>640</v>
      </c>
      <c r="R5163" s="45" t="s">
        <v>563</v>
      </c>
      <c r="S5163" s="45">
        <v>11810.680385305601</v>
      </c>
    </row>
    <row r="5164" spans="11:19">
      <c r="K5164" s="45">
        <v>75185</v>
      </c>
      <c r="L5164" s="45" t="s">
        <v>557</v>
      </c>
      <c r="M5164" s="45">
        <v>2018</v>
      </c>
      <c r="N5164" s="45" t="s">
        <v>641</v>
      </c>
      <c r="O5164" s="45" t="s">
        <v>578</v>
      </c>
      <c r="P5164" s="45" t="s">
        <v>560</v>
      </c>
      <c r="Q5164" s="45" t="s">
        <v>640</v>
      </c>
      <c r="R5164" s="45" t="s">
        <v>564</v>
      </c>
      <c r="S5164" s="45">
        <v>0</v>
      </c>
    </row>
    <row r="5165" spans="11:19">
      <c r="K5165" s="45">
        <v>75186</v>
      </c>
      <c r="L5165" s="45" t="s">
        <v>557</v>
      </c>
      <c r="M5165" s="45">
        <v>2018</v>
      </c>
      <c r="N5165" s="45" t="s">
        <v>641</v>
      </c>
      <c r="O5165" s="45" t="s">
        <v>578</v>
      </c>
      <c r="P5165" s="45" t="s">
        <v>560</v>
      </c>
      <c r="Q5165" s="45" t="s">
        <v>640</v>
      </c>
      <c r="R5165" s="45" t="s">
        <v>566</v>
      </c>
      <c r="S5165" s="45">
        <v>0</v>
      </c>
    </row>
    <row r="5166" spans="11:19">
      <c r="K5166" s="45">
        <v>75187</v>
      </c>
      <c r="L5166" s="45" t="s">
        <v>557</v>
      </c>
      <c r="M5166" s="45">
        <v>2018</v>
      </c>
      <c r="N5166" s="45" t="s">
        <v>641</v>
      </c>
      <c r="O5166" s="45" t="s">
        <v>578</v>
      </c>
      <c r="P5166" s="45" t="s">
        <v>560</v>
      </c>
      <c r="Q5166" s="45" t="s">
        <v>640</v>
      </c>
      <c r="R5166" s="45" t="s">
        <v>629</v>
      </c>
      <c r="S5166" s="45">
        <v>0</v>
      </c>
    </row>
    <row r="5167" spans="11:19">
      <c r="K5167" s="45">
        <v>75188</v>
      </c>
      <c r="L5167" s="45" t="s">
        <v>557</v>
      </c>
      <c r="M5167" s="45">
        <v>2018</v>
      </c>
      <c r="N5167" s="45" t="s">
        <v>641</v>
      </c>
      <c r="O5167" s="45" t="s">
        <v>579</v>
      </c>
      <c r="P5167" s="45" t="s">
        <v>560</v>
      </c>
      <c r="Q5167" s="45" t="s">
        <v>640</v>
      </c>
      <c r="R5167" s="45" t="s">
        <v>562</v>
      </c>
      <c r="S5167" s="45">
        <v>0</v>
      </c>
    </row>
    <row r="5168" spans="11:19">
      <c r="K5168" s="45">
        <v>75189</v>
      </c>
      <c r="L5168" s="45" t="s">
        <v>557</v>
      </c>
      <c r="M5168" s="45">
        <v>2018</v>
      </c>
      <c r="N5168" s="45" t="s">
        <v>641</v>
      </c>
      <c r="O5168" s="45" t="s">
        <v>579</v>
      </c>
      <c r="P5168" s="45" t="s">
        <v>560</v>
      </c>
      <c r="Q5168" s="45" t="s">
        <v>640</v>
      </c>
      <c r="R5168" s="45" t="s">
        <v>563</v>
      </c>
      <c r="S5168" s="45">
        <v>76435.157693080502</v>
      </c>
    </row>
    <row r="5169" spans="11:19">
      <c r="K5169" s="45">
        <v>75190</v>
      </c>
      <c r="L5169" s="45" t="s">
        <v>557</v>
      </c>
      <c r="M5169" s="45">
        <v>2018</v>
      </c>
      <c r="N5169" s="45" t="s">
        <v>641</v>
      </c>
      <c r="O5169" s="45" t="s">
        <v>579</v>
      </c>
      <c r="P5169" s="45" t="s">
        <v>560</v>
      </c>
      <c r="Q5169" s="45" t="s">
        <v>640</v>
      </c>
      <c r="R5169" s="45" t="s">
        <v>564</v>
      </c>
      <c r="S5169" s="45">
        <v>0</v>
      </c>
    </row>
    <row r="5170" spans="11:19">
      <c r="K5170" s="45">
        <v>75191</v>
      </c>
      <c r="L5170" s="45" t="s">
        <v>557</v>
      </c>
      <c r="M5170" s="45">
        <v>2018</v>
      </c>
      <c r="N5170" s="45" t="s">
        <v>641</v>
      </c>
      <c r="O5170" s="45" t="s">
        <v>579</v>
      </c>
      <c r="P5170" s="45" t="s">
        <v>560</v>
      </c>
      <c r="Q5170" s="45" t="s">
        <v>640</v>
      </c>
      <c r="R5170" s="45" t="s">
        <v>566</v>
      </c>
      <c r="S5170" s="45">
        <v>0</v>
      </c>
    </row>
    <row r="5171" spans="11:19">
      <c r="K5171" s="45">
        <v>75192</v>
      </c>
      <c r="L5171" s="45" t="s">
        <v>557</v>
      </c>
      <c r="M5171" s="45">
        <v>2018</v>
      </c>
      <c r="N5171" s="45" t="s">
        <v>641</v>
      </c>
      <c r="O5171" s="45" t="s">
        <v>579</v>
      </c>
      <c r="P5171" s="45" t="s">
        <v>560</v>
      </c>
      <c r="Q5171" s="45" t="s">
        <v>640</v>
      </c>
      <c r="R5171" s="45" t="s">
        <v>629</v>
      </c>
      <c r="S5171" s="45">
        <v>0</v>
      </c>
    </row>
    <row r="5172" spans="11:19">
      <c r="K5172" s="45">
        <v>75193</v>
      </c>
      <c r="L5172" s="45" t="s">
        <v>557</v>
      </c>
      <c r="M5172" s="45">
        <v>2018</v>
      </c>
      <c r="N5172" s="45" t="s">
        <v>641</v>
      </c>
      <c r="O5172" s="45" t="s">
        <v>580</v>
      </c>
      <c r="P5172" s="45" t="s">
        <v>560</v>
      </c>
      <c r="Q5172" s="45" t="s">
        <v>640</v>
      </c>
      <c r="R5172" s="45" t="s">
        <v>562</v>
      </c>
      <c r="S5172" s="45">
        <v>0</v>
      </c>
    </row>
    <row r="5173" spans="11:19">
      <c r="K5173" s="45">
        <v>75194</v>
      </c>
      <c r="L5173" s="45" t="s">
        <v>557</v>
      </c>
      <c r="M5173" s="45">
        <v>2018</v>
      </c>
      <c r="N5173" s="45" t="s">
        <v>641</v>
      </c>
      <c r="O5173" s="45" t="s">
        <v>580</v>
      </c>
      <c r="P5173" s="45" t="s">
        <v>560</v>
      </c>
      <c r="Q5173" s="45" t="s">
        <v>640</v>
      </c>
      <c r="R5173" s="45" t="s">
        <v>563</v>
      </c>
      <c r="S5173" s="45">
        <v>57716.343526822799</v>
      </c>
    </row>
    <row r="5174" spans="11:19">
      <c r="K5174" s="45">
        <v>75195</v>
      </c>
      <c r="L5174" s="45" t="s">
        <v>557</v>
      </c>
      <c r="M5174" s="45">
        <v>2018</v>
      </c>
      <c r="N5174" s="45" t="s">
        <v>641</v>
      </c>
      <c r="O5174" s="45" t="s">
        <v>580</v>
      </c>
      <c r="P5174" s="45" t="s">
        <v>560</v>
      </c>
      <c r="Q5174" s="45" t="s">
        <v>640</v>
      </c>
      <c r="R5174" s="45" t="s">
        <v>564</v>
      </c>
      <c r="S5174" s="45">
        <v>0</v>
      </c>
    </row>
    <row r="5175" spans="11:19">
      <c r="K5175" s="45">
        <v>75196</v>
      </c>
      <c r="L5175" s="45" t="s">
        <v>557</v>
      </c>
      <c r="M5175" s="45">
        <v>2018</v>
      </c>
      <c r="N5175" s="45" t="s">
        <v>641</v>
      </c>
      <c r="O5175" s="45" t="s">
        <v>580</v>
      </c>
      <c r="P5175" s="45" t="s">
        <v>560</v>
      </c>
      <c r="Q5175" s="45" t="s">
        <v>640</v>
      </c>
      <c r="R5175" s="45" t="s">
        <v>566</v>
      </c>
      <c r="S5175" s="45">
        <v>0</v>
      </c>
    </row>
    <row r="5176" spans="11:19">
      <c r="K5176" s="45">
        <v>75197</v>
      </c>
      <c r="L5176" s="45" t="s">
        <v>557</v>
      </c>
      <c r="M5176" s="45">
        <v>2018</v>
      </c>
      <c r="N5176" s="45" t="s">
        <v>641</v>
      </c>
      <c r="O5176" s="45" t="s">
        <v>580</v>
      </c>
      <c r="P5176" s="45" t="s">
        <v>560</v>
      </c>
      <c r="Q5176" s="45" t="s">
        <v>640</v>
      </c>
      <c r="R5176" s="45" t="s">
        <v>629</v>
      </c>
      <c r="S5176" s="45">
        <v>0</v>
      </c>
    </row>
    <row r="5177" spans="11:19">
      <c r="K5177" s="45">
        <v>75198</v>
      </c>
      <c r="L5177" s="45" t="s">
        <v>557</v>
      </c>
      <c r="M5177" s="45">
        <v>2018</v>
      </c>
      <c r="N5177" s="45" t="s">
        <v>641</v>
      </c>
      <c r="O5177" s="45" t="s">
        <v>581</v>
      </c>
      <c r="P5177" s="45" t="s">
        <v>560</v>
      </c>
      <c r="Q5177" s="45" t="s">
        <v>640</v>
      </c>
      <c r="R5177" s="45" t="s">
        <v>562</v>
      </c>
      <c r="S5177" s="45">
        <v>0</v>
      </c>
    </row>
    <row r="5178" spans="11:19">
      <c r="K5178" s="45">
        <v>75199</v>
      </c>
      <c r="L5178" s="45" t="s">
        <v>557</v>
      </c>
      <c r="M5178" s="45">
        <v>2018</v>
      </c>
      <c r="N5178" s="45" t="s">
        <v>641</v>
      </c>
      <c r="O5178" s="45" t="s">
        <v>581</v>
      </c>
      <c r="P5178" s="45" t="s">
        <v>560</v>
      </c>
      <c r="Q5178" s="45" t="s">
        <v>640</v>
      </c>
      <c r="R5178" s="45" t="s">
        <v>563</v>
      </c>
      <c r="S5178" s="45">
        <v>23175.674484968102</v>
      </c>
    </row>
    <row r="5179" spans="11:19">
      <c r="K5179" s="45">
        <v>75200</v>
      </c>
      <c r="L5179" s="45" t="s">
        <v>557</v>
      </c>
      <c r="M5179" s="45">
        <v>2018</v>
      </c>
      <c r="N5179" s="45" t="s">
        <v>641</v>
      </c>
      <c r="O5179" s="45" t="s">
        <v>581</v>
      </c>
      <c r="P5179" s="45" t="s">
        <v>560</v>
      </c>
      <c r="Q5179" s="45" t="s">
        <v>640</v>
      </c>
      <c r="R5179" s="45" t="s">
        <v>564</v>
      </c>
      <c r="S5179" s="45">
        <v>0</v>
      </c>
    </row>
    <row r="5180" spans="11:19">
      <c r="K5180" s="45">
        <v>75201</v>
      </c>
      <c r="L5180" s="45" t="s">
        <v>557</v>
      </c>
      <c r="M5180" s="45">
        <v>2018</v>
      </c>
      <c r="N5180" s="45" t="s">
        <v>641</v>
      </c>
      <c r="O5180" s="45" t="s">
        <v>581</v>
      </c>
      <c r="P5180" s="45" t="s">
        <v>560</v>
      </c>
      <c r="Q5180" s="45" t="s">
        <v>640</v>
      </c>
      <c r="R5180" s="45" t="s">
        <v>566</v>
      </c>
      <c r="S5180" s="45">
        <v>0</v>
      </c>
    </row>
    <row r="5181" spans="11:19">
      <c r="K5181" s="45">
        <v>75202</v>
      </c>
      <c r="L5181" s="45" t="s">
        <v>557</v>
      </c>
      <c r="M5181" s="45">
        <v>2018</v>
      </c>
      <c r="N5181" s="45" t="s">
        <v>641</v>
      </c>
      <c r="O5181" s="45" t="s">
        <v>581</v>
      </c>
      <c r="P5181" s="45" t="s">
        <v>560</v>
      </c>
      <c r="Q5181" s="45" t="s">
        <v>640</v>
      </c>
      <c r="R5181" s="45" t="s">
        <v>629</v>
      </c>
      <c r="S5181" s="45">
        <v>0</v>
      </c>
    </row>
    <row r="5182" spans="11:19">
      <c r="K5182" s="45">
        <v>75203</v>
      </c>
      <c r="L5182" s="45" t="s">
        <v>557</v>
      </c>
      <c r="M5182" s="45">
        <v>2018</v>
      </c>
      <c r="N5182" s="45" t="s">
        <v>641</v>
      </c>
      <c r="O5182" s="45" t="s">
        <v>582</v>
      </c>
      <c r="P5182" s="45" t="s">
        <v>560</v>
      </c>
      <c r="Q5182" s="45" t="s">
        <v>640</v>
      </c>
      <c r="R5182" s="45" t="s">
        <v>562</v>
      </c>
      <c r="S5182" s="45">
        <v>0</v>
      </c>
    </row>
    <row r="5183" spans="11:19">
      <c r="K5183" s="45">
        <v>75204</v>
      </c>
      <c r="L5183" s="45" t="s">
        <v>557</v>
      </c>
      <c r="M5183" s="45">
        <v>2018</v>
      </c>
      <c r="N5183" s="45" t="s">
        <v>641</v>
      </c>
      <c r="O5183" s="45" t="s">
        <v>582</v>
      </c>
      <c r="P5183" s="45" t="s">
        <v>560</v>
      </c>
      <c r="Q5183" s="45" t="s">
        <v>640</v>
      </c>
      <c r="R5183" s="45" t="s">
        <v>563</v>
      </c>
      <c r="S5183" s="45">
        <v>22061.459468153698</v>
      </c>
    </row>
    <row r="5184" spans="11:19">
      <c r="K5184" s="45">
        <v>75205</v>
      </c>
      <c r="L5184" s="45" t="s">
        <v>557</v>
      </c>
      <c r="M5184" s="45">
        <v>2018</v>
      </c>
      <c r="N5184" s="45" t="s">
        <v>641</v>
      </c>
      <c r="O5184" s="45" t="s">
        <v>582</v>
      </c>
      <c r="P5184" s="45" t="s">
        <v>560</v>
      </c>
      <c r="Q5184" s="45" t="s">
        <v>640</v>
      </c>
      <c r="R5184" s="45" t="s">
        <v>564</v>
      </c>
      <c r="S5184" s="45">
        <v>0</v>
      </c>
    </row>
    <row r="5185" spans="11:19">
      <c r="K5185" s="45">
        <v>75206</v>
      </c>
      <c r="L5185" s="45" t="s">
        <v>557</v>
      </c>
      <c r="M5185" s="45">
        <v>2018</v>
      </c>
      <c r="N5185" s="45" t="s">
        <v>641</v>
      </c>
      <c r="O5185" s="45" t="s">
        <v>582</v>
      </c>
      <c r="P5185" s="45" t="s">
        <v>560</v>
      </c>
      <c r="Q5185" s="45" t="s">
        <v>640</v>
      </c>
      <c r="R5185" s="45" t="s">
        <v>566</v>
      </c>
      <c r="S5185" s="45">
        <v>0</v>
      </c>
    </row>
    <row r="5186" spans="11:19">
      <c r="K5186" s="45">
        <v>75207</v>
      </c>
      <c r="L5186" s="45" t="s">
        <v>557</v>
      </c>
      <c r="M5186" s="45">
        <v>2018</v>
      </c>
      <c r="N5186" s="45" t="s">
        <v>641</v>
      </c>
      <c r="O5186" s="45" t="s">
        <v>582</v>
      </c>
      <c r="P5186" s="45" t="s">
        <v>560</v>
      </c>
      <c r="Q5186" s="45" t="s">
        <v>640</v>
      </c>
      <c r="R5186" s="45" t="s">
        <v>629</v>
      </c>
      <c r="S5186" s="45">
        <v>0</v>
      </c>
    </row>
    <row r="5187" spans="11:19">
      <c r="K5187" s="45">
        <v>75208</v>
      </c>
      <c r="L5187" s="45" t="s">
        <v>557</v>
      </c>
      <c r="M5187" s="45">
        <v>2018</v>
      </c>
      <c r="N5187" s="45" t="s">
        <v>641</v>
      </c>
      <c r="O5187" s="45" t="s">
        <v>583</v>
      </c>
      <c r="P5187" s="45" t="s">
        <v>560</v>
      </c>
      <c r="Q5187" s="45" t="s">
        <v>640</v>
      </c>
      <c r="R5187" s="45" t="s">
        <v>562</v>
      </c>
      <c r="S5187" s="45">
        <v>0</v>
      </c>
    </row>
    <row r="5188" spans="11:19">
      <c r="K5188" s="45">
        <v>75209</v>
      </c>
      <c r="L5188" s="45" t="s">
        <v>557</v>
      </c>
      <c r="M5188" s="45">
        <v>2018</v>
      </c>
      <c r="N5188" s="45" t="s">
        <v>641</v>
      </c>
      <c r="O5188" s="45" t="s">
        <v>583</v>
      </c>
      <c r="P5188" s="45" t="s">
        <v>560</v>
      </c>
      <c r="Q5188" s="45" t="s">
        <v>640</v>
      </c>
      <c r="R5188" s="45" t="s">
        <v>563</v>
      </c>
      <c r="S5188" s="45">
        <v>35877.727098627103</v>
      </c>
    </row>
    <row r="5189" spans="11:19">
      <c r="K5189" s="45">
        <v>75210</v>
      </c>
      <c r="L5189" s="45" t="s">
        <v>557</v>
      </c>
      <c r="M5189" s="45">
        <v>2018</v>
      </c>
      <c r="N5189" s="45" t="s">
        <v>641</v>
      </c>
      <c r="O5189" s="45" t="s">
        <v>583</v>
      </c>
      <c r="P5189" s="45" t="s">
        <v>560</v>
      </c>
      <c r="Q5189" s="45" t="s">
        <v>640</v>
      </c>
      <c r="R5189" s="45" t="s">
        <v>564</v>
      </c>
      <c r="S5189" s="45">
        <v>0</v>
      </c>
    </row>
    <row r="5190" spans="11:19">
      <c r="K5190" s="45">
        <v>75211</v>
      </c>
      <c r="L5190" s="45" t="s">
        <v>557</v>
      </c>
      <c r="M5190" s="45">
        <v>2018</v>
      </c>
      <c r="N5190" s="45" t="s">
        <v>641</v>
      </c>
      <c r="O5190" s="45" t="s">
        <v>583</v>
      </c>
      <c r="P5190" s="45" t="s">
        <v>560</v>
      </c>
      <c r="Q5190" s="45" t="s">
        <v>640</v>
      </c>
      <c r="R5190" s="45" t="s">
        <v>566</v>
      </c>
      <c r="S5190" s="45">
        <v>0</v>
      </c>
    </row>
    <row r="5191" spans="11:19">
      <c r="K5191" s="45">
        <v>75212</v>
      </c>
      <c r="L5191" s="45" t="s">
        <v>557</v>
      </c>
      <c r="M5191" s="45">
        <v>2018</v>
      </c>
      <c r="N5191" s="45" t="s">
        <v>641</v>
      </c>
      <c r="O5191" s="45" t="s">
        <v>583</v>
      </c>
      <c r="P5191" s="45" t="s">
        <v>560</v>
      </c>
      <c r="Q5191" s="45" t="s">
        <v>640</v>
      </c>
      <c r="R5191" s="45" t="s">
        <v>629</v>
      </c>
      <c r="S5191" s="45">
        <v>0</v>
      </c>
    </row>
    <row r="5192" spans="11:19">
      <c r="K5192" s="45">
        <v>75213</v>
      </c>
      <c r="L5192" s="45" t="s">
        <v>557</v>
      </c>
      <c r="M5192" s="45">
        <v>2018</v>
      </c>
      <c r="N5192" s="45" t="s">
        <v>641</v>
      </c>
      <c r="O5192" s="45" t="s">
        <v>584</v>
      </c>
      <c r="P5192" s="45" t="s">
        <v>560</v>
      </c>
      <c r="Q5192" s="45" t="s">
        <v>640</v>
      </c>
      <c r="R5192" s="45" t="s">
        <v>562</v>
      </c>
      <c r="S5192" s="45">
        <v>0</v>
      </c>
    </row>
    <row r="5193" spans="11:19">
      <c r="K5193" s="45">
        <v>75214</v>
      </c>
      <c r="L5193" s="45" t="s">
        <v>557</v>
      </c>
      <c r="M5193" s="45">
        <v>2018</v>
      </c>
      <c r="N5193" s="45" t="s">
        <v>641</v>
      </c>
      <c r="O5193" s="45" t="s">
        <v>584</v>
      </c>
      <c r="P5193" s="45" t="s">
        <v>560</v>
      </c>
      <c r="Q5193" s="45" t="s">
        <v>640</v>
      </c>
      <c r="R5193" s="45" t="s">
        <v>563</v>
      </c>
      <c r="S5193" s="45">
        <v>34094.982916264802</v>
      </c>
    </row>
    <row r="5194" spans="11:19">
      <c r="K5194" s="45">
        <v>75215</v>
      </c>
      <c r="L5194" s="45" t="s">
        <v>557</v>
      </c>
      <c r="M5194" s="45">
        <v>2018</v>
      </c>
      <c r="N5194" s="45" t="s">
        <v>641</v>
      </c>
      <c r="O5194" s="45" t="s">
        <v>584</v>
      </c>
      <c r="P5194" s="45" t="s">
        <v>560</v>
      </c>
      <c r="Q5194" s="45" t="s">
        <v>640</v>
      </c>
      <c r="R5194" s="45" t="s">
        <v>564</v>
      </c>
      <c r="S5194" s="45">
        <v>0</v>
      </c>
    </row>
    <row r="5195" spans="11:19">
      <c r="K5195" s="45">
        <v>75216</v>
      </c>
      <c r="L5195" s="45" t="s">
        <v>557</v>
      </c>
      <c r="M5195" s="45">
        <v>2018</v>
      </c>
      <c r="N5195" s="45" t="s">
        <v>641</v>
      </c>
      <c r="O5195" s="45" t="s">
        <v>584</v>
      </c>
      <c r="P5195" s="45" t="s">
        <v>560</v>
      </c>
      <c r="Q5195" s="45" t="s">
        <v>640</v>
      </c>
      <c r="R5195" s="45" t="s">
        <v>566</v>
      </c>
      <c r="S5195" s="45">
        <v>0</v>
      </c>
    </row>
    <row r="5196" spans="11:19">
      <c r="K5196" s="45">
        <v>75217</v>
      </c>
      <c r="L5196" s="45" t="s">
        <v>557</v>
      </c>
      <c r="M5196" s="45">
        <v>2018</v>
      </c>
      <c r="N5196" s="45" t="s">
        <v>641</v>
      </c>
      <c r="O5196" s="45" t="s">
        <v>584</v>
      </c>
      <c r="P5196" s="45" t="s">
        <v>560</v>
      </c>
      <c r="Q5196" s="45" t="s">
        <v>640</v>
      </c>
      <c r="R5196" s="45" t="s">
        <v>629</v>
      </c>
      <c r="S5196" s="45">
        <v>0</v>
      </c>
    </row>
    <row r="5197" spans="11:19">
      <c r="K5197" s="45">
        <v>75218</v>
      </c>
      <c r="L5197" s="45" t="s">
        <v>557</v>
      </c>
      <c r="M5197" s="45">
        <v>2018</v>
      </c>
      <c r="N5197" s="45" t="s">
        <v>641</v>
      </c>
      <c r="O5197" s="45" t="s">
        <v>585</v>
      </c>
      <c r="P5197" s="45" t="s">
        <v>560</v>
      </c>
      <c r="Q5197" s="45" t="s">
        <v>640</v>
      </c>
      <c r="R5197" s="45" t="s">
        <v>562</v>
      </c>
      <c r="S5197" s="45">
        <v>0</v>
      </c>
    </row>
    <row r="5198" spans="11:19">
      <c r="K5198" s="45">
        <v>75219</v>
      </c>
      <c r="L5198" s="45" t="s">
        <v>557</v>
      </c>
      <c r="M5198" s="45">
        <v>2018</v>
      </c>
      <c r="N5198" s="45" t="s">
        <v>641</v>
      </c>
      <c r="O5198" s="45" t="s">
        <v>585</v>
      </c>
      <c r="P5198" s="45" t="s">
        <v>560</v>
      </c>
      <c r="Q5198" s="45" t="s">
        <v>640</v>
      </c>
      <c r="R5198" s="45" t="s">
        <v>563</v>
      </c>
      <c r="S5198" s="45">
        <v>11364.9942825584</v>
      </c>
    </row>
    <row r="5199" spans="11:19">
      <c r="K5199" s="45">
        <v>75220</v>
      </c>
      <c r="L5199" s="45" t="s">
        <v>557</v>
      </c>
      <c r="M5199" s="45">
        <v>2018</v>
      </c>
      <c r="N5199" s="45" t="s">
        <v>641</v>
      </c>
      <c r="O5199" s="45" t="s">
        <v>585</v>
      </c>
      <c r="P5199" s="45" t="s">
        <v>560</v>
      </c>
      <c r="Q5199" s="45" t="s">
        <v>640</v>
      </c>
      <c r="R5199" s="45" t="s">
        <v>564</v>
      </c>
      <c r="S5199" s="45">
        <v>0</v>
      </c>
    </row>
    <row r="5200" spans="11:19">
      <c r="K5200" s="45">
        <v>75221</v>
      </c>
      <c r="L5200" s="45" t="s">
        <v>557</v>
      </c>
      <c r="M5200" s="45">
        <v>2018</v>
      </c>
      <c r="N5200" s="45" t="s">
        <v>641</v>
      </c>
      <c r="O5200" s="45" t="s">
        <v>585</v>
      </c>
      <c r="P5200" s="45" t="s">
        <v>560</v>
      </c>
      <c r="Q5200" s="45" t="s">
        <v>640</v>
      </c>
      <c r="R5200" s="45" t="s">
        <v>566</v>
      </c>
      <c r="S5200" s="45">
        <v>0</v>
      </c>
    </row>
    <row r="5201" spans="11:19">
      <c r="K5201" s="45">
        <v>75222</v>
      </c>
      <c r="L5201" s="45" t="s">
        <v>557</v>
      </c>
      <c r="M5201" s="45">
        <v>2018</v>
      </c>
      <c r="N5201" s="45" t="s">
        <v>641</v>
      </c>
      <c r="O5201" s="45" t="s">
        <v>585</v>
      </c>
      <c r="P5201" s="45" t="s">
        <v>560</v>
      </c>
      <c r="Q5201" s="45" t="s">
        <v>640</v>
      </c>
      <c r="R5201" s="45" t="s">
        <v>629</v>
      </c>
      <c r="S5201" s="45">
        <v>0</v>
      </c>
    </row>
    <row r="5202" spans="11:19">
      <c r="K5202" s="45">
        <v>75223</v>
      </c>
      <c r="L5202" s="45" t="s">
        <v>557</v>
      </c>
      <c r="M5202" s="45">
        <v>2018</v>
      </c>
      <c r="N5202" s="45" t="s">
        <v>641</v>
      </c>
      <c r="O5202" s="45" t="s">
        <v>586</v>
      </c>
      <c r="P5202" s="45" t="s">
        <v>560</v>
      </c>
      <c r="Q5202" s="45" t="s">
        <v>640</v>
      </c>
      <c r="R5202" s="45" t="s">
        <v>562</v>
      </c>
      <c r="S5202" s="45">
        <v>0</v>
      </c>
    </row>
    <row r="5203" spans="11:19">
      <c r="K5203" s="45">
        <v>75224</v>
      </c>
      <c r="L5203" s="45" t="s">
        <v>557</v>
      </c>
      <c r="M5203" s="45">
        <v>2018</v>
      </c>
      <c r="N5203" s="45" t="s">
        <v>641</v>
      </c>
      <c r="O5203" s="45" t="s">
        <v>586</v>
      </c>
      <c r="P5203" s="45" t="s">
        <v>560</v>
      </c>
      <c r="Q5203" s="45" t="s">
        <v>640</v>
      </c>
      <c r="R5203" s="45" t="s">
        <v>563</v>
      </c>
      <c r="S5203" s="45">
        <v>44791.448056132402</v>
      </c>
    </row>
    <row r="5204" spans="11:19">
      <c r="K5204" s="45">
        <v>75225</v>
      </c>
      <c r="L5204" s="45" t="s">
        <v>557</v>
      </c>
      <c r="M5204" s="45">
        <v>2018</v>
      </c>
      <c r="N5204" s="45" t="s">
        <v>641</v>
      </c>
      <c r="O5204" s="45" t="s">
        <v>586</v>
      </c>
      <c r="P5204" s="45" t="s">
        <v>560</v>
      </c>
      <c r="Q5204" s="45" t="s">
        <v>640</v>
      </c>
      <c r="R5204" s="45" t="s">
        <v>564</v>
      </c>
      <c r="S5204" s="45">
        <v>0</v>
      </c>
    </row>
    <row r="5205" spans="11:19">
      <c r="K5205" s="45">
        <v>75226</v>
      </c>
      <c r="L5205" s="45" t="s">
        <v>557</v>
      </c>
      <c r="M5205" s="45">
        <v>2018</v>
      </c>
      <c r="N5205" s="45" t="s">
        <v>641</v>
      </c>
      <c r="O5205" s="45" t="s">
        <v>586</v>
      </c>
      <c r="P5205" s="45" t="s">
        <v>560</v>
      </c>
      <c r="Q5205" s="45" t="s">
        <v>640</v>
      </c>
      <c r="R5205" s="45" t="s">
        <v>566</v>
      </c>
      <c r="S5205" s="45">
        <v>0</v>
      </c>
    </row>
    <row r="5206" spans="11:19">
      <c r="K5206" s="45">
        <v>75227</v>
      </c>
      <c r="L5206" s="45" t="s">
        <v>557</v>
      </c>
      <c r="M5206" s="45">
        <v>2018</v>
      </c>
      <c r="N5206" s="45" t="s">
        <v>641</v>
      </c>
      <c r="O5206" s="45" t="s">
        <v>586</v>
      </c>
      <c r="P5206" s="45" t="s">
        <v>560</v>
      </c>
      <c r="Q5206" s="45" t="s">
        <v>640</v>
      </c>
      <c r="R5206" s="45" t="s">
        <v>629</v>
      </c>
      <c r="S5206" s="45">
        <v>0</v>
      </c>
    </row>
    <row r="5207" spans="11:19">
      <c r="K5207" s="45">
        <v>75228</v>
      </c>
      <c r="L5207" s="45" t="s">
        <v>557</v>
      </c>
      <c r="M5207" s="45">
        <v>2018</v>
      </c>
      <c r="N5207" s="45" t="s">
        <v>641</v>
      </c>
      <c r="O5207" s="45" t="s">
        <v>587</v>
      </c>
      <c r="P5207" s="45" t="s">
        <v>560</v>
      </c>
      <c r="Q5207" s="45" t="s">
        <v>640</v>
      </c>
      <c r="R5207" s="45" t="s">
        <v>562</v>
      </c>
      <c r="S5207" s="45">
        <v>0</v>
      </c>
    </row>
    <row r="5208" spans="11:19">
      <c r="K5208" s="45">
        <v>75229</v>
      </c>
      <c r="L5208" s="45" t="s">
        <v>557</v>
      </c>
      <c r="M5208" s="45">
        <v>2018</v>
      </c>
      <c r="N5208" s="45" t="s">
        <v>641</v>
      </c>
      <c r="O5208" s="45" t="s">
        <v>587</v>
      </c>
      <c r="P5208" s="45" t="s">
        <v>560</v>
      </c>
      <c r="Q5208" s="45" t="s">
        <v>640</v>
      </c>
      <c r="R5208" s="45" t="s">
        <v>563</v>
      </c>
      <c r="S5208" s="45">
        <v>47242.721381180701</v>
      </c>
    </row>
    <row r="5209" spans="11:19">
      <c r="K5209" s="45">
        <v>75230</v>
      </c>
      <c r="L5209" s="45" t="s">
        <v>557</v>
      </c>
      <c r="M5209" s="45">
        <v>2018</v>
      </c>
      <c r="N5209" s="45" t="s">
        <v>641</v>
      </c>
      <c r="O5209" s="45" t="s">
        <v>587</v>
      </c>
      <c r="P5209" s="45" t="s">
        <v>560</v>
      </c>
      <c r="Q5209" s="45" t="s">
        <v>640</v>
      </c>
      <c r="R5209" s="45" t="s">
        <v>564</v>
      </c>
      <c r="S5209" s="45">
        <v>0</v>
      </c>
    </row>
    <row r="5210" spans="11:19">
      <c r="K5210" s="45">
        <v>75231</v>
      </c>
      <c r="L5210" s="45" t="s">
        <v>557</v>
      </c>
      <c r="M5210" s="45">
        <v>2018</v>
      </c>
      <c r="N5210" s="45" t="s">
        <v>641</v>
      </c>
      <c r="O5210" s="45" t="s">
        <v>587</v>
      </c>
      <c r="P5210" s="45" t="s">
        <v>560</v>
      </c>
      <c r="Q5210" s="45" t="s">
        <v>640</v>
      </c>
      <c r="R5210" s="45" t="s">
        <v>566</v>
      </c>
      <c r="S5210" s="45">
        <v>0</v>
      </c>
    </row>
    <row r="5211" spans="11:19">
      <c r="K5211" s="45">
        <v>75232</v>
      </c>
      <c r="L5211" s="45" t="s">
        <v>557</v>
      </c>
      <c r="M5211" s="45">
        <v>2018</v>
      </c>
      <c r="N5211" s="45" t="s">
        <v>641</v>
      </c>
      <c r="O5211" s="45" t="s">
        <v>587</v>
      </c>
      <c r="P5211" s="45" t="s">
        <v>560</v>
      </c>
      <c r="Q5211" s="45" t="s">
        <v>640</v>
      </c>
      <c r="R5211" s="45" t="s">
        <v>629</v>
      </c>
      <c r="S5211" s="45">
        <v>0</v>
      </c>
    </row>
    <row r="5212" spans="11:19">
      <c r="K5212" s="45">
        <v>75233</v>
      </c>
      <c r="L5212" s="45" t="s">
        <v>557</v>
      </c>
      <c r="M5212" s="45">
        <v>2018</v>
      </c>
      <c r="N5212" s="45" t="s">
        <v>641</v>
      </c>
      <c r="O5212" s="45" t="s">
        <v>588</v>
      </c>
      <c r="P5212" s="45" t="s">
        <v>560</v>
      </c>
      <c r="Q5212" s="45" t="s">
        <v>640</v>
      </c>
      <c r="R5212" s="45" t="s">
        <v>562</v>
      </c>
      <c r="S5212" s="45">
        <v>0</v>
      </c>
    </row>
    <row r="5213" spans="11:19">
      <c r="K5213" s="45">
        <v>75234</v>
      </c>
      <c r="L5213" s="45" t="s">
        <v>557</v>
      </c>
      <c r="M5213" s="45">
        <v>2018</v>
      </c>
      <c r="N5213" s="45" t="s">
        <v>641</v>
      </c>
      <c r="O5213" s="45" t="s">
        <v>588</v>
      </c>
      <c r="P5213" s="45" t="s">
        <v>560</v>
      </c>
      <c r="Q5213" s="45" t="s">
        <v>640</v>
      </c>
      <c r="R5213" s="45" t="s">
        <v>563</v>
      </c>
      <c r="S5213" s="45">
        <v>76880.843681510203</v>
      </c>
    </row>
    <row r="5214" spans="11:19">
      <c r="K5214" s="45">
        <v>75235</v>
      </c>
      <c r="L5214" s="45" t="s">
        <v>557</v>
      </c>
      <c r="M5214" s="45">
        <v>2018</v>
      </c>
      <c r="N5214" s="45" t="s">
        <v>641</v>
      </c>
      <c r="O5214" s="45" t="s">
        <v>588</v>
      </c>
      <c r="P5214" s="45" t="s">
        <v>560</v>
      </c>
      <c r="Q5214" s="45" t="s">
        <v>640</v>
      </c>
      <c r="R5214" s="45" t="s">
        <v>564</v>
      </c>
      <c r="S5214" s="45">
        <v>0</v>
      </c>
    </row>
    <row r="5215" spans="11:19">
      <c r="K5215" s="45">
        <v>75236</v>
      </c>
      <c r="L5215" s="45" t="s">
        <v>557</v>
      </c>
      <c r="M5215" s="45">
        <v>2018</v>
      </c>
      <c r="N5215" s="45" t="s">
        <v>641</v>
      </c>
      <c r="O5215" s="45" t="s">
        <v>588</v>
      </c>
      <c r="P5215" s="45" t="s">
        <v>560</v>
      </c>
      <c r="Q5215" s="45" t="s">
        <v>640</v>
      </c>
      <c r="R5215" s="45" t="s">
        <v>566</v>
      </c>
      <c r="S5215" s="45">
        <v>0</v>
      </c>
    </row>
    <row r="5216" spans="11:19">
      <c r="K5216" s="45">
        <v>75237</v>
      </c>
      <c r="L5216" s="45" t="s">
        <v>557</v>
      </c>
      <c r="M5216" s="45">
        <v>2018</v>
      </c>
      <c r="N5216" s="45" t="s">
        <v>641</v>
      </c>
      <c r="O5216" s="45" t="s">
        <v>588</v>
      </c>
      <c r="P5216" s="45" t="s">
        <v>560</v>
      </c>
      <c r="Q5216" s="45" t="s">
        <v>640</v>
      </c>
      <c r="R5216" s="45" t="s">
        <v>629</v>
      </c>
      <c r="S5216" s="45">
        <v>0</v>
      </c>
    </row>
    <row r="5217" spans="11:19">
      <c r="K5217" s="45">
        <v>75238</v>
      </c>
      <c r="L5217" s="45" t="s">
        <v>557</v>
      </c>
      <c r="M5217" s="45">
        <v>2018</v>
      </c>
      <c r="N5217" s="45" t="s">
        <v>641</v>
      </c>
      <c r="O5217" s="45" t="s">
        <v>589</v>
      </c>
      <c r="P5217" s="45" t="s">
        <v>560</v>
      </c>
      <c r="Q5217" s="45" t="s">
        <v>640</v>
      </c>
      <c r="R5217" s="45" t="s">
        <v>562</v>
      </c>
      <c r="S5217" s="45">
        <v>0</v>
      </c>
    </row>
    <row r="5218" spans="11:19">
      <c r="K5218" s="45">
        <v>75239</v>
      </c>
      <c r="L5218" s="45" t="s">
        <v>557</v>
      </c>
      <c r="M5218" s="45">
        <v>2018</v>
      </c>
      <c r="N5218" s="45" t="s">
        <v>641</v>
      </c>
      <c r="O5218" s="45" t="s">
        <v>589</v>
      </c>
      <c r="P5218" s="45" t="s">
        <v>560</v>
      </c>
      <c r="Q5218" s="45" t="s">
        <v>640</v>
      </c>
      <c r="R5218" s="45" t="s">
        <v>563</v>
      </c>
      <c r="S5218" s="45">
        <v>46128.506272923398</v>
      </c>
    </row>
    <row r="5219" spans="11:19">
      <c r="K5219" s="45">
        <v>75240</v>
      </c>
      <c r="L5219" s="45" t="s">
        <v>557</v>
      </c>
      <c r="M5219" s="45">
        <v>2018</v>
      </c>
      <c r="N5219" s="45" t="s">
        <v>641</v>
      </c>
      <c r="O5219" s="45" t="s">
        <v>589</v>
      </c>
      <c r="P5219" s="45" t="s">
        <v>560</v>
      </c>
      <c r="Q5219" s="45" t="s">
        <v>640</v>
      </c>
      <c r="R5219" s="45" t="s">
        <v>564</v>
      </c>
      <c r="S5219" s="45">
        <v>0</v>
      </c>
    </row>
    <row r="5220" spans="11:19">
      <c r="K5220" s="45">
        <v>75241</v>
      </c>
      <c r="L5220" s="45" t="s">
        <v>557</v>
      </c>
      <c r="M5220" s="45">
        <v>2018</v>
      </c>
      <c r="N5220" s="45" t="s">
        <v>641</v>
      </c>
      <c r="O5220" s="45" t="s">
        <v>589</v>
      </c>
      <c r="P5220" s="45" t="s">
        <v>560</v>
      </c>
      <c r="Q5220" s="45" t="s">
        <v>640</v>
      </c>
      <c r="R5220" s="45" t="s">
        <v>566</v>
      </c>
      <c r="S5220" s="45">
        <v>0</v>
      </c>
    </row>
    <row r="5221" spans="11:19">
      <c r="K5221" s="45">
        <v>75242</v>
      </c>
      <c r="L5221" s="45" t="s">
        <v>557</v>
      </c>
      <c r="M5221" s="45">
        <v>2018</v>
      </c>
      <c r="N5221" s="45" t="s">
        <v>641</v>
      </c>
      <c r="O5221" s="45" t="s">
        <v>589</v>
      </c>
      <c r="P5221" s="45" t="s">
        <v>560</v>
      </c>
      <c r="Q5221" s="45" t="s">
        <v>640</v>
      </c>
      <c r="R5221" s="45" t="s">
        <v>629</v>
      </c>
      <c r="S5221" s="45">
        <v>0</v>
      </c>
    </row>
    <row r="5222" spans="11:19">
      <c r="K5222" s="45">
        <v>75243</v>
      </c>
      <c r="L5222" s="45" t="s">
        <v>557</v>
      </c>
      <c r="M5222" s="45">
        <v>2018</v>
      </c>
      <c r="N5222" s="45" t="s">
        <v>641</v>
      </c>
      <c r="O5222" s="45" t="s">
        <v>590</v>
      </c>
      <c r="P5222" s="45" t="s">
        <v>560</v>
      </c>
      <c r="Q5222" s="45" t="s">
        <v>640</v>
      </c>
      <c r="R5222" s="45" t="s">
        <v>562</v>
      </c>
      <c r="S5222" s="45">
        <v>0</v>
      </c>
    </row>
    <row r="5223" spans="11:19">
      <c r="K5223" s="45">
        <v>75244</v>
      </c>
      <c r="L5223" s="45" t="s">
        <v>557</v>
      </c>
      <c r="M5223" s="45">
        <v>2018</v>
      </c>
      <c r="N5223" s="45" t="s">
        <v>641</v>
      </c>
      <c r="O5223" s="45" t="s">
        <v>590</v>
      </c>
      <c r="P5223" s="45" t="s">
        <v>560</v>
      </c>
      <c r="Q5223" s="45" t="s">
        <v>640</v>
      </c>
      <c r="R5223" s="45" t="s">
        <v>563</v>
      </c>
      <c r="S5223" s="45">
        <v>28969.5933405416</v>
      </c>
    </row>
    <row r="5224" spans="11:19">
      <c r="K5224" s="45">
        <v>75245</v>
      </c>
      <c r="L5224" s="45" t="s">
        <v>557</v>
      </c>
      <c r="M5224" s="45">
        <v>2018</v>
      </c>
      <c r="N5224" s="45" t="s">
        <v>641</v>
      </c>
      <c r="O5224" s="45" t="s">
        <v>590</v>
      </c>
      <c r="P5224" s="45" t="s">
        <v>560</v>
      </c>
      <c r="Q5224" s="45" t="s">
        <v>640</v>
      </c>
      <c r="R5224" s="45" t="s">
        <v>564</v>
      </c>
      <c r="S5224" s="45">
        <v>0</v>
      </c>
    </row>
    <row r="5225" spans="11:19">
      <c r="K5225" s="45">
        <v>75246</v>
      </c>
      <c r="L5225" s="45" t="s">
        <v>557</v>
      </c>
      <c r="M5225" s="45">
        <v>2018</v>
      </c>
      <c r="N5225" s="45" t="s">
        <v>641</v>
      </c>
      <c r="O5225" s="45" t="s">
        <v>590</v>
      </c>
      <c r="P5225" s="45" t="s">
        <v>560</v>
      </c>
      <c r="Q5225" s="45" t="s">
        <v>640</v>
      </c>
      <c r="R5225" s="45" t="s">
        <v>566</v>
      </c>
      <c r="S5225" s="45">
        <v>0</v>
      </c>
    </row>
    <row r="5226" spans="11:19">
      <c r="K5226" s="45">
        <v>75247</v>
      </c>
      <c r="L5226" s="45" t="s">
        <v>557</v>
      </c>
      <c r="M5226" s="45">
        <v>2018</v>
      </c>
      <c r="N5226" s="45" t="s">
        <v>641</v>
      </c>
      <c r="O5226" s="45" t="s">
        <v>590</v>
      </c>
      <c r="P5226" s="45" t="s">
        <v>560</v>
      </c>
      <c r="Q5226" s="45" t="s">
        <v>640</v>
      </c>
      <c r="R5226" s="45" t="s">
        <v>629</v>
      </c>
      <c r="S5226" s="45">
        <v>0</v>
      </c>
    </row>
    <row r="5227" spans="11:19">
      <c r="K5227" s="45">
        <v>75248</v>
      </c>
      <c r="L5227" s="45" t="s">
        <v>557</v>
      </c>
      <c r="M5227" s="45">
        <v>2018</v>
      </c>
      <c r="N5227" s="45" t="s">
        <v>641</v>
      </c>
      <c r="O5227" s="45" t="s">
        <v>591</v>
      </c>
      <c r="P5227" s="45" t="s">
        <v>560</v>
      </c>
      <c r="Q5227" s="45" t="s">
        <v>640</v>
      </c>
      <c r="R5227" s="45" t="s">
        <v>562</v>
      </c>
      <c r="S5227" s="45">
        <v>0</v>
      </c>
    </row>
    <row r="5228" spans="11:19">
      <c r="K5228" s="45">
        <v>75249</v>
      </c>
      <c r="L5228" s="45" t="s">
        <v>557</v>
      </c>
      <c r="M5228" s="45">
        <v>2018</v>
      </c>
      <c r="N5228" s="45" t="s">
        <v>641</v>
      </c>
      <c r="O5228" s="45" t="s">
        <v>591</v>
      </c>
      <c r="P5228" s="45" t="s">
        <v>560</v>
      </c>
      <c r="Q5228" s="45" t="s">
        <v>640</v>
      </c>
      <c r="R5228" s="45" t="s">
        <v>563</v>
      </c>
      <c r="S5228" s="45">
        <v>50362.523734603797</v>
      </c>
    </row>
    <row r="5229" spans="11:19">
      <c r="K5229" s="45">
        <v>75250</v>
      </c>
      <c r="L5229" s="45" t="s">
        <v>557</v>
      </c>
      <c r="M5229" s="45">
        <v>2018</v>
      </c>
      <c r="N5229" s="45" t="s">
        <v>641</v>
      </c>
      <c r="O5229" s="45" t="s">
        <v>591</v>
      </c>
      <c r="P5229" s="45" t="s">
        <v>560</v>
      </c>
      <c r="Q5229" s="45" t="s">
        <v>640</v>
      </c>
      <c r="R5229" s="45" t="s">
        <v>564</v>
      </c>
      <c r="S5229" s="45">
        <v>0</v>
      </c>
    </row>
    <row r="5230" spans="11:19">
      <c r="K5230" s="45">
        <v>75251</v>
      </c>
      <c r="L5230" s="45" t="s">
        <v>557</v>
      </c>
      <c r="M5230" s="45">
        <v>2018</v>
      </c>
      <c r="N5230" s="45" t="s">
        <v>641</v>
      </c>
      <c r="O5230" s="45" t="s">
        <v>591</v>
      </c>
      <c r="P5230" s="45" t="s">
        <v>560</v>
      </c>
      <c r="Q5230" s="45" t="s">
        <v>640</v>
      </c>
      <c r="R5230" s="45" t="s">
        <v>566</v>
      </c>
      <c r="S5230" s="45">
        <v>0</v>
      </c>
    </row>
    <row r="5231" spans="11:19">
      <c r="K5231" s="45">
        <v>75252</v>
      </c>
      <c r="L5231" s="45" t="s">
        <v>557</v>
      </c>
      <c r="M5231" s="45">
        <v>2018</v>
      </c>
      <c r="N5231" s="45" t="s">
        <v>641</v>
      </c>
      <c r="O5231" s="45" t="s">
        <v>591</v>
      </c>
      <c r="P5231" s="45" t="s">
        <v>560</v>
      </c>
      <c r="Q5231" s="45" t="s">
        <v>640</v>
      </c>
      <c r="R5231" s="45" t="s">
        <v>629</v>
      </c>
      <c r="S5231" s="45">
        <v>0</v>
      </c>
    </row>
    <row r="5232" spans="11:19">
      <c r="K5232" s="45">
        <v>75253</v>
      </c>
      <c r="L5232" s="45" t="s">
        <v>557</v>
      </c>
      <c r="M5232" s="45">
        <v>2018</v>
      </c>
      <c r="N5232" s="45" t="s">
        <v>641</v>
      </c>
      <c r="O5232" s="45" t="s">
        <v>592</v>
      </c>
      <c r="P5232" s="45" t="s">
        <v>560</v>
      </c>
      <c r="Q5232" s="45" t="s">
        <v>640</v>
      </c>
      <c r="R5232" s="45" t="s">
        <v>562</v>
      </c>
      <c r="S5232" s="45">
        <v>0</v>
      </c>
    </row>
    <row r="5233" spans="11:19">
      <c r="K5233" s="45">
        <v>75254</v>
      </c>
      <c r="L5233" s="45" t="s">
        <v>557</v>
      </c>
      <c r="M5233" s="45">
        <v>2018</v>
      </c>
      <c r="N5233" s="45" t="s">
        <v>641</v>
      </c>
      <c r="O5233" s="45" t="s">
        <v>592</v>
      </c>
      <c r="P5233" s="45" t="s">
        <v>560</v>
      </c>
      <c r="Q5233" s="45" t="s">
        <v>640</v>
      </c>
      <c r="R5233" s="45" t="s">
        <v>563</v>
      </c>
      <c r="S5233" s="45">
        <v>9136.5640431806805</v>
      </c>
    </row>
    <row r="5234" spans="11:19">
      <c r="K5234" s="45">
        <v>75255</v>
      </c>
      <c r="L5234" s="45" t="s">
        <v>557</v>
      </c>
      <c r="M5234" s="45">
        <v>2018</v>
      </c>
      <c r="N5234" s="45" t="s">
        <v>641</v>
      </c>
      <c r="O5234" s="45" t="s">
        <v>592</v>
      </c>
      <c r="P5234" s="45" t="s">
        <v>560</v>
      </c>
      <c r="Q5234" s="45" t="s">
        <v>640</v>
      </c>
      <c r="R5234" s="45" t="s">
        <v>564</v>
      </c>
      <c r="S5234" s="45">
        <v>0</v>
      </c>
    </row>
    <row r="5235" spans="11:19">
      <c r="K5235" s="45">
        <v>75256</v>
      </c>
      <c r="L5235" s="45" t="s">
        <v>557</v>
      </c>
      <c r="M5235" s="45">
        <v>2018</v>
      </c>
      <c r="N5235" s="45" t="s">
        <v>641</v>
      </c>
      <c r="O5235" s="45" t="s">
        <v>592</v>
      </c>
      <c r="P5235" s="45" t="s">
        <v>560</v>
      </c>
      <c r="Q5235" s="45" t="s">
        <v>640</v>
      </c>
      <c r="R5235" s="45" t="s">
        <v>566</v>
      </c>
      <c r="S5235" s="45">
        <v>0</v>
      </c>
    </row>
    <row r="5236" spans="11:19">
      <c r="K5236" s="45">
        <v>75257</v>
      </c>
      <c r="L5236" s="45" t="s">
        <v>557</v>
      </c>
      <c r="M5236" s="45">
        <v>2018</v>
      </c>
      <c r="N5236" s="45" t="s">
        <v>641</v>
      </c>
      <c r="O5236" s="45" t="s">
        <v>592</v>
      </c>
      <c r="P5236" s="45" t="s">
        <v>560</v>
      </c>
      <c r="Q5236" s="45" t="s">
        <v>640</v>
      </c>
      <c r="R5236" s="45" t="s">
        <v>629</v>
      </c>
      <c r="S5236" s="45">
        <v>0</v>
      </c>
    </row>
    <row r="5237" spans="11:19">
      <c r="K5237" s="45">
        <v>75258</v>
      </c>
      <c r="L5237" s="45" t="s">
        <v>557</v>
      </c>
      <c r="M5237" s="45">
        <v>2018</v>
      </c>
      <c r="N5237" s="45" t="s">
        <v>641</v>
      </c>
      <c r="O5237" s="45" t="s">
        <v>593</v>
      </c>
      <c r="P5237" s="45" t="s">
        <v>560</v>
      </c>
      <c r="Q5237" s="45" t="s">
        <v>640</v>
      </c>
      <c r="R5237" s="45" t="s">
        <v>562</v>
      </c>
      <c r="S5237" s="45">
        <v>0</v>
      </c>
    </row>
    <row r="5238" spans="11:19">
      <c r="K5238" s="45">
        <v>75259</v>
      </c>
      <c r="L5238" s="45" t="s">
        <v>557</v>
      </c>
      <c r="M5238" s="45">
        <v>2018</v>
      </c>
      <c r="N5238" s="45" t="s">
        <v>641</v>
      </c>
      <c r="O5238" s="45" t="s">
        <v>593</v>
      </c>
      <c r="P5238" s="45" t="s">
        <v>560</v>
      </c>
      <c r="Q5238" s="45" t="s">
        <v>640</v>
      </c>
      <c r="R5238" s="45" t="s">
        <v>563</v>
      </c>
      <c r="S5238" s="45">
        <v>14039.1105103671</v>
      </c>
    </row>
    <row r="5239" spans="11:19">
      <c r="K5239" s="45">
        <v>75260</v>
      </c>
      <c r="L5239" s="45" t="s">
        <v>557</v>
      </c>
      <c r="M5239" s="45">
        <v>2018</v>
      </c>
      <c r="N5239" s="45" t="s">
        <v>641</v>
      </c>
      <c r="O5239" s="45" t="s">
        <v>593</v>
      </c>
      <c r="P5239" s="45" t="s">
        <v>560</v>
      </c>
      <c r="Q5239" s="45" t="s">
        <v>640</v>
      </c>
      <c r="R5239" s="45" t="s">
        <v>564</v>
      </c>
      <c r="S5239" s="45">
        <v>0</v>
      </c>
    </row>
    <row r="5240" spans="11:19">
      <c r="K5240" s="45">
        <v>75261</v>
      </c>
      <c r="L5240" s="45" t="s">
        <v>557</v>
      </c>
      <c r="M5240" s="45">
        <v>2018</v>
      </c>
      <c r="N5240" s="45" t="s">
        <v>641</v>
      </c>
      <c r="O5240" s="45" t="s">
        <v>593</v>
      </c>
      <c r="P5240" s="45" t="s">
        <v>560</v>
      </c>
      <c r="Q5240" s="45" t="s">
        <v>640</v>
      </c>
      <c r="R5240" s="45" t="s">
        <v>566</v>
      </c>
      <c r="S5240" s="45">
        <v>0</v>
      </c>
    </row>
    <row r="5241" spans="11:19">
      <c r="K5241" s="45">
        <v>75262</v>
      </c>
      <c r="L5241" s="45" t="s">
        <v>557</v>
      </c>
      <c r="M5241" s="45">
        <v>2018</v>
      </c>
      <c r="N5241" s="45" t="s">
        <v>641</v>
      </c>
      <c r="O5241" s="45" t="s">
        <v>593</v>
      </c>
      <c r="P5241" s="45" t="s">
        <v>560</v>
      </c>
      <c r="Q5241" s="45" t="s">
        <v>640</v>
      </c>
      <c r="R5241" s="45" t="s">
        <v>629</v>
      </c>
      <c r="S5241" s="45">
        <v>0</v>
      </c>
    </row>
    <row r="5242" spans="11:19">
      <c r="K5242" s="45">
        <v>75263</v>
      </c>
      <c r="L5242" s="45" t="s">
        <v>557</v>
      </c>
      <c r="M5242" s="45">
        <v>2018</v>
      </c>
      <c r="N5242" s="45" t="s">
        <v>641</v>
      </c>
      <c r="O5242" s="45" t="s">
        <v>594</v>
      </c>
      <c r="P5242" s="45" t="s">
        <v>560</v>
      </c>
      <c r="Q5242" s="45" t="s">
        <v>640</v>
      </c>
      <c r="R5242" s="45" t="s">
        <v>562</v>
      </c>
      <c r="S5242" s="45">
        <v>0</v>
      </c>
    </row>
    <row r="5243" spans="11:19">
      <c r="K5243" s="45">
        <v>75264</v>
      </c>
      <c r="L5243" s="45" t="s">
        <v>557</v>
      </c>
      <c r="M5243" s="45">
        <v>2018</v>
      </c>
      <c r="N5243" s="45" t="s">
        <v>641</v>
      </c>
      <c r="O5243" s="45" t="s">
        <v>594</v>
      </c>
      <c r="P5243" s="45" t="s">
        <v>560</v>
      </c>
      <c r="Q5243" s="45" t="s">
        <v>640</v>
      </c>
      <c r="R5243" s="45" t="s">
        <v>563</v>
      </c>
      <c r="S5243" s="45">
        <v>19387.343171746899</v>
      </c>
    </row>
    <row r="5244" spans="11:19">
      <c r="K5244" s="45">
        <v>75265</v>
      </c>
      <c r="L5244" s="45" t="s">
        <v>557</v>
      </c>
      <c r="M5244" s="45">
        <v>2018</v>
      </c>
      <c r="N5244" s="45" t="s">
        <v>641</v>
      </c>
      <c r="O5244" s="45" t="s">
        <v>594</v>
      </c>
      <c r="P5244" s="45" t="s">
        <v>560</v>
      </c>
      <c r="Q5244" s="45" t="s">
        <v>640</v>
      </c>
      <c r="R5244" s="45" t="s">
        <v>564</v>
      </c>
      <c r="S5244" s="45">
        <v>0</v>
      </c>
    </row>
    <row r="5245" spans="11:19">
      <c r="K5245" s="45">
        <v>75266</v>
      </c>
      <c r="L5245" s="45" t="s">
        <v>557</v>
      </c>
      <c r="M5245" s="45">
        <v>2018</v>
      </c>
      <c r="N5245" s="45" t="s">
        <v>641</v>
      </c>
      <c r="O5245" s="45" t="s">
        <v>594</v>
      </c>
      <c r="P5245" s="45" t="s">
        <v>560</v>
      </c>
      <c r="Q5245" s="45" t="s">
        <v>640</v>
      </c>
      <c r="R5245" s="45" t="s">
        <v>566</v>
      </c>
      <c r="S5245" s="45">
        <v>0</v>
      </c>
    </row>
    <row r="5246" spans="11:19">
      <c r="K5246" s="45">
        <v>75267</v>
      </c>
      <c r="L5246" s="45" t="s">
        <v>557</v>
      </c>
      <c r="M5246" s="45">
        <v>2018</v>
      </c>
      <c r="N5246" s="45" t="s">
        <v>641</v>
      </c>
      <c r="O5246" s="45" t="s">
        <v>594</v>
      </c>
      <c r="P5246" s="45" t="s">
        <v>560</v>
      </c>
      <c r="Q5246" s="45" t="s">
        <v>640</v>
      </c>
      <c r="R5246" s="45" t="s">
        <v>629</v>
      </c>
      <c r="S5246" s="45">
        <v>0</v>
      </c>
    </row>
    <row r="5247" spans="11:19">
      <c r="K5247" s="45">
        <v>75268</v>
      </c>
      <c r="L5247" s="45" t="s">
        <v>557</v>
      </c>
      <c r="M5247" s="45">
        <v>2018</v>
      </c>
      <c r="N5247" s="45" t="s">
        <v>641</v>
      </c>
      <c r="O5247" s="45" t="s">
        <v>595</v>
      </c>
      <c r="P5247" s="45" t="s">
        <v>560</v>
      </c>
      <c r="Q5247" s="45" t="s">
        <v>640</v>
      </c>
      <c r="R5247" s="45" t="s">
        <v>562</v>
      </c>
      <c r="S5247" s="45">
        <v>0</v>
      </c>
    </row>
    <row r="5248" spans="11:19">
      <c r="K5248" s="45">
        <v>75269</v>
      </c>
      <c r="L5248" s="45" t="s">
        <v>557</v>
      </c>
      <c r="M5248" s="45">
        <v>2018</v>
      </c>
      <c r="N5248" s="45" t="s">
        <v>641</v>
      </c>
      <c r="O5248" s="45" t="s">
        <v>595</v>
      </c>
      <c r="P5248" s="45" t="s">
        <v>560</v>
      </c>
      <c r="Q5248" s="45" t="s">
        <v>640</v>
      </c>
      <c r="R5248" s="45" t="s">
        <v>563</v>
      </c>
      <c r="S5248" s="45">
        <v>10473.6221685165</v>
      </c>
    </row>
    <row r="5249" spans="11:19">
      <c r="K5249" s="45">
        <v>75270</v>
      </c>
      <c r="L5249" s="45" t="s">
        <v>557</v>
      </c>
      <c r="M5249" s="45">
        <v>2018</v>
      </c>
      <c r="N5249" s="45" t="s">
        <v>641</v>
      </c>
      <c r="O5249" s="45" t="s">
        <v>595</v>
      </c>
      <c r="P5249" s="45" t="s">
        <v>560</v>
      </c>
      <c r="Q5249" s="45" t="s">
        <v>640</v>
      </c>
      <c r="R5249" s="45" t="s">
        <v>564</v>
      </c>
      <c r="S5249" s="45">
        <v>0</v>
      </c>
    </row>
    <row r="5250" spans="11:19">
      <c r="K5250" s="45">
        <v>75271</v>
      </c>
      <c r="L5250" s="45" t="s">
        <v>557</v>
      </c>
      <c r="M5250" s="45">
        <v>2018</v>
      </c>
      <c r="N5250" s="45" t="s">
        <v>641</v>
      </c>
      <c r="O5250" s="45" t="s">
        <v>595</v>
      </c>
      <c r="P5250" s="45" t="s">
        <v>560</v>
      </c>
      <c r="Q5250" s="45" t="s">
        <v>640</v>
      </c>
      <c r="R5250" s="45" t="s">
        <v>566</v>
      </c>
      <c r="S5250" s="45">
        <v>0</v>
      </c>
    </row>
    <row r="5251" spans="11:19">
      <c r="K5251" s="45">
        <v>75272</v>
      </c>
      <c r="L5251" s="45" t="s">
        <v>557</v>
      </c>
      <c r="M5251" s="45">
        <v>2018</v>
      </c>
      <c r="N5251" s="45" t="s">
        <v>641</v>
      </c>
      <c r="O5251" s="45" t="s">
        <v>595</v>
      </c>
      <c r="P5251" s="45" t="s">
        <v>560</v>
      </c>
      <c r="Q5251" s="45" t="s">
        <v>640</v>
      </c>
      <c r="R5251" s="45" t="s">
        <v>629</v>
      </c>
      <c r="S5251" s="45">
        <v>0</v>
      </c>
    </row>
    <row r="5252" spans="11:19">
      <c r="K5252" s="45">
        <v>75273</v>
      </c>
      <c r="L5252" s="45" t="s">
        <v>557</v>
      </c>
      <c r="M5252" s="45">
        <v>2018</v>
      </c>
      <c r="N5252" s="45" t="s">
        <v>641</v>
      </c>
      <c r="O5252" s="45" t="s">
        <v>596</v>
      </c>
      <c r="P5252" s="45" t="s">
        <v>560</v>
      </c>
      <c r="Q5252" s="45" t="s">
        <v>640</v>
      </c>
      <c r="R5252" s="45" t="s">
        <v>562</v>
      </c>
      <c r="S5252" s="45">
        <v>0</v>
      </c>
    </row>
    <row r="5253" spans="11:19">
      <c r="K5253" s="45">
        <v>75274</v>
      </c>
      <c r="L5253" s="45" t="s">
        <v>557</v>
      </c>
      <c r="M5253" s="45">
        <v>2018</v>
      </c>
      <c r="N5253" s="45" t="s">
        <v>641</v>
      </c>
      <c r="O5253" s="45" t="s">
        <v>596</v>
      </c>
      <c r="P5253" s="45" t="s">
        <v>560</v>
      </c>
      <c r="Q5253" s="45" t="s">
        <v>640</v>
      </c>
      <c r="R5253" s="45" t="s">
        <v>563</v>
      </c>
      <c r="S5253" s="45">
        <v>61727.5179714388</v>
      </c>
    </row>
    <row r="5254" spans="11:19">
      <c r="K5254" s="45">
        <v>75275</v>
      </c>
      <c r="L5254" s="45" t="s">
        <v>557</v>
      </c>
      <c r="M5254" s="45">
        <v>2018</v>
      </c>
      <c r="N5254" s="45" t="s">
        <v>641</v>
      </c>
      <c r="O5254" s="45" t="s">
        <v>596</v>
      </c>
      <c r="P5254" s="45" t="s">
        <v>560</v>
      </c>
      <c r="Q5254" s="45" t="s">
        <v>640</v>
      </c>
      <c r="R5254" s="45" t="s">
        <v>564</v>
      </c>
      <c r="S5254" s="45">
        <v>0</v>
      </c>
    </row>
    <row r="5255" spans="11:19">
      <c r="K5255" s="45">
        <v>75276</v>
      </c>
      <c r="L5255" s="45" t="s">
        <v>557</v>
      </c>
      <c r="M5255" s="45">
        <v>2018</v>
      </c>
      <c r="N5255" s="45" t="s">
        <v>641</v>
      </c>
      <c r="O5255" s="45" t="s">
        <v>596</v>
      </c>
      <c r="P5255" s="45" t="s">
        <v>560</v>
      </c>
      <c r="Q5255" s="45" t="s">
        <v>640</v>
      </c>
      <c r="R5255" s="45" t="s">
        <v>566</v>
      </c>
      <c r="S5255" s="45">
        <v>0</v>
      </c>
    </row>
    <row r="5256" spans="11:19">
      <c r="K5256" s="45">
        <v>75277</v>
      </c>
      <c r="L5256" s="45" t="s">
        <v>557</v>
      </c>
      <c r="M5256" s="45">
        <v>2018</v>
      </c>
      <c r="N5256" s="45" t="s">
        <v>641</v>
      </c>
      <c r="O5256" s="45" t="s">
        <v>596</v>
      </c>
      <c r="P5256" s="45" t="s">
        <v>560</v>
      </c>
      <c r="Q5256" s="45" t="s">
        <v>640</v>
      </c>
      <c r="R5256" s="45" t="s">
        <v>629</v>
      </c>
      <c r="S5256" s="45">
        <v>0</v>
      </c>
    </row>
    <row r="5257" spans="11:19">
      <c r="K5257" s="45">
        <v>75278</v>
      </c>
      <c r="L5257" s="45" t="s">
        <v>557</v>
      </c>
      <c r="M5257" s="45">
        <v>2018</v>
      </c>
      <c r="N5257" s="45" t="s">
        <v>641</v>
      </c>
      <c r="O5257" s="45" t="s">
        <v>597</v>
      </c>
      <c r="P5257" s="45" t="s">
        <v>560</v>
      </c>
      <c r="Q5257" s="45" t="s">
        <v>640</v>
      </c>
      <c r="R5257" s="45" t="s">
        <v>562</v>
      </c>
      <c r="S5257" s="45">
        <v>0</v>
      </c>
    </row>
    <row r="5258" spans="11:19">
      <c r="K5258" s="45">
        <v>75279</v>
      </c>
      <c r="L5258" s="45" t="s">
        <v>557</v>
      </c>
      <c r="M5258" s="45">
        <v>2018</v>
      </c>
      <c r="N5258" s="45" t="s">
        <v>641</v>
      </c>
      <c r="O5258" s="45" t="s">
        <v>597</v>
      </c>
      <c r="P5258" s="45" t="s">
        <v>560</v>
      </c>
      <c r="Q5258" s="45" t="s">
        <v>640</v>
      </c>
      <c r="R5258" s="45" t="s">
        <v>563</v>
      </c>
      <c r="S5258" s="45">
        <v>16713.226875357301</v>
      </c>
    </row>
    <row r="5259" spans="11:19">
      <c r="K5259" s="45">
        <v>75280</v>
      </c>
      <c r="L5259" s="45" t="s">
        <v>557</v>
      </c>
      <c r="M5259" s="45">
        <v>2018</v>
      </c>
      <c r="N5259" s="45" t="s">
        <v>641</v>
      </c>
      <c r="O5259" s="45" t="s">
        <v>597</v>
      </c>
      <c r="P5259" s="45" t="s">
        <v>560</v>
      </c>
      <c r="Q5259" s="45" t="s">
        <v>640</v>
      </c>
      <c r="R5259" s="45" t="s">
        <v>564</v>
      </c>
      <c r="S5259" s="45">
        <v>0</v>
      </c>
    </row>
    <row r="5260" spans="11:19">
      <c r="K5260" s="45">
        <v>75281</v>
      </c>
      <c r="L5260" s="45" t="s">
        <v>557</v>
      </c>
      <c r="M5260" s="45">
        <v>2018</v>
      </c>
      <c r="N5260" s="45" t="s">
        <v>641</v>
      </c>
      <c r="O5260" s="45" t="s">
        <v>597</v>
      </c>
      <c r="P5260" s="45" t="s">
        <v>560</v>
      </c>
      <c r="Q5260" s="45" t="s">
        <v>640</v>
      </c>
      <c r="R5260" s="45" t="s">
        <v>566</v>
      </c>
      <c r="S5260" s="45">
        <v>0</v>
      </c>
    </row>
    <row r="5261" spans="11:19">
      <c r="K5261" s="45">
        <v>75282</v>
      </c>
      <c r="L5261" s="45" t="s">
        <v>557</v>
      </c>
      <c r="M5261" s="45">
        <v>2018</v>
      </c>
      <c r="N5261" s="45" t="s">
        <v>641</v>
      </c>
      <c r="O5261" s="45" t="s">
        <v>597</v>
      </c>
      <c r="P5261" s="45" t="s">
        <v>560</v>
      </c>
      <c r="Q5261" s="45" t="s">
        <v>640</v>
      </c>
      <c r="R5261" s="45" t="s">
        <v>629</v>
      </c>
      <c r="S5261" s="45">
        <v>0</v>
      </c>
    </row>
    <row r="5262" spans="11:19">
      <c r="K5262" s="45">
        <v>75283</v>
      </c>
      <c r="L5262" s="45" t="s">
        <v>557</v>
      </c>
      <c r="M5262" s="45">
        <v>2018</v>
      </c>
      <c r="N5262" s="45" t="s">
        <v>641</v>
      </c>
      <c r="O5262" s="45" t="s">
        <v>598</v>
      </c>
      <c r="P5262" s="45" t="s">
        <v>560</v>
      </c>
      <c r="Q5262" s="45" t="s">
        <v>640</v>
      </c>
      <c r="R5262" s="45" t="s">
        <v>562</v>
      </c>
      <c r="S5262" s="45">
        <v>0</v>
      </c>
    </row>
    <row r="5263" spans="11:19">
      <c r="K5263" s="45">
        <v>75284</v>
      </c>
      <c r="L5263" s="45" t="s">
        <v>557</v>
      </c>
      <c r="M5263" s="45">
        <v>2018</v>
      </c>
      <c r="N5263" s="45" t="s">
        <v>641</v>
      </c>
      <c r="O5263" s="45" t="s">
        <v>598</v>
      </c>
      <c r="P5263" s="45" t="s">
        <v>560</v>
      </c>
      <c r="Q5263" s="45" t="s">
        <v>640</v>
      </c>
      <c r="R5263" s="45" t="s">
        <v>563</v>
      </c>
      <c r="S5263" s="45">
        <v>98942.303081075399</v>
      </c>
    </row>
    <row r="5264" spans="11:19">
      <c r="K5264" s="45">
        <v>75285</v>
      </c>
      <c r="L5264" s="45" t="s">
        <v>557</v>
      </c>
      <c r="M5264" s="45">
        <v>2018</v>
      </c>
      <c r="N5264" s="45" t="s">
        <v>641</v>
      </c>
      <c r="O5264" s="45" t="s">
        <v>598</v>
      </c>
      <c r="P5264" s="45" t="s">
        <v>560</v>
      </c>
      <c r="Q5264" s="45" t="s">
        <v>640</v>
      </c>
      <c r="R5264" s="45" t="s">
        <v>564</v>
      </c>
      <c r="S5264" s="45">
        <v>0</v>
      </c>
    </row>
    <row r="5265" spans="11:19">
      <c r="K5265" s="45">
        <v>75286</v>
      </c>
      <c r="L5265" s="45" t="s">
        <v>557</v>
      </c>
      <c r="M5265" s="45">
        <v>2018</v>
      </c>
      <c r="N5265" s="45" t="s">
        <v>641</v>
      </c>
      <c r="O5265" s="45" t="s">
        <v>598</v>
      </c>
      <c r="P5265" s="45" t="s">
        <v>560</v>
      </c>
      <c r="Q5265" s="45" t="s">
        <v>640</v>
      </c>
      <c r="R5265" s="45" t="s">
        <v>566</v>
      </c>
      <c r="S5265" s="45">
        <v>0</v>
      </c>
    </row>
    <row r="5266" spans="11:19">
      <c r="K5266" s="45">
        <v>75287</v>
      </c>
      <c r="L5266" s="45" t="s">
        <v>557</v>
      </c>
      <c r="M5266" s="45">
        <v>2018</v>
      </c>
      <c r="N5266" s="45" t="s">
        <v>641</v>
      </c>
      <c r="O5266" s="45" t="s">
        <v>598</v>
      </c>
      <c r="P5266" s="45" t="s">
        <v>560</v>
      </c>
      <c r="Q5266" s="45" t="s">
        <v>640</v>
      </c>
      <c r="R5266" s="45" t="s">
        <v>629</v>
      </c>
      <c r="S5266" s="45">
        <v>0</v>
      </c>
    </row>
    <row r="5267" spans="11:19">
      <c r="K5267" s="45">
        <v>75288</v>
      </c>
      <c r="L5267" s="45" t="s">
        <v>557</v>
      </c>
      <c r="M5267" s="45">
        <v>2018</v>
      </c>
      <c r="N5267" s="45" t="s">
        <v>641</v>
      </c>
      <c r="O5267" s="45" t="s">
        <v>599</v>
      </c>
      <c r="P5267" s="45" t="s">
        <v>560</v>
      </c>
      <c r="Q5267" s="45" t="s">
        <v>640</v>
      </c>
      <c r="R5267" s="45" t="s">
        <v>562</v>
      </c>
      <c r="S5267" s="45">
        <v>0</v>
      </c>
    </row>
    <row r="5268" spans="11:19">
      <c r="K5268" s="45">
        <v>75289</v>
      </c>
      <c r="L5268" s="45" t="s">
        <v>557</v>
      </c>
      <c r="M5268" s="45">
        <v>2018</v>
      </c>
      <c r="N5268" s="45" t="s">
        <v>641</v>
      </c>
      <c r="O5268" s="45" t="s">
        <v>599</v>
      </c>
      <c r="P5268" s="45" t="s">
        <v>560</v>
      </c>
      <c r="Q5268" s="45" t="s">
        <v>640</v>
      </c>
      <c r="R5268" s="45" t="s">
        <v>563</v>
      </c>
      <c r="S5268" s="45">
        <v>85794.5647762015</v>
      </c>
    </row>
    <row r="5269" spans="11:19">
      <c r="K5269" s="45">
        <v>75290</v>
      </c>
      <c r="L5269" s="45" t="s">
        <v>557</v>
      </c>
      <c r="M5269" s="45">
        <v>2018</v>
      </c>
      <c r="N5269" s="45" t="s">
        <v>641</v>
      </c>
      <c r="O5269" s="45" t="s">
        <v>599</v>
      </c>
      <c r="P5269" s="45" t="s">
        <v>560</v>
      </c>
      <c r="Q5269" s="45" t="s">
        <v>640</v>
      </c>
      <c r="R5269" s="45" t="s">
        <v>564</v>
      </c>
      <c r="S5269" s="45">
        <v>0</v>
      </c>
    </row>
    <row r="5270" spans="11:19">
      <c r="K5270" s="45">
        <v>75291</v>
      </c>
      <c r="L5270" s="45" t="s">
        <v>557</v>
      </c>
      <c r="M5270" s="45">
        <v>2018</v>
      </c>
      <c r="N5270" s="45" t="s">
        <v>641</v>
      </c>
      <c r="O5270" s="45" t="s">
        <v>599</v>
      </c>
      <c r="P5270" s="45" t="s">
        <v>560</v>
      </c>
      <c r="Q5270" s="45" t="s">
        <v>640</v>
      </c>
      <c r="R5270" s="45" t="s">
        <v>566</v>
      </c>
      <c r="S5270" s="45">
        <v>0</v>
      </c>
    </row>
    <row r="5271" spans="11:19">
      <c r="K5271" s="45">
        <v>75292</v>
      </c>
      <c r="L5271" s="45" t="s">
        <v>557</v>
      </c>
      <c r="M5271" s="45">
        <v>2018</v>
      </c>
      <c r="N5271" s="45" t="s">
        <v>641</v>
      </c>
      <c r="O5271" s="45" t="s">
        <v>599</v>
      </c>
      <c r="P5271" s="45" t="s">
        <v>560</v>
      </c>
      <c r="Q5271" s="45" t="s">
        <v>640</v>
      </c>
      <c r="R5271" s="45" t="s">
        <v>629</v>
      </c>
      <c r="S5271" s="45">
        <v>0</v>
      </c>
    </row>
    <row r="5272" spans="11:19">
      <c r="K5272" s="45">
        <v>75293</v>
      </c>
      <c r="L5272" s="45" t="s">
        <v>557</v>
      </c>
      <c r="M5272" s="45">
        <v>2018</v>
      </c>
      <c r="N5272" s="45" t="s">
        <v>641</v>
      </c>
      <c r="O5272" s="45" t="s">
        <v>600</v>
      </c>
      <c r="P5272" s="45" t="s">
        <v>560</v>
      </c>
      <c r="Q5272" s="45" t="s">
        <v>640</v>
      </c>
      <c r="R5272" s="45" t="s">
        <v>562</v>
      </c>
      <c r="S5272" s="45">
        <v>0</v>
      </c>
    </row>
    <row r="5273" spans="11:19">
      <c r="K5273" s="45">
        <v>75294</v>
      </c>
      <c r="L5273" s="45" t="s">
        <v>557</v>
      </c>
      <c r="M5273" s="45">
        <v>2018</v>
      </c>
      <c r="N5273" s="45" t="s">
        <v>641</v>
      </c>
      <c r="O5273" s="45" t="s">
        <v>600</v>
      </c>
      <c r="P5273" s="45" t="s">
        <v>560</v>
      </c>
      <c r="Q5273" s="45" t="s">
        <v>640</v>
      </c>
      <c r="R5273" s="45" t="s">
        <v>563</v>
      </c>
      <c r="S5273" s="45">
        <v>6462.44767819153</v>
      </c>
    </row>
    <row r="5274" spans="11:19">
      <c r="K5274" s="45">
        <v>75295</v>
      </c>
      <c r="L5274" s="45" t="s">
        <v>557</v>
      </c>
      <c r="M5274" s="45">
        <v>2018</v>
      </c>
      <c r="N5274" s="45" t="s">
        <v>641</v>
      </c>
      <c r="O5274" s="45" t="s">
        <v>600</v>
      </c>
      <c r="P5274" s="45" t="s">
        <v>560</v>
      </c>
      <c r="Q5274" s="45" t="s">
        <v>640</v>
      </c>
      <c r="R5274" s="45" t="s">
        <v>564</v>
      </c>
      <c r="S5274" s="45">
        <v>0</v>
      </c>
    </row>
    <row r="5275" spans="11:19">
      <c r="K5275" s="45">
        <v>75296</v>
      </c>
      <c r="L5275" s="45" t="s">
        <v>557</v>
      </c>
      <c r="M5275" s="45">
        <v>2018</v>
      </c>
      <c r="N5275" s="45" t="s">
        <v>641</v>
      </c>
      <c r="O5275" s="45" t="s">
        <v>600</v>
      </c>
      <c r="P5275" s="45" t="s">
        <v>560</v>
      </c>
      <c r="Q5275" s="45" t="s">
        <v>640</v>
      </c>
      <c r="R5275" s="45" t="s">
        <v>566</v>
      </c>
      <c r="S5275" s="45">
        <v>0</v>
      </c>
    </row>
    <row r="5276" spans="11:19">
      <c r="K5276" s="45">
        <v>75297</v>
      </c>
      <c r="L5276" s="45" t="s">
        <v>557</v>
      </c>
      <c r="M5276" s="45">
        <v>2018</v>
      </c>
      <c r="N5276" s="45" t="s">
        <v>641</v>
      </c>
      <c r="O5276" s="45" t="s">
        <v>600</v>
      </c>
      <c r="P5276" s="45" t="s">
        <v>560</v>
      </c>
      <c r="Q5276" s="45" t="s">
        <v>640</v>
      </c>
      <c r="R5276" s="45" t="s">
        <v>629</v>
      </c>
      <c r="S5276" s="45">
        <v>0</v>
      </c>
    </row>
    <row r="5277" spans="11:19">
      <c r="K5277" s="45">
        <v>75298</v>
      </c>
      <c r="L5277" s="45" t="s">
        <v>557</v>
      </c>
      <c r="M5277" s="45">
        <v>2018</v>
      </c>
      <c r="N5277" s="45" t="s">
        <v>641</v>
      </c>
      <c r="O5277" s="45" t="s">
        <v>601</v>
      </c>
      <c r="P5277" s="45" t="s">
        <v>560</v>
      </c>
      <c r="Q5277" s="45" t="s">
        <v>640</v>
      </c>
      <c r="R5277" s="45" t="s">
        <v>562</v>
      </c>
      <c r="S5277" s="45">
        <v>0</v>
      </c>
    </row>
    <row r="5278" spans="11:19">
      <c r="K5278" s="45">
        <v>75299</v>
      </c>
      <c r="L5278" s="45" t="s">
        <v>557</v>
      </c>
      <c r="M5278" s="45">
        <v>2018</v>
      </c>
      <c r="N5278" s="45" t="s">
        <v>641</v>
      </c>
      <c r="O5278" s="45" t="s">
        <v>601</v>
      </c>
      <c r="P5278" s="45" t="s">
        <v>560</v>
      </c>
      <c r="Q5278" s="45" t="s">
        <v>640</v>
      </c>
      <c r="R5278" s="45" t="s">
        <v>563</v>
      </c>
      <c r="S5278" s="45">
        <v>82674.762354190301</v>
      </c>
    </row>
    <row r="5279" spans="11:19">
      <c r="K5279" s="45">
        <v>75300</v>
      </c>
      <c r="L5279" s="45" t="s">
        <v>557</v>
      </c>
      <c r="M5279" s="45">
        <v>2018</v>
      </c>
      <c r="N5279" s="45" t="s">
        <v>641</v>
      </c>
      <c r="O5279" s="45" t="s">
        <v>601</v>
      </c>
      <c r="P5279" s="45" t="s">
        <v>560</v>
      </c>
      <c r="Q5279" s="45" t="s">
        <v>640</v>
      </c>
      <c r="R5279" s="45" t="s">
        <v>564</v>
      </c>
      <c r="S5279" s="45">
        <v>0</v>
      </c>
    </row>
    <row r="5280" spans="11:19">
      <c r="K5280" s="45">
        <v>75301</v>
      </c>
      <c r="L5280" s="45" t="s">
        <v>557</v>
      </c>
      <c r="M5280" s="45">
        <v>2018</v>
      </c>
      <c r="N5280" s="45" t="s">
        <v>641</v>
      </c>
      <c r="O5280" s="45" t="s">
        <v>601</v>
      </c>
      <c r="P5280" s="45" t="s">
        <v>560</v>
      </c>
      <c r="Q5280" s="45" t="s">
        <v>640</v>
      </c>
      <c r="R5280" s="45" t="s">
        <v>566</v>
      </c>
      <c r="S5280" s="45">
        <v>0</v>
      </c>
    </row>
    <row r="5281" spans="11:19">
      <c r="K5281" s="45">
        <v>75302</v>
      </c>
      <c r="L5281" s="45" t="s">
        <v>557</v>
      </c>
      <c r="M5281" s="45">
        <v>2018</v>
      </c>
      <c r="N5281" s="45" t="s">
        <v>641</v>
      </c>
      <c r="O5281" s="45" t="s">
        <v>601</v>
      </c>
      <c r="P5281" s="45" t="s">
        <v>560</v>
      </c>
      <c r="Q5281" s="45" t="s">
        <v>640</v>
      </c>
      <c r="R5281" s="45" t="s">
        <v>629</v>
      </c>
      <c r="S5281" s="45">
        <v>0</v>
      </c>
    </row>
    <row r="5282" spans="11:19">
      <c r="K5282" s="45">
        <v>75303</v>
      </c>
      <c r="L5282" s="45" t="s">
        <v>557</v>
      </c>
      <c r="M5282" s="45">
        <v>2018</v>
      </c>
      <c r="N5282" s="45" t="s">
        <v>641</v>
      </c>
      <c r="O5282" s="45" t="s">
        <v>602</v>
      </c>
      <c r="P5282" s="45" t="s">
        <v>560</v>
      </c>
      <c r="Q5282" s="45" t="s">
        <v>640</v>
      </c>
      <c r="R5282" s="45" t="s">
        <v>562</v>
      </c>
      <c r="S5282" s="45">
        <v>0</v>
      </c>
    </row>
    <row r="5283" spans="11:19">
      <c r="K5283" s="45">
        <v>75304</v>
      </c>
      <c r="L5283" s="45" t="s">
        <v>557</v>
      </c>
      <c r="M5283" s="45">
        <v>2018</v>
      </c>
      <c r="N5283" s="45" t="s">
        <v>641</v>
      </c>
      <c r="O5283" s="45" t="s">
        <v>602</v>
      </c>
      <c r="P5283" s="45" t="s">
        <v>560</v>
      </c>
      <c r="Q5283" s="45" t="s">
        <v>640</v>
      </c>
      <c r="R5283" s="45" t="s">
        <v>563</v>
      </c>
      <c r="S5283" s="45">
        <v>32312.238596726998</v>
      </c>
    </row>
    <row r="5284" spans="11:19">
      <c r="K5284" s="45">
        <v>75305</v>
      </c>
      <c r="L5284" s="45" t="s">
        <v>557</v>
      </c>
      <c r="M5284" s="45">
        <v>2018</v>
      </c>
      <c r="N5284" s="45" t="s">
        <v>641</v>
      </c>
      <c r="O5284" s="45" t="s">
        <v>602</v>
      </c>
      <c r="P5284" s="45" t="s">
        <v>560</v>
      </c>
      <c r="Q5284" s="45" t="s">
        <v>640</v>
      </c>
      <c r="R5284" s="45" t="s">
        <v>564</v>
      </c>
      <c r="S5284" s="45">
        <v>0</v>
      </c>
    </row>
    <row r="5285" spans="11:19">
      <c r="K5285" s="45">
        <v>75306</v>
      </c>
      <c r="L5285" s="45" t="s">
        <v>557</v>
      </c>
      <c r="M5285" s="45">
        <v>2018</v>
      </c>
      <c r="N5285" s="45" t="s">
        <v>641</v>
      </c>
      <c r="O5285" s="45" t="s">
        <v>602</v>
      </c>
      <c r="P5285" s="45" t="s">
        <v>560</v>
      </c>
      <c r="Q5285" s="45" t="s">
        <v>640</v>
      </c>
      <c r="R5285" s="45" t="s">
        <v>566</v>
      </c>
      <c r="S5285" s="45">
        <v>0</v>
      </c>
    </row>
    <row r="5286" spans="11:19">
      <c r="K5286" s="45">
        <v>75307</v>
      </c>
      <c r="L5286" s="45" t="s">
        <v>557</v>
      </c>
      <c r="M5286" s="45">
        <v>2018</v>
      </c>
      <c r="N5286" s="45" t="s">
        <v>641</v>
      </c>
      <c r="O5286" s="45" t="s">
        <v>602</v>
      </c>
      <c r="P5286" s="45" t="s">
        <v>560</v>
      </c>
      <c r="Q5286" s="45" t="s">
        <v>640</v>
      </c>
      <c r="R5286" s="45" t="s">
        <v>629</v>
      </c>
      <c r="S5286" s="45">
        <v>0</v>
      </c>
    </row>
    <row r="5287" spans="11:19">
      <c r="K5287" s="45">
        <v>75308</v>
      </c>
      <c r="L5287" s="45" t="s">
        <v>557</v>
      </c>
      <c r="M5287" s="45">
        <v>2018</v>
      </c>
      <c r="N5287" s="45" t="s">
        <v>641</v>
      </c>
      <c r="O5287" s="45" t="s">
        <v>603</v>
      </c>
      <c r="P5287" s="45" t="s">
        <v>560</v>
      </c>
      <c r="Q5287" s="45" t="s">
        <v>640</v>
      </c>
      <c r="R5287" s="45" t="s">
        <v>562</v>
      </c>
      <c r="S5287" s="45">
        <v>0</v>
      </c>
    </row>
    <row r="5288" spans="11:19">
      <c r="K5288" s="45">
        <v>75309</v>
      </c>
      <c r="L5288" s="45" t="s">
        <v>557</v>
      </c>
      <c r="M5288" s="45">
        <v>2018</v>
      </c>
      <c r="N5288" s="45" t="s">
        <v>641</v>
      </c>
      <c r="O5288" s="45" t="s">
        <v>603</v>
      </c>
      <c r="P5288" s="45" t="s">
        <v>560</v>
      </c>
      <c r="Q5288" s="45" t="s">
        <v>640</v>
      </c>
      <c r="R5288" s="45" t="s">
        <v>563</v>
      </c>
      <c r="S5288" s="45">
        <v>23844.203696238801</v>
      </c>
    </row>
    <row r="5289" spans="11:19">
      <c r="K5289" s="45">
        <v>75310</v>
      </c>
      <c r="L5289" s="45" t="s">
        <v>557</v>
      </c>
      <c r="M5289" s="45">
        <v>2018</v>
      </c>
      <c r="N5289" s="45" t="s">
        <v>641</v>
      </c>
      <c r="O5289" s="45" t="s">
        <v>603</v>
      </c>
      <c r="P5289" s="45" t="s">
        <v>560</v>
      </c>
      <c r="Q5289" s="45" t="s">
        <v>640</v>
      </c>
      <c r="R5289" s="45" t="s">
        <v>564</v>
      </c>
      <c r="S5289" s="45">
        <v>0</v>
      </c>
    </row>
    <row r="5290" spans="11:19">
      <c r="K5290" s="45">
        <v>75311</v>
      </c>
      <c r="L5290" s="45" t="s">
        <v>557</v>
      </c>
      <c r="M5290" s="45">
        <v>2018</v>
      </c>
      <c r="N5290" s="45" t="s">
        <v>641</v>
      </c>
      <c r="O5290" s="45" t="s">
        <v>603</v>
      </c>
      <c r="P5290" s="45" t="s">
        <v>560</v>
      </c>
      <c r="Q5290" s="45" t="s">
        <v>640</v>
      </c>
      <c r="R5290" s="45" t="s">
        <v>566</v>
      </c>
      <c r="S5290" s="45">
        <v>0</v>
      </c>
    </row>
    <row r="5291" spans="11:19">
      <c r="K5291" s="45">
        <v>75312</v>
      </c>
      <c r="L5291" s="45" t="s">
        <v>557</v>
      </c>
      <c r="M5291" s="45">
        <v>2018</v>
      </c>
      <c r="N5291" s="45" t="s">
        <v>641</v>
      </c>
      <c r="O5291" s="45" t="s">
        <v>603</v>
      </c>
      <c r="P5291" s="45" t="s">
        <v>560</v>
      </c>
      <c r="Q5291" s="45" t="s">
        <v>640</v>
      </c>
      <c r="R5291" s="45" t="s">
        <v>629</v>
      </c>
      <c r="S5291" s="45">
        <v>0</v>
      </c>
    </row>
    <row r="5292" spans="11:19">
      <c r="K5292" s="45">
        <v>75313</v>
      </c>
      <c r="L5292" s="45" t="s">
        <v>557</v>
      </c>
      <c r="M5292" s="45">
        <v>2018</v>
      </c>
      <c r="N5292" s="45" t="s">
        <v>641</v>
      </c>
      <c r="O5292" s="45" t="s">
        <v>604</v>
      </c>
      <c r="P5292" s="45" t="s">
        <v>560</v>
      </c>
      <c r="Q5292" s="45" t="s">
        <v>640</v>
      </c>
      <c r="R5292" s="45" t="s">
        <v>562</v>
      </c>
      <c r="S5292" s="45">
        <v>0</v>
      </c>
    </row>
    <row r="5293" spans="11:19">
      <c r="K5293" s="45">
        <v>75314</v>
      </c>
      <c r="L5293" s="45" t="s">
        <v>557</v>
      </c>
      <c r="M5293" s="45">
        <v>2018</v>
      </c>
      <c r="N5293" s="45" t="s">
        <v>641</v>
      </c>
      <c r="O5293" s="45" t="s">
        <v>604</v>
      </c>
      <c r="P5293" s="45" t="s">
        <v>560</v>
      </c>
      <c r="Q5293" s="45" t="s">
        <v>640</v>
      </c>
      <c r="R5293" s="45" t="s">
        <v>563</v>
      </c>
      <c r="S5293" s="45">
        <v>75543.785510440794</v>
      </c>
    </row>
    <row r="5294" spans="11:19">
      <c r="K5294" s="45">
        <v>75315</v>
      </c>
      <c r="L5294" s="45" t="s">
        <v>557</v>
      </c>
      <c r="M5294" s="45">
        <v>2018</v>
      </c>
      <c r="N5294" s="45" t="s">
        <v>641</v>
      </c>
      <c r="O5294" s="45" t="s">
        <v>604</v>
      </c>
      <c r="P5294" s="45" t="s">
        <v>560</v>
      </c>
      <c r="Q5294" s="45" t="s">
        <v>640</v>
      </c>
      <c r="R5294" s="45" t="s">
        <v>564</v>
      </c>
      <c r="S5294" s="45">
        <v>0</v>
      </c>
    </row>
    <row r="5295" spans="11:19">
      <c r="K5295" s="45">
        <v>75316</v>
      </c>
      <c r="L5295" s="45" t="s">
        <v>557</v>
      </c>
      <c r="M5295" s="45">
        <v>2018</v>
      </c>
      <c r="N5295" s="45" t="s">
        <v>641</v>
      </c>
      <c r="O5295" s="45" t="s">
        <v>604</v>
      </c>
      <c r="P5295" s="45" t="s">
        <v>560</v>
      </c>
      <c r="Q5295" s="45" t="s">
        <v>640</v>
      </c>
      <c r="R5295" s="45" t="s">
        <v>566</v>
      </c>
      <c r="S5295" s="45">
        <v>0</v>
      </c>
    </row>
    <row r="5296" spans="11:19">
      <c r="K5296" s="45">
        <v>75317</v>
      </c>
      <c r="L5296" s="45" t="s">
        <v>557</v>
      </c>
      <c r="M5296" s="45">
        <v>2018</v>
      </c>
      <c r="N5296" s="45" t="s">
        <v>641</v>
      </c>
      <c r="O5296" s="45" t="s">
        <v>604</v>
      </c>
      <c r="P5296" s="45" t="s">
        <v>560</v>
      </c>
      <c r="Q5296" s="45" t="s">
        <v>640</v>
      </c>
      <c r="R5296" s="45" t="s">
        <v>629</v>
      </c>
      <c r="S5296" s="45">
        <v>0</v>
      </c>
    </row>
    <row r="5297" spans="11:19">
      <c r="K5297" s="45">
        <v>75318</v>
      </c>
      <c r="L5297" s="45" t="s">
        <v>557</v>
      </c>
      <c r="M5297" s="45">
        <v>2018</v>
      </c>
      <c r="N5297" s="45" t="s">
        <v>641</v>
      </c>
      <c r="O5297" s="45" t="s">
        <v>605</v>
      </c>
      <c r="P5297" s="45" t="s">
        <v>560</v>
      </c>
      <c r="Q5297" s="45" t="s">
        <v>640</v>
      </c>
      <c r="R5297" s="45" t="s">
        <v>562</v>
      </c>
      <c r="S5297" s="45">
        <v>0</v>
      </c>
    </row>
    <row r="5298" spans="11:19">
      <c r="K5298" s="45">
        <v>75319</v>
      </c>
      <c r="L5298" s="45" t="s">
        <v>557</v>
      </c>
      <c r="M5298" s="45">
        <v>2018</v>
      </c>
      <c r="N5298" s="45" t="s">
        <v>641</v>
      </c>
      <c r="O5298" s="45" t="s">
        <v>605</v>
      </c>
      <c r="P5298" s="45" t="s">
        <v>560</v>
      </c>
      <c r="Q5298" s="45" t="s">
        <v>640</v>
      </c>
      <c r="R5298" s="45" t="s">
        <v>563</v>
      </c>
      <c r="S5298" s="45">
        <v>6016.7616668973697</v>
      </c>
    </row>
    <row r="5299" spans="11:19">
      <c r="K5299" s="45">
        <v>75320</v>
      </c>
      <c r="L5299" s="45" t="s">
        <v>557</v>
      </c>
      <c r="M5299" s="45">
        <v>2018</v>
      </c>
      <c r="N5299" s="45" t="s">
        <v>641</v>
      </c>
      <c r="O5299" s="45" t="s">
        <v>605</v>
      </c>
      <c r="P5299" s="45" t="s">
        <v>560</v>
      </c>
      <c r="Q5299" s="45" t="s">
        <v>640</v>
      </c>
      <c r="R5299" s="45" t="s">
        <v>564</v>
      </c>
      <c r="S5299" s="45">
        <v>0</v>
      </c>
    </row>
    <row r="5300" spans="11:19">
      <c r="K5300" s="45">
        <v>75321</v>
      </c>
      <c r="L5300" s="45" t="s">
        <v>557</v>
      </c>
      <c r="M5300" s="45">
        <v>2018</v>
      </c>
      <c r="N5300" s="45" t="s">
        <v>641</v>
      </c>
      <c r="O5300" s="45" t="s">
        <v>605</v>
      </c>
      <c r="P5300" s="45" t="s">
        <v>560</v>
      </c>
      <c r="Q5300" s="45" t="s">
        <v>640</v>
      </c>
      <c r="R5300" s="45" t="s">
        <v>566</v>
      </c>
      <c r="S5300" s="45">
        <v>0</v>
      </c>
    </row>
    <row r="5301" spans="11:19">
      <c r="K5301" s="45">
        <v>75322</v>
      </c>
      <c r="L5301" s="45" t="s">
        <v>557</v>
      </c>
      <c r="M5301" s="45">
        <v>2018</v>
      </c>
      <c r="N5301" s="45" t="s">
        <v>641</v>
      </c>
      <c r="O5301" s="45" t="s">
        <v>605</v>
      </c>
      <c r="P5301" s="45" t="s">
        <v>560</v>
      </c>
      <c r="Q5301" s="45" t="s">
        <v>640</v>
      </c>
      <c r="R5301" s="45" t="s">
        <v>629</v>
      </c>
      <c r="S5301" s="45">
        <v>0</v>
      </c>
    </row>
    <row r="5302" spans="11:19">
      <c r="K5302" s="45">
        <v>75323</v>
      </c>
      <c r="L5302" s="45" t="s">
        <v>557</v>
      </c>
      <c r="M5302" s="45">
        <v>2018</v>
      </c>
      <c r="N5302" s="45" t="s">
        <v>641</v>
      </c>
      <c r="O5302" s="45" t="s">
        <v>606</v>
      </c>
      <c r="P5302" s="45" t="s">
        <v>560</v>
      </c>
      <c r="Q5302" s="45" t="s">
        <v>640</v>
      </c>
      <c r="R5302" s="45" t="s">
        <v>562</v>
      </c>
      <c r="S5302" s="45">
        <v>0</v>
      </c>
    </row>
    <row r="5303" spans="11:19">
      <c r="K5303" s="45">
        <v>75324</v>
      </c>
      <c r="L5303" s="45" t="s">
        <v>557</v>
      </c>
      <c r="M5303" s="45">
        <v>2018</v>
      </c>
      <c r="N5303" s="45" t="s">
        <v>641</v>
      </c>
      <c r="O5303" s="45" t="s">
        <v>606</v>
      </c>
      <c r="P5303" s="45" t="s">
        <v>560</v>
      </c>
      <c r="Q5303" s="45" t="s">
        <v>640</v>
      </c>
      <c r="R5303" s="45" t="s">
        <v>563</v>
      </c>
      <c r="S5303" s="45">
        <v>39443.215486200497</v>
      </c>
    </row>
    <row r="5304" spans="11:19">
      <c r="K5304" s="45">
        <v>75325</v>
      </c>
      <c r="L5304" s="45" t="s">
        <v>557</v>
      </c>
      <c r="M5304" s="45">
        <v>2018</v>
      </c>
      <c r="N5304" s="45" t="s">
        <v>641</v>
      </c>
      <c r="O5304" s="45" t="s">
        <v>606</v>
      </c>
      <c r="P5304" s="45" t="s">
        <v>560</v>
      </c>
      <c r="Q5304" s="45" t="s">
        <v>640</v>
      </c>
      <c r="R5304" s="45" t="s">
        <v>564</v>
      </c>
      <c r="S5304" s="45">
        <v>0</v>
      </c>
    </row>
    <row r="5305" spans="11:19">
      <c r="K5305" s="45">
        <v>75326</v>
      </c>
      <c r="L5305" s="45" t="s">
        <v>557</v>
      </c>
      <c r="M5305" s="45">
        <v>2018</v>
      </c>
      <c r="N5305" s="45" t="s">
        <v>641</v>
      </c>
      <c r="O5305" s="45" t="s">
        <v>606</v>
      </c>
      <c r="P5305" s="45" t="s">
        <v>560</v>
      </c>
      <c r="Q5305" s="45" t="s">
        <v>640</v>
      </c>
      <c r="R5305" s="45" t="s">
        <v>566</v>
      </c>
      <c r="S5305" s="45">
        <v>0</v>
      </c>
    </row>
    <row r="5306" spans="11:19">
      <c r="K5306" s="45">
        <v>75327</v>
      </c>
      <c r="L5306" s="45" t="s">
        <v>557</v>
      </c>
      <c r="M5306" s="45">
        <v>2018</v>
      </c>
      <c r="N5306" s="45" t="s">
        <v>641</v>
      </c>
      <c r="O5306" s="45" t="s">
        <v>606</v>
      </c>
      <c r="P5306" s="45" t="s">
        <v>560</v>
      </c>
      <c r="Q5306" s="45" t="s">
        <v>640</v>
      </c>
      <c r="R5306" s="45" t="s">
        <v>629</v>
      </c>
      <c r="S5306" s="45">
        <v>0</v>
      </c>
    </row>
    <row r="5307" spans="11:19">
      <c r="K5307" s="45">
        <v>75328</v>
      </c>
      <c r="L5307" s="45" t="s">
        <v>557</v>
      </c>
      <c r="M5307" s="45">
        <v>2018</v>
      </c>
      <c r="N5307" s="45" t="s">
        <v>641</v>
      </c>
      <c r="O5307" s="45" t="s">
        <v>607</v>
      </c>
      <c r="P5307" s="45" t="s">
        <v>560</v>
      </c>
      <c r="Q5307" s="45" t="s">
        <v>640</v>
      </c>
      <c r="R5307" s="45" t="s">
        <v>562</v>
      </c>
      <c r="S5307" s="45">
        <v>0</v>
      </c>
    </row>
    <row r="5308" spans="11:19">
      <c r="K5308" s="45">
        <v>75329</v>
      </c>
      <c r="L5308" s="45" t="s">
        <v>557</v>
      </c>
      <c r="M5308" s="45">
        <v>2018</v>
      </c>
      <c r="N5308" s="45" t="s">
        <v>641</v>
      </c>
      <c r="O5308" s="45" t="s">
        <v>607</v>
      </c>
      <c r="P5308" s="45" t="s">
        <v>560</v>
      </c>
      <c r="Q5308" s="45" t="s">
        <v>640</v>
      </c>
      <c r="R5308" s="45" t="s">
        <v>563</v>
      </c>
      <c r="S5308" s="45">
        <v>6685.29078672368</v>
      </c>
    </row>
    <row r="5309" spans="11:19">
      <c r="K5309" s="45">
        <v>75330</v>
      </c>
      <c r="L5309" s="45" t="s">
        <v>557</v>
      </c>
      <c r="M5309" s="45">
        <v>2018</v>
      </c>
      <c r="N5309" s="45" t="s">
        <v>641</v>
      </c>
      <c r="O5309" s="45" t="s">
        <v>607</v>
      </c>
      <c r="P5309" s="45" t="s">
        <v>560</v>
      </c>
      <c r="Q5309" s="45" t="s">
        <v>640</v>
      </c>
      <c r="R5309" s="45" t="s">
        <v>564</v>
      </c>
      <c r="S5309" s="45">
        <v>0</v>
      </c>
    </row>
    <row r="5310" spans="11:19">
      <c r="K5310" s="45">
        <v>75331</v>
      </c>
      <c r="L5310" s="45" t="s">
        <v>557</v>
      </c>
      <c r="M5310" s="45">
        <v>2018</v>
      </c>
      <c r="N5310" s="45" t="s">
        <v>641</v>
      </c>
      <c r="O5310" s="45" t="s">
        <v>607</v>
      </c>
      <c r="P5310" s="45" t="s">
        <v>560</v>
      </c>
      <c r="Q5310" s="45" t="s">
        <v>640</v>
      </c>
      <c r="R5310" s="45" t="s">
        <v>566</v>
      </c>
      <c r="S5310" s="45">
        <v>0</v>
      </c>
    </row>
    <row r="5311" spans="11:19">
      <c r="K5311" s="45">
        <v>75332</v>
      </c>
      <c r="L5311" s="45" t="s">
        <v>557</v>
      </c>
      <c r="M5311" s="45">
        <v>2018</v>
      </c>
      <c r="N5311" s="45" t="s">
        <v>641</v>
      </c>
      <c r="O5311" s="45" t="s">
        <v>607</v>
      </c>
      <c r="P5311" s="45" t="s">
        <v>560</v>
      </c>
      <c r="Q5311" s="45" t="s">
        <v>640</v>
      </c>
      <c r="R5311" s="45" t="s">
        <v>629</v>
      </c>
      <c r="S5311" s="45">
        <v>0</v>
      </c>
    </row>
    <row r="5312" spans="11:19">
      <c r="K5312" s="45">
        <v>75333</v>
      </c>
      <c r="L5312" s="45" t="s">
        <v>557</v>
      </c>
      <c r="M5312" s="45">
        <v>2018</v>
      </c>
      <c r="N5312" s="45" t="s">
        <v>641</v>
      </c>
      <c r="O5312" s="45" t="s">
        <v>608</v>
      </c>
      <c r="P5312" s="45" t="s">
        <v>560</v>
      </c>
      <c r="Q5312" s="45" t="s">
        <v>640</v>
      </c>
      <c r="R5312" s="45" t="s">
        <v>562</v>
      </c>
      <c r="S5312" s="45">
        <v>0</v>
      </c>
    </row>
    <row r="5313" spans="11:19">
      <c r="K5313" s="45">
        <v>75334</v>
      </c>
      <c r="L5313" s="45" t="s">
        <v>557</v>
      </c>
      <c r="M5313" s="45">
        <v>2018</v>
      </c>
      <c r="N5313" s="45" t="s">
        <v>641</v>
      </c>
      <c r="O5313" s="45" t="s">
        <v>608</v>
      </c>
      <c r="P5313" s="45" t="s">
        <v>560</v>
      </c>
      <c r="Q5313" s="45" t="s">
        <v>640</v>
      </c>
      <c r="R5313" s="45" t="s">
        <v>563</v>
      </c>
      <c r="S5313" s="45">
        <v>55933.5992301593</v>
      </c>
    </row>
    <row r="5314" spans="11:19">
      <c r="K5314" s="45">
        <v>75335</v>
      </c>
      <c r="L5314" s="45" t="s">
        <v>557</v>
      </c>
      <c r="M5314" s="45">
        <v>2018</v>
      </c>
      <c r="N5314" s="45" t="s">
        <v>641</v>
      </c>
      <c r="O5314" s="45" t="s">
        <v>608</v>
      </c>
      <c r="P5314" s="45" t="s">
        <v>560</v>
      </c>
      <c r="Q5314" s="45" t="s">
        <v>640</v>
      </c>
      <c r="R5314" s="45" t="s">
        <v>564</v>
      </c>
      <c r="S5314" s="45">
        <v>0</v>
      </c>
    </row>
    <row r="5315" spans="11:19">
      <c r="K5315" s="45">
        <v>75336</v>
      </c>
      <c r="L5315" s="45" t="s">
        <v>557</v>
      </c>
      <c r="M5315" s="45">
        <v>2018</v>
      </c>
      <c r="N5315" s="45" t="s">
        <v>641</v>
      </c>
      <c r="O5315" s="45" t="s">
        <v>608</v>
      </c>
      <c r="P5315" s="45" t="s">
        <v>560</v>
      </c>
      <c r="Q5315" s="45" t="s">
        <v>640</v>
      </c>
      <c r="R5315" s="45" t="s">
        <v>566</v>
      </c>
      <c r="S5315" s="45">
        <v>0</v>
      </c>
    </row>
    <row r="5316" spans="11:19">
      <c r="K5316" s="45">
        <v>75337</v>
      </c>
      <c r="L5316" s="45" t="s">
        <v>557</v>
      </c>
      <c r="M5316" s="45">
        <v>2018</v>
      </c>
      <c r="N5316" s="45" t="s">
        <v>641</v>
      </c>
      <c r="O5316" s="45" t="s">
        <v>608</v>
      </c>
      <c r="P5316" s="45" t="s">
        <v>560</v>
      </c>
      <c r="Q5316" s="45" t="s">
        <v>640</v>
      </c>
      <c r="R5316" s="45" t="s">
        <v>629</v>
      </c>
      <c r="S5316" s="45">
        <v>0</v>
      </c>
    </row>
    <row r="5317" spans="11:19">
      <c r="K5317" s="45">
        <v>75338</v>
      </c>
      <c r="L5317" s="45" t="s">
        <v>557</v>
      </c>
      <c r="M5317" s="45">
        <v>2018</v>
      </c>
      <c r="N5317" s="45" t="s">
        <v>641</v>
      </c>
      <c r="O5317" s="45" t="s">
        <v>609</v>
      </c>
      <c r="P5317" s="45" t="s">
        <v>560</v>
      </c>
      <c r="Q5317" s="45" t="s">
        <v>640</v>
      </c>
      <c r="R5317" s="45" t="s">
        <v>562</v>
      </c>
      <c r="S5317" s="45">
        <v>0</v>
      </c>
    </row>
    <row r="5318" spans="11:19">
      <c r="K5318" s="45">
        <v>75339</v>
      </c>
      <c r="L5318" s="45" t="s">
        <v>557</v>
      </c>
      <c r="M5318" s="45">
        <v>2018</v>
      </c>
      <c r="N5318" s="45" t="s">
        <v>641</v>
      </c>
      <c r="O5318" s="45" t="s">
        <v>609</v>
      </c>
      <c r="P5318" s="45" t="s">
        <v>560</v>
      </c>
      <c r="Q5318" s="45" t="s">
        <v>640</v>
      </c>
      <c r="R5318" s="45" t="s">
        <v>563</v>
      </c>
      <c r="S5318" s="45">
        <v>166463.739244975</v>
      </c>
    </row>
    <row r="5319" spans="11:19">
      <c r="K5319" s="45">
        <v>75340</v>
      </c>
      <c r="L5319" s="45" t="s">
        <v>557</v>
      </c>
      <c r="M5319" s="45">
        <v>2018</v>
      </c>
      <c r="N5319" s="45" t="s">
        <v>641</v>
      </c>
      <c r="O5319" s="45" t="s">
        <v>609</v>
      </c>
      <c r="P5319" s="45" t="s">
        <v>560</v>
      </c>
      <c r="Q5319" s="45" t="s">
        <v>640</v>
      </c>
      <c r="R5319" s="45" t="s">
        <v>564</v>
      </c>
      <c r="S5319" s="45">
        <v>0</v>
      </c>
    </row>
    <row r="5320" spans="11:19">
      <c r="K5320" s="45">
        <v>75341</v>
      </c>
      <c r="L5320" s="45" t="s">
        <v>557</v>
      </c>
      <c r="M5320" s="45">
        <v>2018</v>
      </c>
      <c r="N5320" s="45" t="s">
        <v>641</v>
      </c>
      <c r="O5320" s="45" t="s">
        <v>609</v>
      </c>
      <c r="P5320" s="45" t="s">
        <v>560</v>
      </c>
      <c r="Q5320" s="45" t="s">
        <v>640</v>
      </c>
      <c r="R5320" s="45" t="s">
        <v>566</v>
      </c>
      <c r="S5320" s="45">
        <v>0</v>
      </c>
    </row>
    <row r="5321" spans="11:19">
      <c r="K5321" s="45">
        <v>75342</v>
      </c>
      <c r="L5321" s="45" t="s">
        <v>557</v>
      </c>
      <c r="M5321" s="45">
        <v>2018</v>
      </c>
      <c r="N5321" s="45" t="s">
        <v>641</v>
      </c>
      <c r="O5321" s="45" t="s">
        <v>609</v>
      </c>
      <c r="P5321" s="45" t="s">
        <v>560</v>
      </c>
      <c r="Q5321" s="45" t="s">
        <v>640</v>
      </c>
      <c r="R5321" s="45" t="s">
        <v>629</v>
      </c>
      <c r="S5321" s="45">
        <v>0</v>
      </c>
    </row>
    <row r="5322" spans="11:19">
      <c r="K5322" s="45">
        <v>75343</v>
      </c>
      <c r="L5322" s="45" t="s">
        <v>557</v>
      </c>
      <c r="M5322" s="45">
        <v>2018</v>
      </c>
      <c r="N5322" s="45" t="s">
        <v>641</v>
      </c>
      <c r="O5322" s="45" t="s">
        <v>610</v>
      </c>
      <c r="P5322" s="45" t="s">
        <v>560</v>
      </c>
      <c r="Q5322" s="45" t="s">
        <v>640</v>
      </c>
      <c r="R5322" s="45" t="s">
        <v>562</v>
      </c>
      <c r="S5322" s="45">
        <v>0</v>
      </c>
    </row>
    <row r="5323" spans="11:19">
      <c r="K5323" s="45">
        <v>75344</v>
      </c>
      <c r="L5323" s="45" t="s">
        <v>557</v>
      </c>
      <c r="M5323" s="45">
        <v>2018</v>
      </c>
      <c r="N5323" s="45" t="s">
        <v>641</v>
      </c>
      <c r="O5323" s="45" t="s">
        <v>610</v>
      </c>
      <c r="P5323" s="45" t="s">
        <v>560</v>
      </c>
      <c r="Q5323" s="45" t="s">
        <v>640</v>
      </c>
      <c r="R5323" s="45" t="s">
        <v>563</v>
      </c>
      <c r="S5323" s="45">
        <v>17381.755972320901</v>
      </c>
    </row>
    <row r="5324" spans="11:19">
      <c r="K5324" s="45">
        <v>75345</v>
      </c>
      <c r="L5324" s="45" t="s">
        <v>557</v>
      </c>
      <c r="M5324" s="45">
        <v>2018</v>
      </c>
      <c r="N5324" s="45" t="s">
        <v>641</v>
      </c>
      <c r="O5324" s="45" t="s">
        <v>610</v>
      </c>
      <c r="P5324" s="45" t="s">
        <v>560</v>
      </c>
      <c r="Q5324" s="45" t="s">
        <v>640</v>
      </c>
      <c r="R5324" s="45" t="s">
        <v>564</v>
      </c>
      <c r="S5324" s="45">
        <v>0</v>
      </c>
    </row>
    <row r="5325" spans="11:19">
      <c r="K5325" s="45">
        <v>75346</v>
      </c>
      <c r="L5325" s="45" t="s">
        <v>557</v>
      </c>
      <c r="M5325" s="45">
        <v>2018</v>
      </c>
      <c r="N5325" s="45" t="s">
        <v>641</v>
      </c>
      <c r="O5325" s="45" t="s">
        <v>610</v>
      </c>
      <c r="P5325" s="45" t="s">
        <v>560</v>
      </c>
      <c r="Q5325" s="45" t="s">
        <v>640</v>
      </c>
      <c r="R5325" s="45" t="s">
        <v>566</v>
      </c>
      <c r="S5325" s="45">
        <v>0</v>
      </c>
    </row>
    <row r="5326" spans="11:19">
      <c r="K5326" s="45">
        <v>75347</v>
      </c>
      <c r="L5326" s="45" t="s">
        <v>557</v>
      </c>
      <c r="M5326" s="45">
        <v>2018</v>
      </c>
      <c r="N5326" s="45" t="s">
        <v>641</v>
      </c>
      <c r="O5326" s="45" t="s">
        <v>610</v>
      </c>
      <c r="P5326" s="45" t="s">
        <v>560</v>
      </c>
      <c r="Q5326" s="45" t="s">
        <v>640</v>
      </c>
      <c r="R5326" s="45" t="s">
        <v>629</v>
      </c>
      <c r="S5326" s="45">
        <v>0</v>
      </c>
    </row>
    <row r="5327" spans="11:19">
      <c r="K5327" s="45">
        <v>75348</v>
      </c>
      <c r="L5327" s="45" t="s">
        <v>557</v>
      </c>
      <c r="M5327" s="45">
        <v>2018</v>
      </c>
      <c r="N5327" s="45" t="s">
        <v>641</v>
      </c>
      <c r="O5327" s="45" t="s">
        <v>611</v>
      </c>
      <c r="P5327" s="45" t="s">
        <v>560</v>
      </c>
      <c r="Q5327" s="45" t="s">
        <v>640</v>
      </c>
      <c r="R5327" s="45" t="s">
        <v>562</v>
      </c>
      <c r="S5327" s="45">
        <v>0</v>
      </c>
    </row>
    <row r="5328" spans="11:19">
      <c r="K5328" s="45">
        <v>75349</v>
      </c>
      <c r="L5328" s="45" t="s">
        <v>557</v>
      </c>
      <c r="M5328" s="45">
        <v>2018</v>
      </c>
      <c r="N5328" s="45" t="s">
        <v>641</v>
      </c>
      <c r="O5328" s="45" t="s">
        <v>611</v>
      </c>
      <c r="P5328" s="45" t="s">
        <v>560</v>
      </c>
      <c r="Q5328" s="45" t="s">
        <v>640</v>
      </c>
      <c r="R5328" s="45" t="s">
        <v>563</v>
      </c>
      <c r="S5328" s="45">
        <v>5571.0756098747897</v>
      </c>
    </row>
    <row r="5329" spans="11:19">
      <c r="K5329" s="45">
        <v>75350</v>
      </c>
      <c r="L5329" s="45" t="s">
        <v>557</v>
      </c>
      <c r="M5329" s="45">
        <v>2018</v>
      </c>
      <c r="N5329" s="45" t="s">
        <v>641</v>
      </c>
      <c r="O5329" s="45" t="s">
        <v>611</v>
      </c>
      <c r="P5329" s="45" t="s">
        <v>560</v>
      </c>
      <c r="Q5329" s="45" t="s">
        <v>640</v>
      </c>
      <c r="R5329" s="45" t="s">
        <v>564</v>
      </c>
      <c r="S5329" s="45">
        <v>0</v>
      </c>
    </row>
    <row r="5330" spans="11:19">
      <c r="K5330" s="45">
        <v>75351</v>
      </c>
      <c r="L5330" s="45" t="s">
        <v>557</v>
      </c>
      <c r="M5330" s="45">
        <v>2018</v>
      </c>
      <c r="N5330" s="45" t="s">
        <v>641</v>
      </c>
      <c r="O5330" s="45" t="s">
        <v>611</v>
      </c>
      <c r="P5330" s="45" t="s">
        <v>560</v>
      </c>
      <c r="Q5330" s="45" t="s">
        <v>640</v>
      </c>
      <c r="R5330" s="45" t="s">
        <v>566</v>
      </c>
      <c r="S5330" s="45">
        <v>0</v>
      </c>
    </row>
    <row r="5331" spans="11:19">
      <c r="K5331" s="45">
        <v>75352</v>
      </c>
      <c r="L5331" s="45" t="s">
        <v>557</v>
      </c>
      <c r="M5331" s="45">
        <v>2018</v>
      </c>
      <c r="N5331" s="45" t="s">
        <v>641</v>
      </c>
      <c r="O5331" s="45" t="s">
        <v>611</v>
      </c>
      <c r="P5331" s="45" t="s">
        <v>560</v>
      </c>
      <c r="Q5331" s="45" t="s">
        <v>640</v>
      </c>
      <c r="R5331" s="45" t="s">
        <v>629</v>
      </c>
      <c r="S5331" s="45">
        <v>0</v>
      </c>
    </row>
    <row r="5332" spans="11:19">
      <c r="K5332" s="45">
        <v>75353</v>
      </c>
      <c r="L5332" s="45" t="s">
        <v>557</v>
      </c>
      <c r="M5332" s="45">
        <v>2018</v>
      </c>
      <c r="N5332" s="45" t="s">
        <v>641</v>
      </c>
      <c r="O5332" s="45" t="s">
        <v>612</v>
      </c>
      <c r="P5332" s="45" t="s">
        <v>560</v>
      </c>
      <c r="Q5332" s="45" t="s">
        <v>640</v>
      </c>
      <c r="R5332" s="45" t="s">
        <v>562</v>
      </c>
      <c r="S5332" s="45">
        <v>0</v>
      </c>
    </row>
    <row r="5333" spans="11:19">
      <c r="K5333" s="45">
        <v>75354</v>
      </c>
      <c r="L5333" s="45" t="s">
        <v>557</v>
      </c>
      <c r="M5333" s="45">
        <v>2018</v>
      </c>
      <c r="N5333" s="45" t="s">
        <v>641</v>
      </c>
      <c r="O5333" s="45" t="s">
        <v>612</v>
      </c>
      <c r="P5333" s="45" t="s">
        <v>560</v>
      </c>
      <c r="Q5333" s="45" t="s">
        <v>640</v>
      </c>
      <c r="R5333" s="45" t="s">
        <v>563</v>
      </c>
      <c r="S5333" s="45">
        <v>64401.6341992413</v>
      </c>
    </row>
    <row r="5334" spans="11:19">
      <c r="K5334" s="45">
        <v>75355</v>
      </c>
      <c r="L5334" s="45" t="s">
        <v>557</v>
      </c>
      <c r="M5334" s="45">
        <v>2018</v>
      </c>
      <c r="N5334" s="45" t="s">
        <v>641</v>
      </c>
      <c r="O5334" s="45" t="s">
        <v>612</v>
      </c>
      <c r="P5334" s="45" t="s">
        <v>560</v>
      </c>
      <c r="Q5334" s="45" t="s">
        <v>640</v>
      </c>
      <c r="R5334" s="45" t="s">
        <v>564</v>
      </c>
      <c r="S5334" s="45">
        <v>0</v>
      </c>
    </row>
    <row r="5335" spans="11:19">
      <c r="K5335" s="45">
        <v>75356</v>
      </c>
      <c r="L5335" s="45" t="s">
        <v>557</v>
      </c>
      <c r="M5335" s="45">
        <v>2018</v>
      </c>
      <c r="N5335" s="45" t="s">
        <v>641</v>
      </c>
      <c r="O5335" s="45" t="s">
        <v>612</v>
      </c>
      <c r="P5335" s="45" t="s">
        <v>560</v>
      </c>
      <c r="Q5335" s="45" t="s">
        <v>640</v>
      </c>
      <c r="R5335" s="45" t="s">
        <v>566</v>
      </c>
      <c r="S5335" s="45">
        <v>0</v>
      </c>
    </row>
    <row r="5336" spans="11:19">
      <c r="K5336" s="45">
        <v>75357</v>
      </c>
      <c r="L5336" s="45" t="s">
        <v>557</v>
      </c>
      <c r="M5336" s="45">
        <v>2018</v>
      </c>
      <c r="N5336" s="45" t="s">
        <v>641</v>
      </c>
      <c r="O5336" s="45" t="s">
        <v>612</v>
      </c>
      <c r="P5336" s="45" t="s">
        <v>560</v>
      </c>
      <c r="Q5336" s="45" t="s">
        <v>640</v>
      </c>
      <c r="R5336" s="45" t="s">
        <v>629</v>
      </c>
      <c r="S5336" s="45">
        <v>0</v>
      </c>
    </row>
    <row r="5337" spans="11:19">
      <c r="K5337" s="45">
        <v>75358</v>
      </c>
      <c r="L5337" s="45" t="s">
        <v>557</v>
      </c>
      <c r="M5337" s="45">
        <v>2018</v>
      </c>
      <c r="N5337" s="45" t="s">
        <v>641</v>
      </c>
      <c r="O5337" s="45" t="s">
        <v>613</v>
      </c>
      <c r="P5337" s="45" t="s">
        <v>560</v>
      </c>
      <c r="Q5337" s="45" t="s">
        <v>640</v>
      </c>
      <c r="R5337" s="45" t="s">
        <v>562</v>
      </c>
      <c r="S5337" s="45">
        <v>0</v>
      </c>
    </row>
    <row r="5338" spans="11:19">
      <c r="K5338" s="45">
        <v>75359</v>
      </c>
      <c r="L5338" s="45" t="s">
        <v>557</v>
      </c>
      <c r="M5338" s="45">
        <v>2018</v>
      </c>
      <c r="N5338" s="45" t="s">
        <v>641</v>
      </c>
      <c r="O5338" s="45" t="s">
        <v>613</v>
      </c>
      <c r="P5338" s="45" t="s">
        <v>560</v>
      </c>
      <c r="Q5338" s="45" t="s">
        <v>640</v>
      </c>
      <c r="R5338" s="45" t="s">
        <v>563</v>
      </c>
      <c r="S5338" s="45">
        <v>45237.134021701298</v>
      </c>
    </row>
    <row r="5339" spans="11:19">
      <c r="K5339" s="45">
        <v>75360</v>
      </c>
      <c r="L5339" s="45" t="s">
        <v>557</v>
      </c>
      <c r="M5339" s="45">
        <v>2018</v>
      </c>
      <c r="N5339" s="45" t="s">
        <v>641</v>
      </c>
      <c r="O5339" s="45" t="s">
        <v>613</v>
      </c>
      <c r="P5339" s="45" t="s">
        <v>560</v>
      </c>
      <c r="Q5339" s="45" t="s">
        <v>640</v>
      </c>
      <c r="R5339" s="45" t="s">
        <v>564</v>
      </c>
      <c r="S5339" s="45">
        <v>0</v>
      </c>
    </row>
    <row r="5340" spans="11:19">
      <c r="K5340" s="45">
        <v>75361</v>
      </c>
      <c r="L5340" s="45" t="s">
        <v>557</v>
      </c>
      <c r="M5340" s="45">
        <v>2018</v>
      </c>
      <c r="N5340" s="45" t="s">
        <v>641</v>
      </c>
      <c r="O5340" s="45" t="s">
        <v>613</v>
      </c>
      <c r="P5340" s="45" t="s">
        <v>560</v>
      </c>
      <c r="Q5340" s="45" t="s">
        <v>640</v>
      </c>
      <c r="R5340" s="45" t="s">
        <v>566</v>
      </c>
      <c r="S5340" s="45">
        <v>0</v>
      </c>
    </row>
    <row r="5341" spans="11:19">
      <c r="K5341" s="45">
        <v>75362</v>
      </c>
      <c r="L5341" s="45" t="s">
        <v>557</v>
      </c>
      <c r="M5341" s="45">
        <v>2018</v>
      </c>
      <c r="N5341" s="45" t="s">
        <v>641</v>
      </c>
      <c r="O5341" s="45" t="s">
        <v>613</v>
      </c>
      <c r="P5341" s="45" t="s">
        <v>560</v>
      </c>
      <c r="Q5341" s="45" t="s">
        <v>640</v>
      </c>
      <c r="R5341" s="45" t="s">
        <v>629</v>
      </c>
      <c r="S5341" s="45">
        <v>0</v>
      </c>
    </row>
    <row r="5342" spans="11:19">
      <c r="K5342" s="45">
        <v>75363</v>
      </c>
      <c r="L5342" s="45" t="s">
        <v>557</v>
      </c>
      <c r="M5342" s="45">
        <v>2018</v>
      </c>
      <c r="N5342" s="45" t="s">
        <v>641</v>
      </c>
      <c r="O5342" s="45" t="s">
        <v>614</v>
      </c>
      <c r="P5342" s="45" t="s">
        <v>560</v>
      </c>
      <c r="Q5342" s="45" t="s">
        <v>640</v>
      </c>
      <c r="R5342" s="45" t="s">
        <v>562</v>
      </c>
      <c r="S5342" s="45">
        <v>0</v>
      </c>
    </row>
    <row r="5343" spans="11:19">
      <c r="K5343" s="45">
        <v>75364</v>
      </c>
      <c r="L5343" s="45" t="s">
        <v>557</v>
      </c>
      <c r="M5343" s="45">
        <v>2018</v>
      </c>
      <c r="N5343" s="45" t="s">
        <v>641</v>
      </c>
      <c r="O5343" s="45" t="s">
        <v>614</v>
      </c>
      <c r="P5343" s="45" t="s">
        <v>560</v>
      </c>
      <c r="Q5343" s="45" t="s">
        <v>640</v>
      </c>
      <c r="R5343" s="45" t="s">
        <v>563</v>
      </c>
      <c r="S5343" s="45">
        <v>14261.953596036101</v>
      </c>
    </row>
    <row r="5344" spans="11:19">
      <c r="K5344" s="45">
        <v>75365</v>
      </c>
      <c r="L5344" s="45" t="s">
        <v>557</v>
      </c>
      <c r="M5344" s="45">
        <v>2018</v>
      </c>
      <c r="N5344" s="45" t="s">
        <v>641</v>
      </c>
      <c r="O5344" s="45" t="s">
        <v>614</v>
      </c>
      <c r="P5344" s="45" t="s">
        <v>560</v>
      </c>
      <c r="Q5344" s="45" t="s">
        <v>640</v>
      </c>
      <c r="R5344" s="45" t="s">
        <v>564</v>
      </c>
      <c r="S5344" s="45">
        <v>0</v>
      </c>
    </row>
    <row r="5345" spans="11:19">
      <c r="K5345" s="45">
        <v>75366</v>
      </c>
      <c r="L5345" s="45" t="s">
        <v>557</v>
      </c>
      <c r="M5345" s="45">
        <v>2018</v>
      </c>
      <c r="N5345" s="45" t="s">
        <v>641</v>
      </c>
      <c r="O5345" s="45" t="s">
        <v>614</v>
      </c>
      <c r="P5345" s="45" t="s">
        <v>560</v>
      </c>
      <c r="Q5345" s="45" t="s">
        <v>640</v>
      </c>
      <c r="R5345" s="45" t="s">
        <v>566</v>
      </c>
      <c r="S5345" s="45">
        <v>0</v>
      </c>
    </row>
    <row r="5346" spans="11:19">
      <c r="K5346" s="45">
        <v>75367</v>
      </c>
      <c r="L5346" s="45" t="s">
        <v>557</v>
      </c>
      <c r="M5346" s="45">
        <v>2018</v>
      </c>
      <c r="N5346" s="45" t="s">
        <v>641</v>
      </c>
      <c r="O5346" s="45" t="s">
        <v>614</v>
      </c>
      <c r="P5346" s="45" t="s">
        <v>560</v>
      </c>
      <c r="Q5346" s="45" t="s">
        <v>640</v>
      </c>
      <c r="R5346" s="45" t="s">
        <v>629</v>
      </c>
      <c r="S5346" s="45">
        <v>0</v>
      </c>
    </row>
    <row r="5347" spans="11:19">
      <c r="K5347" s="45">
        <v>75368</v>
      </c>
      <c r="L5347" s="45" t="s">
        <v>557</v>
      </c>
      <c r="M5347" s="45">
        <v>2018</v>
      </c>
      <c r="N5347" s="45" t="s">
        <v>641</v>
      </c>
      <c r="O5347" s="45" t="s">
        <v>615</v>
      </c>
      <c r="P5347" s="45" t="s">
        <v>560</v>
      </c>
      <c r="Q5347" s="45" t="s">
        <v>640</v>
      </c>
      <c r="R5347" s="45" t="s">
        <v>562</v>
      </c>
      <c r="S5347" s="45">
        <v>0</v>
      </c>
    </row>
    <row r="5348" spans="11:19">
      <c r="K5348" s="45">
        <v>75369</v>
      </c>
      <c r="L5348" s="45" t="s">
        <v>557</v>
      </c>
      <c r="M5348" s="45">
        <v>2018</v>
      </c>
      <c r="N5348" s="45" t="s">
        <v>641</v>
      </c>
      <c r="O5348" s="45" t="s">
        <v>615</v>
      </c>
      <c r="P5348" s="45" t="s">
        <v>560</v>
      </c>
      <c r="Q5348" s="45" t="s">
        <v>640</v>
      </c>
      <c r="R5348" s="45" t="s">
        <v>563</v>
      </c>
      <c r="S5348" s="45">
        <v>45682.820124455699</v>
      </c>
    </row>
    <row r="5349" spans="11:19">
      <c r="K5349" s="45">
        <v>75370</v>
      </c>
      <c r="L5349" s="45" t="s">
        <v>557</v>
      </c>
      <c r="M5349" s="45">
        <v>2018</v>
      </c>
      <c r="N5349" s="45" t="s">
        <v>641</v>
      </c>
      <c r="O5349" s="45" t="s">
        <v>615</v>
      </c>
      <c r="P5349" s="45" t="s">
        <v>560</v>
      </c>
      <c r="Q5349" s="45" t="s">
        <v>640</v>
      </c>
      <c r="R5349" s="45" t="s">
        <v>564</v>
      </c>
      <c r="S5349" s="45">
        <v>0</v>
      </c>
    </row>
    <row r="5350" spans="11:19">
      <c r="K5350" s="45">
        <v>75371</v>
      </c>
      <c r="L5350" s="45" t="s">
        <v>557</v>
      </c>
      <c r="M5350" s="45">
        <v>2018</v>
      </c>
      <c r="N5350" s="45" t="s">
        <v>641</v>
      </c>
      <c r="O5350" s="45" t="s">
        <v>615</v>
      </c>
      <c r="P5350" s="45" t="s">
        <v>560</v>
      </c>
      <c r="Q5350" s="45" t="s">
        <v>640</v>
      </c>
      <c r="R5350" s="45" t="s">
        <v>566</v>
      </c>
      <c r="S5350" s="45">
        <v>0</v>
      </c>
    </row>
    <row r="5351" spans="11:19">
      <c r="K5351" s="45">
        <v>75372</v>
      </c>
      <c r="L5351" s="45" t="s">
        <v>557</v>
      </c>
      <c r="M5351" s="45">
        <v>2018</v>
      </c>
      <c r="N5351" s="45" t="s">
        <v>641</v>
      </c>
      <c r="O5351" s="45" t="s">
        <v>615</v>
      </c>
      <c r="P5351" s="45" t="s">
        <v>560</v>
      </c>
      <c r="Q5351" s="45" t="s">
        <v>640</v>
      </c>
      <c r="R5351" s="45" t="s">
        <v>629</v>
      </c>
      <c r="S5351" s="45">
        <v>0</v>
      </c>
    </row>
    <row r="5352" spans="11:19">
      <c r="K5352" s="45">
        <v>75373</v>
      </c>
      <c r="L5352" s="45" t="s">
        <v>557</v>
      </c>
      <c r="M5352" s="45">
        <v>2018</v>
      </c>
      <c r="N5352" s="45" t="s">
        <v>641</v>
      </c>
      <c r="O5352" s="45" t="s">
        <v>616</v>
      </c>
      <c r="P5352" s="45" t="s">
        <v>560</v>
      </c>
      <c r="Q5352" s="45" t="s">
        <v>640</v>
      </c>
      <c r="R5352" s="45" t="s">
        <v>562</v>
      </c>
      <c r="S5352" s="45">
        <v>0</v>
      </c>
    </row>
    <row r="5353" spans="11:19">
      <c r="K5353" s="45">
        <v>75374</v>
      </c>
      <c r="L5353" s="45" t="s">
        <v>557</v>
      </c>
      <c r="M5353" s="45">
        <v>2018</v>
      </c>
      <c r="N5353" s="45" t="s">
        <v>641</v>
      </c>
      <c r="O5353" s="45" t="s">
        <v>616</v>
      </c>
      <c r="P5353" s="45" t="s">
        <v>560</v>
      </c>
      <c r="Q5353" s="45" t="s">
        <v>640</v>
      </c>
      <c r="R5353" s="45" t="s">
        <v>563</v>
      </c>
      <c r="S5353" s="45">
        <v>6685.29076386212</v>
      </c>
    </row>
    <row r="5354" spans="11:19">
      <c r="K5354" s="45">
        <v>75375</v>
      </c>
      <c r="L5354" s="45" t="s">
        <v>557</v>
      </c>
      <c r="M5354" s="45">
        <v>2018</v>
      </c>
      <c r="N5354" s="45" t="s">
        <v>641</v>
      </c>
      <c r="O5354" s="45" t="s">
        <v>616</v>
      </c>
      <c r="P5354" s="45" t="s">
        <v>560</v>
      </c>
      <c r="Q5354" s="45" t="s">
        <v>640</v>
      </c>
      <c r="R5354" s="45" t="s">
        <v>564</v>
      </c>
      <c r="S5354" s="45">
        <v>0</v>
      </c>
    </row>
    <row r="5355" spans="11:19">
      <c r="K5355" s="45">
        <v>75376</v>
      </c>
      <c r="L5355" s="45" t="s">
        <v>557</v>
      </c>
      <c r="M5355" s="45">
        <v>2018</v>
      </c>
      <c r="N5355" s="45" t="s">
        <v>641</v>
      </c>
      <c r="O5355" s="45" t="s">
        <v>616</v>
      </c>
      <c r="P5355" s="45" t="s">
        <v>560</v>
      </c>
      <c r="Q5355" s="45" t="s">
        <v>640</v>
      </c>
      <c r="R5355" s="45" t="s">
        <v>566</v>
      </c>
      <c r="S5355" s="45">
        <v>0</v>
      </c>
    </row>
    <row r="5356" spans="11:19">
      <c r="K5356" s="45">
        <v>75377</v>
      </c>
      <c r="L5356" s="45" t="s">
        <v>557</v>
      </c>
      <c r="M5356" s="45">
        <v>2018</v>
      </c>
      <c r="N5356" s="45" t="s">
        <v>641</v>
      </c>
      <c r="O5356" s="45" t="s">
        <v>616</v>
      </c>
      <c r="P5356" s="45" t="s">
        <v>560</v>
      </c>
      <c r="Q5356" s="45" t="s">
        <v>640</v>
      </c>
      <c r="R5356" s="45" t="s">
        <v>629</v>
      </c>
      <c r="S5356" s="45">
        <v>0</v>
      </c>
    </row>
    <row r="5357" spans="11:19">
      <c r="K5357" s="45">
        <v>75378</v>
      </c>
      <c r="L5357" s="45" t="s">
        <v>557</v>
      </c>
      <c r="M5357" s="45">
        <v>2018</v>
      </c>
      <c r="N5357" s="45" t="s">
        <v>642</v>
      </c>
      <c r="O5357" s="45" t="s">
        <v>559</v>
      </c>
      <c r="P5357" s="45" t="s">
        <v>560</v>
      </c>
      <c r="Q5357" s="45" t="s">
        <v>640</v>
      </c>
      <c r="R5357" s="45" t="s">
        <v>562</v>
      </c>
      <c r="S5357" s="45">
        <v>20746.652567990899</v>
      </c>
    </row>
    <row r="5358" spans="11:19">
      <c r="K5358" s="45">
        <v>75379</v>
      </c>
      <c r="L5358" s="45" t="s">
        <v>557</v>
      </c>
      <c r="M5358" s="45">
        <v>2018</v>
      </c>
      <c r="N5358" s="45" t="s">
        <v>642</v>
      </c>
      <c r="O5358" s="45" t="s">
        <v>559</v>
      </c>
      <c r="P5358" s="45" t="s">
        <v>560</v>
      </c>
      <c r="Q5358" s="45" t="s">
        <v>640</v>
      </c>
      <c r="R5358" s="45" t="s">
        <v>563</v>
      </c>
      <c r="S5358" s="45">
        <v>72717.665574007202</v>
      </c>
    </row>
    <row r="5359" spans="11:19">
      <c r="K5359" s="45">
        <v>75380</v>
      </c>
      <c r="L5359" s="45" t="s">
        <v>557</v>
      </c>
      <c r="M5359" s="45">
        <v>2018</v>
      </c>
      <c r="N5359" s="45" t="s">
        <v>642</v>
      </c>
      <c r="O5359" s="45" t="s">
        <v>559</v>
      </c>
      <c r="P5359" s="45" t="s">
        <v>560</v>
      </c>
      <c r="Q5359" s="45" t="s">
        <v>640</v>
      </c>
      <c r="R5359" s="45" t="s">
        <v>564</v>
      </c>
      <c r="S5359" s="45">
        <v>0</v>
      </c>
    </row>
    <row r="5360" spans="11:19">
      <c r="K5360" s="45">
        <v>75381</v>
      </c>
      <c r="L5360" s="45" t="s">
        <v>557</v>
      </c>
      <c r="M5360" s="45">
        <v>2018</v>
      </c>
      <c r="N5360" s="45" t="s">
        <v>642</v>
      </c>
      <c r="O5360" s="45" t="s">
        <v>559</v>
      </c>
      <c r="P5360" s="45" t="s">
        <v>560</v>
      </c>
      <c r="Q5360" s="45" t="s">
        <v>640</v>
      </c>
      <c r="R5360" s="45" t="s">
        <v>566</v>
      </c>
      <c r="S5360" s="45">
        <v>0</v>
      </c>
    </row>
    <row r="5361" spans="11:19">
      <c r="K5361" s="45">
        <v>75382</v>
      </c>
      <c r="L5361" s="45" t="s">
        <v>557</v>
      </c>
      <c r="M5361" s="45">
        <v>2018</v>
      </c>
      <c r="N5361" s="45" t="s">
        <v>642</v>
      </c>
      <c r="O5361" s="45" t="s">
        <v>559</v>
      </c>
      <c r="P5361" s="45" t="s">
        <v>560</v>
      </c>
      <c r="Q5361" s="45" t="s">
        <v>640</v>
      </c>
      <c r="R5361" s="45" t="s">
        <v>629</v>
      </c>
      <c r="S5361" s="45">
        <v>0</v>
      </c>
    </row>
    <row r="5362" spans="11:19">
      <c r="K5362" s="45">
        <v>75383</v>
      </c>
      <c r="L5362" s="45" t="s">
        <v>557</v>
      </c>
      <c r="M5362" s="45">
        <v>2018</v>
      </c>
      <c r="N5362" s="45" t="s">
        <v>642</v>
      </c>
      <c r="O5362" s="45" t="s">
        <v>567</v>
      </c>
      <c r="P5362" s="45" t="s">
        <v>560</v>
      </c>
      <c r="Q5362" s="45" t="s">
        <v>640</v>
      </c>
      <c r="R5362" s="45" t="s">
        <v>562</v>
      </c>
      <c r="S5362" s="45">
        <v>1502.0200981221401</v>
      </c>
    </row>
    <row r="5363" spans="11:19">
      <c r="K5363" s="45">
        <v>75384</v>
      </c>
      <c r="L5363" s="45" t="s">
        <v>557</v>
      </c>
      <c r="M5363" s="45">
        <v>2018</v>
      </c>
      <c r="N5363" s="45" t="s">
        <v>642</v>
      </c>
      <c r="O5363" s="45" t="s">
        <v>567</v>
      </c>
      <c r="P5363" s="45" t="s">
        <v>560</v>
      </c>
      <c r="Q5363" s="45" t="s">
        <v>640</v>
      </c>
      <c r="R5363" s="45" t="s">
        <v>563</v>
      </c>
      <c r="S5363" s="45">
        <v>5264.6273813443704</v>
      </c>
    </row>
    <row r="5364" spans="11:19">
      <c r="K5364" s="45">
        <v>75385</v>
      </c>
      <c r="L5364" s="45" t="s">
        <v>557</v>
      </c>
      <c r="M5364" s="45">
        <v>2018</v>
      </c>
      <c r="N5364" s="45" t="s">
        <v>642</v>
      </c>
      <c r="O5364" s="45" t="s">
        <v>567</v>
      </c>
      <c r="P5364" s="45" t="s">
        <v>560</v>
      </c>
      <c r="Q5364" s="45" t="s">
        <v>640</v>
      </c>
      <c r="R5364" s="45" t="s">
        <v>564</v>
      </c>
      <c r="S5364" s="45">
        <v>0</v>
      </c>
    </row>
    <row r="5365" spans="11:19">
      <c r="K5365" s="45">
        <v>75386</v>
      </c>
      <c r="L5365" s="45" t="s">
        <v>557</v>
      </c>
      <c r="M5365" s="45">
        <v>2018</v>
      </c>
      <c r="N5365" s="45" t="s">
        <v>642</v>
      </c>
      <c r="O5365" s="45" t="s">
        <v>567</v>
      </c>
      <c r="P5365" s="45" t="s">
        <v>560</v>
      </c>
      <c r="Q5365" s="45" t="s">
        <v>640</v>
      </c>
      <c r="R5365" s="45" t="s">
        <v>566</v>
      </c>
      <c r="S5365" s="45">
        <v>0</v>
      </c>
    </row>
    <row r="5366" spans="11:19">
      <c r="K5366" s="45">
        <v>75387</v>
      </c>
      <c r="L5366" s="45" t="s">
        <v>557</v>
      </c>
      <c r="M5366" s="45">
        <v>2018</v>
      </c>
      <c r="N5366" s="45" t="s">
        <v>642</v>
      </c>
      <c r="O5366" s="45" t="s">
        <v>567</v>
      </c>
      <c r="P5366" s="45" t="s">
        <v>560</v>
      </c>
      <c r="Q5366" s="45" t="s">
        <v>640</v>
      </c>
      <c r="R5366" s="45" t="s">
        <v>629</v>
      </c>
      <c r="S5366" s="45">
        <v>0</v>
      </c>
    </row>
    <row r="5367" spans="11:19">
      <c r="K5367" s="45">
        <v>75388</v>
      </c>
      <c r="L5367" s="45" t="s">
        <v>557</v>
      </c>
      <c r="M5367" s="45">
        <v>2018</v>
      </c>
      <c r="N5367" s="45" t="s">
        <v>642</v>
      </c>
      <c r="O5367" s="45" t="s">
        <v>568</v>
      </c>
      <c r="P5367" s="45" t="s">
        <v>560</v>
      </c>
      <c r="Q5367" s="45" t="s">
        <v>640</v>
      </c>
      <c r="R5367" s="45" t="s">
        <v>562</v>
      </c>
      <c r="S5367" s="45">
        <v>19526.261227406201</v>
      </c>
    </row>
    <row r="5368" spans="11:19">
      <c r="K5368" s="45">
        <v>75389</v>
      </c>
      <c r="L5368" s="45" t="s">
        <v>557</v>
      </c>
      <c r="M5368" s="45">
        <v>2018</v>
      </c>
      <c r="N5368" s="45" t="s">
        <v>642</v>
      </c>
      <c r="O5368" s="45" t="s">
        <v>568</v>
      </c>
      <c r="P5368" s="45" t="s">
        <v>560</v>
      </c>
      <c r="Q5368" s="45" t="s">
        <v>640</v>
      </c>
      <c r="R5368" s="45" t="s">
        <v>563</v>
      </c>
      <c r="S5368" s="45">
        <v>68440.155788598699</v>
      </c>
    </row>
    <row r="5369" spans="11:19">
      <c r="K5369" s="45">
        <v>75390</v>
      </c>
      <c r="L5369" s="45" t="s">
        <v>557</v>
      </c>
      <c r="M5369" s="45">
        <v>2018</v>
      </c>
      <c r="N5369" s="45" t="s">
        <v>642</v>
      </c>
      <c r="O5369" s="45" t="s">
        <v>568</v>
      </c>
      <c r="P5369" s="45" t="s">
        <v>560</v>
      </c>
      <c r="Q5369" s="45" t="s">
        <v>640</v>
      </c>
      <c r="R5369" s="45" t="s">
        <v>564</v>
      </c>
      <c r="S5369" s="45">
        <v>0</v>
      </c>
    </row>
    <row r="5370" spans="11:19">
      <c r="K5370" s="45">
        <v>75391</v>
      </c>
      <c r="L5370" s="45" t="s">
        <v>557</v>
      </c>
      <c r="M5370" s="45">
        <v>2018</v>
      </c>
      <c r="N5370" s="45" t="s">
        <v>642</v>
      </c>
      <c r="O5370" s="45" t="s">
        <v>568</v>
      </c>
      <c r="P5370" s="45" t="s">
        <v>560</v>
      </c>
      <c r="Q5370" s="45" t="s">
        <v>640</v>
      </c>
      <c r="R5370" s="45" t="s">
        <v>566</v>
      </c>
      <c r="S5370" s="45">
        <v>0</v>
      </c>
    </row>
    <row r="5371" spans="11:19">
      <c r="K5371" s="45">
        <v>75392</v>
      </c>
      <c r="L5371" s="45" t="s">
        <v>557</v>
      </c>
      <c r="M5371" s="45">
        <v>2018</v>
      </c>
      <c r="N5371" s="45" t="s">
        <v>642</v>
      </c>
      <c r="O5371" s="45" t="s">
        <v>568</v>
      </c>
      <c r="P5371" s="45" t="s">
        <v>560</v>
      </c>
      <c r="Q5371" s="45" t="s">
        <v>640</v>
      </c>
      <c r="R5371" s="45" t="s">
        <v>629</v>
      </c>
      <c r="S5371" s="45">
        <v>0</v>
      </c>
    </row>
    <row r="5372" spans="11:19">
      <c r="K5372" s="45">
        <v>75393</v>
      </c>
      <c r="L5372" s="45" t="s">
        <v>557</v>
      </c>
      <c r="M5372" s="45">
        <v>2018</v>
      </c>
      <c r="N5372" s="45" t="s">
        <v>642</v>
      </c>
      <c r="O5372" s="45" t="s">
        <v>569</v>
      </c>
      <c r="P5372" s="45" t="s">
        <v>560</v>
      </c>
      <c r="Q5372" s="45" t="s">
        <v>640</v>
      </c>
      <c r="R5372" s="45" t="s">
        <v>562</v>
      </c>
      <c r="S5372" s="45">
        <v>10044.7593471985</v>
      </c>
    </row>
    <row r="5373" spans="11:19">
      <c r="K5373" s="45">
        <v>75394</v>
      </c>
      <c r="L5373" s="45" t="s">
        <v>557</v>
      </c>
      <c r="M5373" s="45">
        <v>2018</v>
      </c>
      <c r="N5373" s="45" t="s">
        <v>642</v>
      </c>
      <c r="O5373" s="45" t="s">
        <v>569</v>
      </c>
      <c r="P5373" s="45" t="s">
        <v>560</v>
      </c>
      <c r="Q5373" s="45" t="s">
        <v>640</v>
      </c>
      <c r="R5373" s="45" t="s">
        <v>563</v>
      </c>
      <c r="S5373" s="45">
        <v>35207.195405967199</v>
      </c>
    </row>
    <row r="5374" spans="11:19">
      <c r="K5374" s="45">
        <v>75395</v>
      </c>
      <c r="L5374" s="45" t="s">
        <v>557</v>
      </c>
      <c r="M5374" s="45">
        <v>2018</v>
      </c>
      <c r="N5374" s="45" t="s">
        <v>642</v>
      </c>
      <c r="O5374" s="45" t="s">
        <v>569</v>
      </c>
      <c r="P5374" s="45" t="s">
        <v>560</v>
      </c>
      <c r="Q5374" s="45" t="s">
        <v>640</v>
      </c>
      <c r="R5374" s="45" t="s">
        <v>564</v>
      </c>
      <c r="S5374" s="45">
        <v>0</v>
      </c>
    </row>
    <row r="5375" spans="11:19">
      <c r="K5375" s="45">
        <v>75396</v>
      </c>
      <c r="L5375" s="45" t="s">
        <v>557</v>
      </c>
      <c r="M5375" s="45">
        <v>2018</v>
      </c>
      <c r="N5375" s="45" t="s">
        <v>642</v>
      </c>
      <c r="O5375" s="45" t="s">
        <v>569</v>
      </c>
      <c r="P5375" s="45" t="s">
        <v>560</v>
      </c>
      <c r="Q5375" s="45" t="s">
        <v>640</v>
      </c>
      <c r="R5375" s="45" t="s">
        <v>566</v>
      </c>
      <c r="S5375" s="45">
        <v>0</v>
      </c>
    </row>
    <row r="5376" spans="11:19">
      <c r="K5376" s="45">
        <v>75397</v>
      </c>
      <c r="L5376" s="45" t="s">
        <v>557</v>
      </c>
      <c r="M5376" s="45">
        <v>2018</v>
      </c>
      <c r="N5376" s="45" t="s">
        <v>642</v>
      </c>
      <c r="O5376" s="45" t="s">
        <v>569</v>
      </c>
      <c r="P5376" s="45" t="s">
        <v>560</v>
      </c>
      <c r="Q5376" s="45" t="s">
        <v>640</v>
      </c>
      <c r="R5376" s="45" t="s">
        <v>629</v>
      </c>
      <c r="S5376" s="45">
        <v>0</v>
      </c>
    </row>
    <row r="5377" spans="11:19">
      <c r="K5377" s="45">
        <v>75398</v>
      </c>
      <c r="L5377" s="45" t="s">
        <v>557</v>
      </c>
      <c r="M5377" s="45">
        <v>2018</v>
      </c>
      <c r="N5377" s="45" t="s">
        <v>642</v>
      </c>
      <c r="O5377" s="45" t="s">
        <v>570</v>
      </c>
      <c r="P5377" s="45" t="s">
        <v>560</v>
      </c>
      <c r="Q5377" s="45" t="s">
        <v>640</v>
      </c>
      <c r="R5377" s="45" t="s">
        <v>562</v>
      </c>
      <c r="S5377" s="45">
        <v>105986.292977497</v>
      </c>
    </row>
    <row r="5378" spans="11:19">
      <c r="K5378" s="45">
        <v>75399</v>
      </c>
      <c r="L5378" s="45" t="s">
        <v>557</v>
      </c>
      <c r="M5378" s="45">
        <v>2018</v>
      </c>
      <c r="N5378" s="45" t="s">
        <v>642</v>
      </c>
      <c r="O5378" s="45" t="s">
        <v>570</v>
      </c>
      <c r="P5378" s="45" t="s">
        <v>560</v>
      </c>
      <c r="Q5378" s="45" t="s">
        <v>640</v>
      </c>
      <c r="R5378" s="45" t="s">
        <v>563</v>
      </c>
      <c r="S5378" s="45">
        <v>371485.26890826097</v>
      </c>
    </row>
    <row r="5379" spans="11:19">
      <c r="K5379" s="45">
        <v>75400</v>
      </c>
      <c r="L5379" s="45" t="s">
        <v>557</v>
      </c>
      <c r="M5379" s="45">
        <v>2018</v>
      </c>
      <c r="N5379" s="45" t="s">
        <v>642</v>
      </c>
      <c r="O5379" s="45" t="s">
        <v>570</v>
      </c>
      <c r="P5379" s="45" t="s">
        <v>560</v>
      </c>
      <c r="Q5379" s="45" t="s">
        <v>640</v>
      </c>
      <c r="R5379" s="45" t="s">
        <v>564</v>
      </c>
      <c r="S5379" s="45">
        <v>0</v>
      </c>
    </row>
    <row r="5380" spans="11:19">
      <c r="K5380" s="45">
        <v>75401</v>
      </c>
      <c r="L5380" s="45" t="s">
        <v>557</v>
      </c>
      <c r="M5380" s="45">
        <v>2018</v>
      </c>
      <c r="N5380" s="45" t="s">
        <v>642</v>
      </c>
      <c r="O5380" s="45" t="s">
        <v>570</v>
      </c>
      <c r="P5380" s="45" t="s">
        <v>560</v>
      </c>
      <c r="Q5380" s="45" t="s">
        <v>640</v>
      </c>
      <c r="R5380" s="45" t="s">
        <v>566</v>
      </c>
      <c r="S5380" s="45">
        <v>0</v>
      </c>
    </row>
    <row r="5381" spans="11:19">
      <c r="K5381" s="45">
        <v>75402</v>
      </c>
      <c r="L5381" s="45" t="s">
        <v>557</v>
      </c>
      <c r="M5381" s="45">
        <v>2018</v>
      </c>
      <c r="N5381" s="45" t="s">
        <v>642</v>
      </c>
      <c r="O5381" s="45" t="s">
        <v>570</v>
      </c>
      <c r="P5381" s="45" t="s">
        <v>560</v>
      </c>
      <c r="Q5381" s="45" t="s">
        <v>640</v>
      </c>
      <c r="R5381" s="45" t="s">
        <v>629</v>
      </c>
      <c r="S5381" s="45">
        <v>0</v>
      </c>
    </row>
    <row r="5382" spans="11:19">
      <c r="K5382" s="45">
        <v>75403</v>
      </c>
      <c r="L5382" s="45" t="s">
        <v>557</v>
      </c>
      <c r="M5382" s="45">
        <v>2018</v>
      </c>
      <c r="N5382" s="45" t="s">
        <v>642</v>
      </c>
      <c r="O5382" s="45" t="s">
        <v>571</v>
      </c>
      <c r="P5382" s="45" t="s">
        <v>560</v>
      </c>
      <c r="Q5382" s="45" t="s">
        <v>640</v>
      </c>
      <c r="R5382" s="45" t="s">
        <v>562</v>
      </c>
      <c r="S5382" s="45">
        <v>16240.5922832548</v>
      </c>
    </row>
    <row r="5383" spans="11:19">
      <c r="K5383" s="45">
        <v>75404</v>
      </c>
      <c r="L5383" s="45" t="s">
        <v>557</v>
      </c>
      <c r="M5383" s="45">
        <v>2018</v>
      </c>
      <c r="N5383" s="45" t="s">
        <v>642</v>
      </c>
      <c r="O5383" s="45" t="s">
        <v>571</v>
      </c>
      <c r="P5383" s="45" t="s">
        <v>560</v>
      </c>
      <c r="Q5383" s="45" t="s">
        <v>640</v>
      </c>
      <c r="R5383" s="45" t="s">
        <v>563</v>
      </c>
      <c r="S5383" s="45">
        <v>56923.783463728498</v>
      </c>
    </row>
    <row r="5384" spans="11:19">
      <c r="K5384" s="45">
        <v>75405</v>
      </c>
      <c r="L5384" s="45" t="s">
        <v>557</v>
      </c>
      <c r="M5384" s="45">
        <v>2018</v>
      </c>
      <c r="N5384" s="45" t="s">
        <v>642</v>
      </c>
      <c r="O5384" s="45" t="s">
        <v>571</v>
      </c>
      <c r="P5384" s="45" t="s">
        <v>560</v>
      </c>
      <c r="Q5384" s="45" t="s">
        <v>640</v>
      </c>
      <c r="R5384" s="45" t="s">
        <v>564</v>
      </c>
      <c r="S5384" s="45">
        <v>0</v>
      </c>
    </row>
    <row r="5385" spans="11:19">
      <c r="K5385" s="45">
        <v>75406</v>
      </c>
      <c r="L5385" s="45" t="s">
        <v>557</v>
      </c>
      <c r="M5385" s="45">
        <v>2018</v>
      </c>
      <c r="N5385" s="45" t="s">
        <v>642</v>
      </c>
      <c r="O5385" s="45" t="s">
        <v>571</v>
      </c>
      <c r="P5385" s="45" t="s">
        <v>560</v>
      </c>
      <c r="Q5385" s="45" t="s">
        <v>640</v>
      </c>
      <c r="R5385" s="45" t="s">
        <v>566</v>
      </c>
      <c r="S5385" s="45">
        <v>0</v>
      </c>
    </row>
    <row r="5386" spans="11:19">
      <c r="K5386" s="45">
        <v>75407</v>
      </c>
      <c r="L5386" s="45" t="s">
        <v>557</v>
      </c>
      <c r="M5386" s="45">
        <v>2018</v>
      </c>
      <c r="N5386" s="45" t="s">
        <v>642</v>
      </c>
      <c r="O5386" s="45" t="s">
        <v>571</v>
      </c>
      <c r="P5386" s="45" t="s">
        <v>560</v>
      </c>
      <c r="Q5386" s="45" t="s">
        <v>640</v>
      </c>
      <c r="R5386" s="45" t="s">
        <v>629</v>
      </c>
      <c r="S5386" s="45">
        <v>0</v>
      </c>
    </row>
    <row r="5387" spans="11:19">
      <c r="K5387" s="45">
        <v>75408</v>
      </c>
      <c r="L5387" s="45" t="s">
        <v>557</v>
      </c>
      <c r="M5387" s="45">
        <v>2018</v>
      </c>
      <c r="N5387" s="45" t="s">
        <v>642</v>
      </c>
      <c r="O5387" s="45" t="s">
        <v>572</v>
      </c>
      <c r="P5387" s="45" t="s">
        <v>560</v>
      </c>
      <c r="Q5387" s="45" t="s">
        <v>640</v>
      </c>
      <c r="R5387" s="45" t="s">
        <v>562</v>
      </c>
      <c r="S5387" s="45">
        <v>10889.645677672899</v>
      </c>
    </row>
    <row r="5388" spans="11:19">
      <c r="K5388" s="45">
        <v>75409</v>
      </c>
      <c r="L5388" s="45" t="s">
        <v>557</v>
      </c>
      <c r="M5388" s="45">
        <v>2018</v>
      </c>
      <c r="N5388" s="45" t="s">
        <v>642</v>
      </c>
      <c r="O5388" s="45" t="s">
        <v>572</v>
      </c>
      <c r="P5388" s="45" t="s">
        <v>560</v>
      </c>
      <c r="Q5388" s="45" t="s">
        <v>640</v>
      </c>
      <c r="R5388" s="45" t="s">
        <v>563</v>
      </c>
      <c r="S5388" s="45">
        <v>38168.548396582803</v>
      </c>
    </row>
    <row r="5389" spans="11:19">
      <c r="K5389" s="45">
        <v>75410</v>
      </c>
      <c r="L5389" s="45" t="s">
        <v>557</v>
      </c>
      <c r="M5389" s="45">
        <v>2018</v>
      </c>
      <c r="N5389" s="45" t="s">
        <v>642</v>
      </c>
      <c r="O5389" s="45" t="s">
        <v>572</v>
      </c>
      <c r="P5389" s="45" t="s">
        <v>560</v>
      </c>
      <c r="Q5389" s="45" t="s">
        <v>640</v>
      </c>
      <c r="R5389" s="45" t="s">
        <v>564</v>
      </c>
      <c r="S5389" s="45">
        <v>0</v>
      </c>
    </row>
    <row r="5390" spans="11:19">
      <c r="K5390" s="45">
        <v>75411</v>
      </c>
      <c r="L5390" s="45" t="s">
        <v>557</v>
      </c>
      <c r="M5390" s="45">
        <v>2018</v>
      </c>
      <c r="N5390" s="45" t="s">
        <v>642</v>
      </c>
      <c r="O5390" s="45" t="s">
        <v>572</v>
      </c>
      <c r="P5390" s="45" t="s">
        <v>560</v>
      </c>
      <c r="Q5390" s="45" t="s">
        <v>640</v>
      </c>
      <c r="R5390" s="45" t="s">
        <v>566</v>
      </c>
      <c r="S5390" s="45">
        <v>0</v>
      </c>
    </row>
    <row r="5391" spans="11:19">
      <c r="K5391" s="45">
        <v>75412</v>
      </c>
      <c r="L5391" s="45" t="s">
        <v>557</v>
      </c>
      <c r="M5391" s="45">
        <v>2018</v>
      </c>
      <c r="N5391" s="45" t="s">
        <v>642</v>
      </c>
      <c r="O5391" s="45" t="s">
        <v>572</v>
      </c>
      <c r="P5391" s="45" t="s">
        <v>560</v>
      </c>
      <c r="Q5391" s="45" t="s">
        <v>640</v>
      </c>
      <c r="R5391" s="45" t="s">
        <v>629</v>
      </c>
      <c r="S5391" s="45">
        <v>0</v>
      </c>
    </row>
    <row r="5392" spans="11:19">
      <c r="K5392" s="45">
        <v>75413</v>
      </c>
      <c r="L5392" s="45" t="s">
        <v>557</v>
      </c>
      <c r="M5392" s="45">
        <v>2018</v>
      </c>
      <c r="N5392" s="45" t="s">
        <v>642</v>
      </c>
      <c r="O5392" s="45" t="s">
        <v>573</v>
      </c>
      <c r="P5392" s="45" t="s">
        <v>560</v>
      </c>
      <c r="Q5392" s="45" t="s">
        <v>640</v>
      </c>
      <c r="R5392" s="45" t="s">
        <v>562</v>
      </c>
      <c r="S5392" s="45">
        <v>2159.1538850309898</v>
      </c>
    </row>
    <row r="5393" spans="11:19">
      <c r="K5393" s="45">
        <v>75414</v>
      </c>
      <c r="L5393" s="45" t="s">
        <v>557</v>
      </c>
      <c r="M5393" s="45">
        <v>2018</v>
      </c>
      <c r="N5393" s="45" t="s">
        <v>642</v>
      </c>
      <c r="O5393" s="45" t="s">
        <v>573</v>
      </c>
      <c r="P5393" s="45" t="s">
        <v>560</v>
      </c>
      <c r="Q5393" s="45" t="s">
        <v>640</v>
      </c>
      <c r="R5393" s="45" t="s">
        <v>563</v>
      </c>
      <c r="S5393" s="45">
        <v>7567.9018395836702</v>
      </c>
    </row>
    <row r="5394" spans="11:19">
      <c r="K5394" s="45">
        <v>75415</v>
      </c>
      <c r="L5394" s="45" t="s">
        <v>557</v>
      </c>
      <c r="M5394" s="45">
        <v>2018</v>
      </c>
      <c r="N5394" s="45" t="s">
        <v>642</v>
      </c>
      <c r="O5394" s="45" t="s">
        <v>573</v>
      </c>
      <c r="P5394" s="45" t="s">
        <v>560</v>
      </c>
      <c r="Q5394" s="45" t="s">
        <v>640</v>
      </c>
      <c r="R5394" s="45" t="s">
        <v>564</v>
      </c>
      <c r="S5394" s="45">
        <v>0</v>
      </c>
    </row>
    <row r="5395" spans="11:19">
      <c r="K5395" s="45">
        <v>75416</v>
      </c>
      <c r="L5395" s="45" t="s">
        <v>557</v>
      </c>
      <c r="M5395" s="45">
        <v>2018</v>
      </c>
      <c r="N5395" s="45" t="s">
        <v>642</v>
      </c>
      <c r="O5395" s="45" t="s">
        <v>573</v>
      </c>
      <c r="P5395" s="45" t="s">
        <v>560</v>
      </c>
      <c r="Q5395" s="45" t="s">
        <v>640</v>
      </c>
      <c r="R5395" s="45" t="s">
        <v>566</v>
      </c>
      <c r="S5395" s="45">
        <v>0</v>
      </c>
    </row>
    <row r="5396" spans="11:19">
      <c r="K5396" s="45">
        <v>75417</v>
      </c>
      <c r="L5396" s="45" t="s">
        <v>557</v>
      </c>
      <c r="M5396" s="45">
        <v>2018</v>
      </c>
      <c r="N5396" s="45" t="s">
        <v>642</v>
      </c>
      <c r="O5396" s="45" t="s">
        <v>573</v>
      </c>
      <c r="P5396" s="45" t="s">
        <v>560</v>
      </c>
      <c r="Q5396" s="45" t="s">
        <v>640</v>
      </c>
      <c r="R5396" s="45" t="s">
        <v>629</v>
      </c>
      <c r="S5396" s="45">
        <v>0</v>
      </c>
    </row>
    <row r="5397" spans="11:19">
      <c r="K5397" s="45">
        <v>75418</v>
      </c>
      <c r="L5397" s="45" t="s">
        <v>557</v>
      </c>
      <c r="M5397" s="45">
        <v>2018</v>
      </c>
      <c r="N5397" s="45" t="s">
        <v>642</v>
      </c>
      <c r="O5397" s="45" t="s">
        <v>574</v>
      </c>
      <c r="P5397" s="45" t="s">
        <v>560</v>
      </c>
      <c r="Q5397" s="45" t="s">
        <v>640</v>
      </c>
      <c r="R5397" s="45" t="s">
        <v>562</v>
      </c>
      <c r="S5397" s="45">
        <v>2145.1550715265498</v>
      </c>
    </row>
    <row r="5398" spans="11:19">
      <c r="K5398" s="45">
        <v>75419</v>
      </c>
      <c r="L5398" s="45" t="s">
        <v>557</v>
      </c>
      <c r="M5398" s="45">
        <v>2018</v>
      </c>
      <c r="N5398" s="45" t="s">
        <v>642</v>
      </c>
      <c r="O5398" s="45" t="s">
        <v>574</v>
      </c>
      <c r="P5398" s="45" t="s">
        <v>560</v>
      </c>
      <c r="Q5398" s="45" t="s">
        <v>640</v>
      </c>
      <c r="R5398" s="45" t="s">
        <v>563</v>
      </c>
      <c r="S5398" s="45">
        <v>7518.8355607942503</v>
      </c>
    </row>
    <row r="5399" spans="11:19">
      <c r="K5399" s="45">
        <v>75420</v>
      </c>
      <c r="L5399" s="45" t="s">
        <v>557</v>
      </c>
      <c r="M5399" s="45">
        <v>2018</v>
      </c>
      <c r="N5399" s="45" t="s">
        <v>642</v>
      </c>
      <c r="O5399" s="45" t="s">
        <v>574</v>
      </c>
      <c r="P5399" s="45" t="s">
        <v>560</v>
      </c>
      <c r="Q5399" s="45" t="s">
        <v>640</v>
      </c>
      <c r="R5399" s="45" t="s">
        <v>564</v>
      </c>
      <c r="S5399" s="45">
        <v>0</v>
      </c>
    </row>
    <row r="5400" spans="11:19">
      <c r="K5400" s="45">
        <v>75421</v>
      </c>
      <c r="L5400" s="45" t="s">
        <v>557</v>
      </c>
      <c r="M5400" s="45">
        <v>2018</v>
      </c>
      <c r="N5400" s="45" t="s">
        <v>642</v>
      </c>
      <c r="O5400" s="45" t="s">
        <v>574</v>
      </c>
      <c r="P5400" s="45" t="s">
        <v>560</v>
      </c>
      <c r="Q5400" s="45" t="s">
        <v>640</v>
      </c>
      <c r="R5400" s="45" t="s">
        <v>566</v>
      </c>
      <c r="S5400" s="45">
        <v>0</v>
      </c>
    </row>
    <row r="5401" spans="11:19">
      <c r="K5401" s="45">
        <v>75422</v>
      </c>
      <c r="L5401" s="45" t="s">
        <v>557</v>
      </c>
      <c r="M5401" s="45">
        <v>2018</v>
      </c>
      <c r="N5401" s="45" t="s">
        <v>642</v>
      </c>
      <c r="O5401" s="45" t="s">
        <v>574</v>
      </c>
      <c r="P5401" s="45" t="s">
        <v>560</v>
      </c>
      <c r="Q5401" s="45" t="s">
        <v>640</v>
      </c>
      <c r="R5401" s="45" t="s">
        <v>629</v>
      </c>
      <c r="S5401" s="45">
        <v>0</v>
      </c>
    </row>
    <row r="5402" spans="11:19">
      <c r="K5402" s="45">
        <v>75423</v>
      </c>
      <c r="L5402" s="45" t="s">
        <v>557</v>
      </c>
      <c r="M5402" s="45">
        <v>2018</v>
      </c>
      <c r="N5402" s="45" t="s">
        <v>642</v>
      </c>
      <c r="O5402" s="45" t="s">
        <v>575</v>
      </c>
      <c r="P5402" s="45" t="s">
        <v>560</v>
      </c>
      <c r="Q5402" s="45" t="s">
        <v>640</v>
      </c>
      <c r="R5402" s="45" t="s">
        <v>562</v>
      </c>
      <c r="S5402" s="45">
        <v>64680.740346559098</v>
      </c>
    </row>
    <row r="5403" spans="11:19">
      <c r="K5403" s="45">
        <v>75424</v>
      </c>
      <c r="L5403" s="45" t="s">
        <v>557</v>
      </c>
      <c r="M5403" s="45">
        <v>2018</v>
      </c>
      <c r="N5403" s="45" t="s">
        <v>642</v>
      </c>
      <c r="O5403" s="45" t="s">
        <v>575</v>
      </c>
      <c r="P5403" s="45" t="s">
        <v>560</v>
      </c>
      <c r="Q5403" s="45" t="s">
        <v>640</v>
      </c>
      <c r="R5403" s="45" t="s">
        <v>563</v>
      </c>
      <c r="S5403" s="45">
        <v>226708.01615760301</v>
      </c>
    </row>
    <row r="5404" spans="11:19">
      <c r="K5404" s="45">
        <v>75425</v>
      </c>
      <c r="L5404" s="45" t="s">
        <v>557</v>
      </c>
      <c r="M5404" s="45">
        <v>2018</v>
      </c>
      <c r="N5404" s="45" t="s">
        <v>642</v>
      </c>
      <c r="O5404" s="45" t="s">
        <v>575</v>
      </c>
      <c r="P5404" s="45" t="s">
        <v>560</v>
      </c>
      <c r="Q5404" s="45" t="s">
        <v>640</v>
      </c>
      <c r="R5404" s="45" t="s">
        <v>564</v>
      </c>
      <c r="S5404" s="45">
        <v>0</v>
      </c>
    </row>
    <row r="5405" spans="11:19">
      <c r="K5405" s="45">
        <v>75426</v>
      </c>
      <c r="L5405" s="45" t="s">
        <v>557</v>
      </c>
      <c r="M5405" s="45">
        <v>2018</v>
      </c>
      <c r="N5405" s="45" t="s">
        <v>642</v>
      </c>
      <c r="O5405" s="45" t="s">
        <v>575</v>
      </c>
      <c r="P5405" s="45" t="s">
        <v>560</v>
      </c>
      <c r="Q5405" s="45" t="s">
        <v>640</v>
      </c>
      <c r="R5405" s="45" t="s">
        <v>566</v>
      </c>
      <c r="S5405" s="45">
        <v>0</v>
      </c>
    </row>
    <row r="5406" spans="11:19">
      <c r="K5406" s="45">
        <v>75427</v>
      </c>
      <c r="L5406" s="45" t="s">
        <v>557</v>
      </c>
      <c r="M5406" s="45">
        <v>2018</v>
      </c>
      <c r="N5406" s="45" t="s">
        <v>642</v>
      </c>
      <c r="O5406" s="45" t="s">
        <v>575</v>
      </c>
      <c r="P5406" s="45" t="s">
        <v>560</v>
      </c>
      <c r="Q5406" s="45" t="s">
        <v>640</v>
      </c>
      <c r="R5406" s="45" t="s">
        <v>629</v>
      </c>
      <c r="S5406" s="45">
        <v>0</v>
      </c>
    </row>
    <row r="5407" spans="11:19">
      <c r="K5407" s="45">
        <v>75428</v>
      </c>
      <c r="L5407" s="45" t="s">
        <v>557</v>
      </c>
      <c r="M5407" s="45">
        <v>2018</v>
      </c>
      <c r="N5407" s="45" t="s">
        <v>642</v>
      </c>
      <c r="O5407" s="45" t="s">
        <v>576</v>
      </c>
      <c r="P5407" s="45" t="s">
        <v>560</v>
      </c>
      <c r="Q5407" s="45" t="s">
        <v>640</v>
      </c>
      <c r="R5407" s="45" t="s">
        <v>562</v>
      </c>
      <c r="S5407" s="45">
        <v>35860.7298113625</v>
      </c>
    </row>
    <row r="5408" spans="11:19">
      <c r="K5408" s="45">
        <v>75429</v>
      </c>
      <c r="L5408" s="45" t="s">
        <v>557</v>
      </c>
      <c r="M5408" s="45">
        <v>2018</v>
      </c>
      <c r="N5408" s="45" t="s">
        <v>642</v>
      </c>
      <c r="O5408" s="45" t="s">
        <v>576</v>
      </c>
      <c r="P5408" s="45" t="s">
        <v>560</v>
      </c>
      <c r="Q5408" s="45" t="s">
        <v>640</v>
      </c>
      <c r="R5408" s="45" t="s">
        <v>563</v>
      </c>
      <c r="S5408" s="45">
        <v>125692.978619876</v>
      </c>
    </row>
    <row r="5409" spans="11:19">
      <c r="K5409" s="45">
        <v>75430</v>
      </c>
      <c r="L5409" s="45" t="s">
        <v>557</v>
      </c>
      <c r="M5409" s="45">
        <v>2018</v>
      </c>
      <c r="N5409" s="45" t="s">
        <v>642</v>
      </c>
      <c r="O5409" s="45" t="s">
        <v>576</v>
      </c>
      <c r="P5409" s="45" t="s">
        <v>560</v>
      </c>
      <c r="Q5409" s="45" t="s">
        <v>640</v>
      </c>
      <c r="R5409" s="45" t="s">
        <v>564</v>
      </c>
      <c r="S5409" s="45">
        <v>0</v>
      </c>
    </row>
    <row r="5410" spans="11:19">
      <c r="K5410" s="45">
        <v>75431</v>
      </c>
      <c r="L5410" s="45" t="s">
        <v>557</v>
      </c>
      <c r="M5410" s="45">
        <v>2018</v>
      </c>
      <c r="N5410" s="45" t="s">
        <v>642</v>
      </c>
      <c r="O5410" s="45" t="s">
        <v>576</v>
      </c>
      <c r="P5410" s="45" t="s">
        <v>560</v>
      </c>
      <c r="Q5410" s="45" t="s">
        <v>640</v>
      </c>
      <c r="R5410" s="45" t="s">
        <v>566</v>
      </c>
      <c r="S5410" s="45">
        <v>0</v>
      </c>
    </row>
    <row r="5411" spans="11:19">
      <c r="K5411" s="45">
        <v>75432</v>
      </c>
      <c r="L5411" s="45" t="s">
        <v>557</v>
      </c>
      <c r="M5411" s="45">
        <v>2018</v>
      </c>
      <c r="N5411" s="45" t="s">
        <v>642</v>
      </c>
      <c r="O5411" s="45" t="s">
        <v>576</v>
      </c>
      <c r="P5411" s="45" t="s">
        <v>560</v>
      </c>
      <c r="Q5411" s="45" t="s">
        <v>640</v>
      </c>
      <c r="R5411" s="45" t="s">
        <v>629</v>
      </c>
      <c r="S5411" s="45">
        <v>0</v>
      </c>
    </row>
    <row r="5412" spans="11:19">
      <c r="K5412" s="45">
        <v>75433</v>
      </c>
      <c r="L5412" s="45" t="s">
        <v>557</v>
      </c>
      <c r="M5412" s="45">
        <v>2018</v>
      </c>
      <c r="N5412" s="45" t="s">
        <v>642</v>
      </c>
      <c r="O5412" s="45" t="s">
        <v>577</v>
      </c>
      <c r="P5412" s="45" t="s">
        <v>560</v>
      </c>
      <c r="Q5412" s="45" t="s">
        <v>640</v>
      </c>
      <c r="R5412" s="45" t="s">
        <v>562</v>
      </c>
      <c r="S5412" s="45">
        <v>3567.29748021151</v>
      </c>
    </row>
    <row r="5413" spans="11:19">
      <c r="K5413" s="45">
        <v>75434</v>
      </c>
      <c r="L5413" s="45" t="s">
        <v>557</v>
      </c>
      <c r="M5413" s="45">
        <v>2018</v>
      </c>
      <c r="N5413" s="45" t="s">
        <v>642</v>
      </c>
      <c r="O5413" s="45" t="s">
        <v>577</v>
      </c>
      <c r="P5413" s="45" t="s">
        <v>560</v>
      </c>
      <c r="Q5413" s="45" t="s">
        <v>640</v>
      </c>
      <c r="R5413" s="45" t="s">
        <v>563</v>
      </c>
      <c r="S5413" s="45">
        <v>12503.4891445208</v>
      </c>
    </row>
    <row r="5414" spans="11:19">
      <c r="K5414" s="45">
        <v>75435</v>
      </c>
      <c r="L5414" s="45" t="s">
        <v>557</v>
      </c>
      <c r="M5414" s="45">
        <v>2018</v>
      </c>
      <c r="N5414" s="45" t="s">
        <v>642</v>
      </c>
      <c r="O5414" s="45" t="s">
        <v>577</v>
      </c>
      <c r="P5414" s="45" t="s">
        <v>560</v>
      </c>
      <c r="Q5414" s="45" t="s">
        <v>640</v>
      </c>
      <c r="R5414" s="45" t="s">
        <v>564</v>
      </c>
      <c r="S5414" s="45">
        <v>0</v>
      </c>
    </row>
    <row r="5415" spans="11:19">
      <c r="K5415" s="45">
        <v>75436</v>
      </c>
      <c r="L5415" s="45" t="s">
        <v>557</v>
      </c>
      <c r="M5415" s="45">
        <v>2018</v>
      </c>
      <c r="N5415" s="45" t="s">
        <v>642</v>
      </c>
      <c r="O5415" s="45" t="s">
        <v>577</v>
      </c>
      <c r="P5415" s="45" t="s">
        <v>560</v>
      </c>
      <c r="Q5415" s="45" t="s">
        <v>640</v>
      </c>
      <c r="R5415" s="45" t="s">
        <v>566</v>
      </c>
      <c r="S5415" s="45">
        <v>0</v>
      </c>
    </row>
    <row r="5416" spans="11:19">
      <c r="K5416" s="45">
        <v>75437</v>
      </c>
      <c r="L5416" s="45" t="s">
        <v>557</v>
      </c>
      <c r="M5416" s="45">
        <v>2018</v>
      </c>
      <c r="N5416" s="45" t="s">
        <v>642</v>
      </c>
      <c r="O5416" s="45" t="s">
        <v>577</v>
      </c>
      <c r="P5416" s="45" t="s">
        <v>560</v>
      </c>
      <c r="Q5416" s="45" t="s">
        <v>640</v>
      </c>
      <c r="R5416" s="45" t="s">
        <v>629</v>
      </c>
      <c r="S5416" s="45">
        <v>0</v>
      </c>
    </row>
    <row r="5417" spans="11:19">
      <c r="K5417" s="45">
        <v>75438</v>
      </c>
      <c r="L5417" s="45" t="s">
        <v>557</v>
      </c>
      <c r="M5417" s="45">
        <v>2018</v>
      </c>
      <c r="N5417" s="45" t="s">
        <v>642</v>
      </c>
      <c r="O5417" s="45" t="s">
        <v>578</v>
      </c>
      <c r="P5417" s="45" t="s">
        <v>560</v>
      </c>
      <c r="Q5417" s="45" t="s">
        <v>640</v>
      </c>
      <c r="R5417" s="45" t="s">
        <v>562</v>
      </c>
      <c r="S5417" s="45">
        <v>4975.4415858648799</v>
      </c>
    </row>
    <row r="5418" spans="11:19">
      <c r="K5418" s="45">
        <v>75439</v>
      </c>
      <c r="L5418" s="45" t="s">
        <v>557</v>
      </c>
      <c r="M5418" s="45">
        <v>2018</v>
      </c>
      <c r="N5418" s="45" t="s">
        <v>642</v>
      </c>
      <c r="O5418" s="45" t="s">
        <v>578</v>
      </c>
      <c r="P5418" s="45" t="s">
        <v>560</v>
      </c>
      <c r="Q5418" s="45" t="s">
        <v>640</v>
      </c>
      <c r="R5418" s="45" t="s">
        <v>563</v>
      </c>
      <c r="S5418" s="45">
        <v>17439.078238681199</v>
      </c>
    </row>
    <row r="5419" spans="11:19">
      <c r="K5419" s="45">
        <v>75440</v>
      </c>
      <c r="L5419" s="45" t="s">
        <v>557</v>
      </c>
      <c r="M5419" s="45">
        <v>2018</v>
      </c>
      <c r="N5419" s="45" t="s">
        <v>642</v>
      </c>
      <c r="O5419" s="45" t="s">
        <v>578</v>
      </c>
      <c r="P5419" s="45" t="s">
        <v>560</v>
      </c>
      <c r="Q5419" s="45" t="s">
        <v>640</v>
      </c>
      <c r="R5419" s="45" t="s">
        <v>564</v>
      </c>
      <c r="S5419" s="45">
        <v>0</v>
      </c>
    </row>
    <row r="5420" spans="11:19">
      <c r="K5420" s="45">
        <v>75441</v>
      </c>
      <c r="L5420" s="45" t="s">
        <v>557</v>
      </c>
      <c r="M5420" s="45">
        <v>2018</v>
      </c>
      <c r="N5420" s="45" t="s">
        <v>642</v>
      </c>
      <c r="O5420" s="45" t="s">
        <v>578</v>
      </c>
      <c r="P5420" s="45" t="s">
        <v>560</v>
      </c>
      <c r="Q5420" s="45" t="s">
        <v>640</v>
      </c>
      <c r="R5420" s="45" t="s">
        <v>566</v>
      </c>
      <c r="S5420" s="45">
        <v>0</v>
      </c>
    </row>
    <row r="5421" spans="11:19">
      <c r="K5421" s="45">
        <v>75442</v>
      </c>
      <c r="L5421" s="45" t="s">
        <v>557</v>
      </c>
      <c r="M5421" s="45">
        <v>2018</v>
      </c>
      <c r="N5421" s="45" t="s">
        <v>642</v>
      </c>
      <c r="O5421" s="45" t="s">
        <v>578</v>
      </c>
      <c r="P5421" s="45" t="s">
        <v>560</v>
      </c>
      <c r="Q5421" s="45" t="s">
        <v>640</v>
      </c>
      <c r="R5421" s="45" t="s">
        <v>629</v>
      </c>
      <c r="S5421" s="45">
        <v>0</v>
      </c>
    </row>
    <row r="5422" spans="11:19">
      <c r="K5422" s="45">
        <v>75443</v>
      </c>
      <c r="L5422" s="45" t="s">
        <v>557</v>
      </c>
      <c r="M5422" s="45">
        <v>2018</v>
      </c>
      <c r="N5422" s="45" t="s">
        <v>642</v>
      </c>
      <c r="O5422" s="45" t="s">
        <v>579</v>
      </c>
      <c r="P5422" s="45" t="s">
        <v>560</v>
      </c>
      <c r="Q5422" s="45" t="s">
        <v>640</v>
      </c>
      <c r="R5422" s="45" t="s">
        <v>562</v>
      </c>
      <c r="S5422" s="45">
        <v>32199.5558089478</v>
      </c>
    </row>
    <row r="5423" spans="11:19">
      <c r="K5423" s="45">
        <v>75444</v>
      </c>
      <c r="L5423" s="45" t="s">
        <v>557</v>
      </c>
      <c r="M5423" s="45">
        <v>2018</v>
      </c>
      <c r="N5423" s="45" t="s">
        <v>642</v>
      </c>
      <c r="O5423" s="45" t="s">
        <v>579</v>
      </c>
      <c r="P5423" s="45" t="s">
        <v>560</v>
      </c>
      <c r="Q5423" s="45" t="s">
        <v>640</v>
      </c>
      <c r="R5423" s="45" t="s">
        <v>563</v>
      </c>
      <c r="S5423" s="45">
        <v>112860.449331436</v>
      </c>
    </row>
    <row r="5424" spans="11:19">
      <c r="K5424" s="45">
        <v>75445</v>
      </c>
      <c r="L5424" s="45" t="s">
        <v>557</v>
      </c>
      <c r="M5424" s="45">
        <v>2018</v>
      </c>
      <c r="N5424" s="45" t="s">
        <v>642</v>
      </c>
      <c r="O5424" s="45" t="s">
        <v>579</v>
      </c>
      <c r="P5424" s="45" t="s">
        <v>560</v>
      </c>
      <c r="Q5424" s="45" t="s">
        <v>640</v>
      </c>
      <c r="R5424" s="45" t="s">
        <v>564</v>
      </c>
      <c r="S5424" s="45">
        <v>0</v>
      </c>
    </row>
    <row r="5425" spans="11:19">
      <c r="K5425" s="45">
        <v>75446</v>
      </c>
      <c r="L5425" s="45" t="s">
        <v>557</v>
      </c>
      <c r="M5425" s="45">
        <v>2018</v>
      </c>
      <c r="N5425" s="45" t="s">
        <v>642</v>
      </c>
      <c r="O5425" s="45" t="s">
        <v>579</v>
      </c>
      <c r="P5425" s="45" t="s">
        <v>560</v>
      </c>
      <c r="Q5425" s="45" t="s">
        <v>640</v>
      </c>
      <c r="R5425" s="45" t="s">
        <v>566</v>
      </c>
      <c r="S5425" s="45">
        <v>0</v>
      </c>
    </row>
    <row r="5426" spans="11:19">
      <c r="K5426" s="45">
        <v>75447</v>
      </c>
      <c r="L5426" s="45" t="s">
        <v>557</v>
      </c>
      <c r="M5426" s="45">
        <v>2018</v>
      </c>
      <c r="N5426" s="45" t="s">
        <v>642</v>
      </c>
      <c r="O5426" s="45" t="s">
        <v>579</v>
      </c>
      <c r="P5426" s="45" t="s">
        <v>560</v>
      </c>
      <c r="Q5426" s="45" t="s">
        <v>640</v>
      </c>
      <c r="R5426" s="45" t="s">
        <v>629</v>
      </c>
      <c r="S5426" s="45">
        <v>0</v>
      </c>
    </row>
    <row r="5427" spans="11:19">
      <c r="K5427" s="45">
        <v>75448</v>
      </c>
      <c r="L5427" s="45" t="s">
        <v>557</v>
      </c>
      <c r="M5427" s="45">
        <v>2018</v>
      </c>
      <c r="N5427" s="45" t="s">
        <v>642</v>
      </c>
      <c r="O5427" s="45" t="s">
        <v>580</v>
      </c>
      <c r="P5427" s="45" t="s">
        <v>560</v>
      </c>
      <c r="Q5427" s="45" t="s">
        <v>640</v>
      </c>
      <c r="R5427" s="45" t="s">
        <v>562</v>
      </c>
      <c r="S5427" s="45">
        <v>24313.950288985601</v>
      </c>
    </row>
    <row r="5428" spans="11:19">
      <c r="K5428" s="45">
        <v>75449</v>
      </c>
      <c r="L5428" s="45" t="s">
        <v>557</v>
      </c>
      <c r="M5428" s="45">
        <v>2018</v>
      </c>
      <c r="N5428" s="45" t="s">
        <v>642</v>
      </c>
      <c r="O5428" s="45" t="s">
        <v>580</v>
      </c>
      <c r="P5428" s="45" t="s">
        <v>560</v>
      </c>
      <c r="Q5428" s="45" t="s">
        <v>640</v>
      </c>
      <c r="R5428" s="45" t="s">
        <v>563</v>
      </c>
      <c r="S5428" s="45">
        <v>85221.155562480402</v>
      </c>
    </row>
    <row r="5429" spans="11:19">
      <c r="K5429" s="45">
        <v>75450</v>
      </c>
      <c r="L5429" s="45" t="s">
        <v>557</v>
      </c>
      <c r="M5429" s="45">
        <v>2018</v>
      </c>
      <c r="N5429" s="45" t="s">
        <v>642</v>
      </c>
      <c r="O5429" s="45" t="s">
        <v>580</v>
      </c>
      <c r="P5429" s="45" t="s">
        <v>560</v>
      </c>
      <c r="Q5429" s="45" t="s">
        <v>640</v>
      </c>
      <c r="R5429" s="45" t="s">
        <v>564</v>
      </c>
      <c r="S5429" s="45">
        <v>0</v>
      </c>
    </row>
    <row r="5430" spans="11:19">
      <c r="K5430" s="45">
        <v>75451</v>
      </c>
      <c r="L5430" s="45" t="s">
        <v>557</v>
      </c>
      <c r="M5430" s="45">
        <v>2018</v>
      </c>
      <c r="N5430" s="45" t="s">
        <v>642</v>
      </c>
      <c r="O5430" s="45" t="s">
        <v>580</v>
      </c>
      <c r="P5430" s="45" t="s">
        <v>560</v>
      </c>
      <c r="Q5430" s="45" t="s">
        <v>640</v>
      </c>
      <c r="R5430" s="45" t="s">
        <v>566</v>
      </c>
      <c r="S5430" s="45">
        <v>0</v>
      </c>
    </row>
    <row r="5431" spans="11:19">
      <c r="K5431" s="45">
        <v>75452</v>
      </c>
      <c r="L5431" s="45" t="s">
        <v>557</v>
      </c>
      <c r="M5431" s="45">
        <v>2018</v>
      </c>
      <c r="N5431" s="45" t="s">
        <v>642</v>
      </c>
      <c r="O5431" s="45" t="s">
        <v>580</v>
      </c>
      <c r="P5431" s="45" t="s">
        <v>560</v>
      </c>
      <c r="Q5431" s="45" t="s">
        <v>640</v>
      </c>
      <c r="R5431" s="45" t="s">
        <v>629</v>
      </c>
      <c r="S5431" s="45">
        <v>0</v>
      </c>
    </row>
    <row r="5432" spans="11:19">
      <c r="K5432" s="45">
        <v>75453</v>
      </c>
      <c r="L5432" s="45" t="s">
        <v>557</v>
      </c>
      <c r="M5432" s="45">
        <v>2018</v>
      </c>
      <c r="N5432" s="45" t="s">
        <v>642</v>
      </c>
      <c r="O5432" s="45" t="s">
        <v>581</v>
      </c>
      <c r="P5432" s="45" t="s">
        <v>560</v>
      </c>
      <c r="Q5432" s="45" t="s">
        <v>640</v>
      </c>
      <c r="R5432" s="45" t="s">
        <v>562</v>
      </c>
      <c r="S5432" s="45">
        <v>9763.1305607457907</v>
      </c>
    </row>
    <row r="5433" spans="11:19">
      <c r="K5433" s="45">
        <v>75454</v>
      </c>
      <c r="L5433" s="45" t="s">
        <v>557</v>
      </c>
      <c r="M5433" s="45">
        <v>2018</v>
      </c>
      <c r="N5433" s="45" t="s">
        <v>642</v>
      </c>
      <c r="O5433" s="45" t="s">
        <v>581</v>
      </c>
      <c r="P5433" s="45" t="s">
        <v>560</v>
      </c>
      <c r="Q5433" s="45" t="s">
        <v>640</v>
      </c>
      <c r="R5433" s="45" t="s">
        <v>563</v>
      </c>
      <c r="S5433" s="45">
        <v>34220.077708682198</v>
      </c>
    </row>
    <row r="5434" spans="11:19">
      <c r="K5434" s="45">
        <v>75455</v>
      </c>
      <c r="L5434" s="45" t="s">
        <v>557</v>
      </c>
      <c r="M5434" s="45">
        <v>2018</v>
      </c>
      <c r="N5434" s="45" t="s">
        <v>642</v>
      </c>
      <c r="O5434" s="45" t="s">
        <v>581</v>
      </c>
      <c r="P5434" s="45" t="s">
        <v>560</v>
      </c>
      <c r="Q5434" s="45" t="s">
        <v>640</v>
      </c>
      <c r="R5434" s="45" t="s">
        <v>564</v>
      </c>
      <c r="S5434" s="45">
        <v>0</v>
      </c>
    </row>
    <row r="5435" spans="11:19">
      <c r="K5435" s="45">
        <v>75456</v>
      </c>
      <c r="L5435" s="45" t="s">
        <v>557</v>
      </c>
      <c r="M5435" s="45">
        <v>2018</v>
      </c>
      <c r="N5435" s="45" t="s">
        <v>642</v>
      </c>
      <c r="O5435" s="45" t="s">
        <v>581</v>
      </c>
      <c r="P5435" s="45" t="s">
        <v>560</v>
      </c>
      <c r="Q5435" s="45" t="s">
        <v>640</v>
      </c>
      <c r="R5435" s="45" t="s">
        <v>566</v>
      </c>
      <c r="S5435" s="45">
        <v>0</v>
      </c>
    </row>
    <row r="5436" spans="11:19">
      <c r="K5436" s="45">
        <v>75457</v>
      </c>
      <c r="L5436" s="45" t="s">
        <v>557</v>
      </c>
      <c r="M5436" s="45">
        <v>2018</v>
      </c>
      <c r="N5436" s="45" t="s">
        <v>642</v>
      </c>
      <c r="O5436" s="45" t="s">
        <v>581</v>
      </c>
      <c r="P5436" s="45" t="s">
        <v>560</v>
      </c>
      <c r="Q5436" s="45" t="s">
        <v>640</v>
      </c>
      <c r="R5436" s="45" t="s">
        <v>629</v>
      </c>
      <c r="S5436" s="45">
        <v>0</v>
      </c>
    </row>
    <row r="5437" spans="11:19">
      <c r="K5437" s="45">
        <v>75458</v>
      </c>
      <c r="L5437" s="45" t="s">
        <v>557</v>
      </c>
      <c r="M5437" s="45">
        <v>2018</v>
      </c>
      <c r="N5437" s="45" t="s">
        <v>642</v>
      </c>
      <c r="O5437" s="45" t="s">
        <v>582</v>
      </c>
      <c r="P5437" s="45" t="s">
        <v>560</v>
      </c>
      <c r="Q5437" s="45" t="s">
        <v>640</v>
      </c>
      <c r="R5437" s="45" t="s">
        <v>562</v>
      </c>
      <c r="S5437" s="45">
        <v>9293.7493270320501</v>
      </c>
    </row>
    <row r="5438" spans="11:19">
      <c r="K5438" s="45">
        <v>75459</v>
      </c>
      <c r="L5438" s="45" t="s">
        <v>557</v>
      </c>
      <c r="M5438" s="45">
        <v>2018</v>
      </c>
      <c r="N5438" s="45" t="s">
        <v>642</v>
      </c>
      <c r="O5438" s="45" t="s">
        <v>582</v>
      </c>
      <c r="P5438" s="45" t="s">
        <v>560</v>
      </c>
      <c r="Q5438" s="45" t="s">
        <v>640</v>
      </c>
      <c r="R5438" s="45" t="s">
        <v>563</v>
      </c>
      <c r="S5438" s="45">
        <v>32574.881816571298</v>
      </c>
    </row>
    <row r="5439" spans="11:19">
      <c r="K5439" s="45">
        <v>75460</v>
      </c>
      <c r="L5439" s="45" t="s">
        <v>557</v>
      </c>
      <c r="M5439" s="45">
        <v>2018</v>
      </c>
      <c r="N5439" s="45" t="s">
        <v>642</v>
      </c>
      <c r="O5439" s="45" t="s">
        <v>582</v>
      </c>
      <c r="P5439" s="45" t="s">
        <v>560</v>
      </c>
      <c r="Q5439" s="45" t="s">
        <v>640</v>
      </c>
      <c r="R5439" s="45" t="s">
        <v>564</v>
      </c>
      <c r="S5439" s="45">
        <v>0</v>
      </c>
    </row>
    <row r="5440" spans="11:19">
      <c r="K5440" s="45">
        <v>75461</v>
      </c>
      <c r="L5440" s="45" t="s">
        <v>557</v>
      </c>
      <c r="M5440" s="45">
        <v>2018</v>
      </c>
      <c r="N5440" s="45" t="s">
        <v>642</v>
      </c>
      <c r="O5440" s="45" t="s">
        <v>582</v>
      </c>
      <c r="P5440" s="45" t="s">
        <v>560</v>
      </c>
      <c r="Q5440" s="45" t="s">
        <v>640</v>
      </c>
      <c r="R5440" s="45" t="s">
        <v>566</v>
      </c>
      <c r="S5440" s="45">
        <v>0</v>
      </c>
    </row>
    <row r="5441" spans="11:19">
      <c r="K5441" s="45">
        <v>75462</v>
      </c>
      <c r="L5441" s="45" t="s">
        <v>557</v>
      </c>
      <c r="M5441" s="45">
        <v>2018</v>
      </c>
      <c r="N5441" s="45" t="s">
        <v>642</v>
      </c>
      <c r="O5441" s="45" t="s">
        <v>582</v>
      </c>
      <c r="P5441" s="45" t="s">
        <v>560</v>
      </c>
      <c r="Q5441" s="45" t="s">
        <v>640</v>
      </c>
      <c r="R5441" s="45" t="s">
        <v>629</v>
      </c>
      <c r="S5441" s="45">
        <v>0</v>
      </c>
    </row>
    <row r="5442" spans="11:19">
      <c r="K5442" s="45">
        <v>75463</v>
      </c>
      <c r="L5442" s="45" t="s">
        <v>557</v>
      </c>
      <c r="M5442" s="45">
        <v>2018</v>
      </c>
      <c r="N5442" s="45" t="s">
        <v>642</v>
      </c>
      <c r="O5442" s="45" t="s">
        <v>583</v>
      </c>
      <c r="P5442" s="45" t="s">
        <v>560</v>
      </c>
      <c r="Q5442" s="45" t="s">
        <v>640</v>
      </c>
      <c r="R5442" s="45" t="s">
        <v>562</v>
      </c>
      <c r="S5442" s="45">
        <v>15114.0772241126</v>
      </c>
    </row>
    <row r="5443" spans="11:19">
      <c r="K5443" s="45">
        <v>75464</v>
      </c>
      <c r="L5443" s="45" t="s">
        <v>557</v>
      </c>
      <c r="M5443" s="45">
        <v>2018</v>
      </c>
      <c r="N5443" s="45" t="s">
        <v>642</v>
      </c>
      <c r="O5443" s="45" t="s">
        <v>583</v>
      </c>
      <c r="P5443" s="45" t="s">
        <v>560</v>
      </c>
      <c r="Q5443" s="45" t="s">
        <v>640</v>
      </c>
      <c r="R5443" s="45" t="s">
        <v>563</v>
      </c>
      <c r="S5443" s="45">
        <v>52975.312978365902</v>
      </c>
    </row>
    <row r="5444" spans="11:19">
      <c r="K5444" s="45">
        <v>75465</v>
      </c>
      <c r="L5444" s="45" t="s">
        <v>557</v>
      </c>
      <c r="M5444" s="45">
        <v>2018</v>
      </c>
      <c r="N5444" s="45" t="s">
        <v>642</v>
      </c>
      <c r="O5444" s="45" t="s">
        <v>583</v>
      </c>
      <c r="P5444" s="45" t="s">
        <v>560</v>
      </c>
      <c r="Q5444" s="45" t="s">
        <v>640</v>
      </c>
      <c r="R5444" s="45" t="s">
        <v>564</v>
      </c>
      <c r="S5444" s="45">
        <v>0</v>
      </c>
    </row>
    <row r="5445" spans="11:19">
      <c r="K5445" s="45">
        <v>75466</v>
      </c>
      <c r="L5445" s="45" t="s">
        <v>557</v>
      </c>
      <c r="M5445" s="45">
        <v>2018</v>
      </c>
      <c r="N5445" s="45" t="s">
        <v>642</v>
      </c>
      <c r="O5445" s="45" t="s">
        <v>583</v>
      </c>
      <c r="P5445" s="45" t="s">
        <v>560</v>
      </c>
      <c r="Q5445" s="45" t="s">
        <v>640</v>
      </c>
      <c r="R5445" s="45" t="s">
        <v>566</v>
      </c>
      <c r="S5445" s="45">
        <v>0</v>
      </c>
    </row>
    <row r="5446" spans="11:19">
      <c r="K5446" s="45">
        <v>75467</v>
      </c>
      <c r="L5446" s="45" t="s">
        <v>557</v>
      </c>
      <c r="M5446" s="45">
        <v>2018</v>
      </c>
      <c r="N5446" s="45" t="s">
        <v>642</v>
      </c>
      <c r="O5446" s="45" t="s">
        <v>583</v>
      </c>
      <c r="P5446" s="45" t="s">
        <v>560</v>
      </c>
      <c r="Q5446" s="45" t="s">
        <v>640</v>
      </c>
      <c r="R5446" s="45" t="s">
        <v>629</v>
      </c>
      <c r="S5446" s="45">
        <v>0</v>
      </c>
    </row>
    <row r="5447" spans="11:19">
      <c r="K5447" s="45">
        <v>75468</v>
      </c>
      <c r="L5447" s="45" t="s">
        <v>557</v>
      </c>
      <c r="M5447" s="45">
        <v>2018</v>
      </c>
      <c r="N5447" s="45" t="s">
        <v>642</v>
      </c>
      <c r="O5447" s="45" t="s">
        <v>584</v>
      </c>
      <c r="P5447" s="45" t="s">
        <v>560</v>
      </c>
      <c r="Q5447" s="45" t="s">
        <v>640</v>
      </c>
      <c r="R5447" s="45" t="s">
        <v>562</v>
      </c>
      <c r="S5447" s="45">
        <v>14363.0671846808</v>
      </c>
    </row>
    <row r="5448" spans="11:19">
      <c r="K5448" s="45">
        <v>75469</v>
      </c>
      <c r="L5448" s="45" t="s">
        <v>557</v>
      </c>
      <c r="M5448" s="45">
        <v>2018</v>
      </c>
      <c r="N5448" s="45" t="s">
        <v>642</v>
      </c>
      <c r="O5448" s="45" t="s">
        <v>584</v>
      </c>
      <c r="P5448" s="45" t="s">
        <v>560</v>
      </c>
      <c r="Q5448" s="45" t="s">
        <v>640</v>
      </c>
      <c r="R5448" s="45" t="s">
        <v>563</v>
      </c>
      <c r="S5448" s="45">
        <v>50342.999321444797</v>
      </c>
    </row>
    <row r="5449" spans="11:19">
      <c r="K5449" s="45">
        <v>75470</v>
      </c>
      <c r="L5449" s="45" t="s">
        <v>557</v>
      </c>
      <c r="M5449" s="45">
        <v>2018</v>
      </c>
      <c r="N5449" s="45" t="s">
        <v>642</v>
      </c>
      <c r="O5449" s="45" t="s">
        <v>584</v>
      </c>
      <c r="P5449" s="45" t="s">
        <v>560</v>
      </c>
      <c r="Q5449" s="45" t="s">
        <v>640</v>
      </c>
      <c r="R5449" s="45" t="s">
        <v>564</v>
      </c>
      <c r="S5449" s="45">
        <v>0</v>
      </c>
    </row>
    <row r="5450" spans="11:19">
      <c r="K5450" s="45">
        <v>75471</v>
      </c>
      <c r="L5450" s="45" t="s">
        <v>557</v>
      </c>
      <c r="M5450" s="45">
        <v>2018</v>
      </c>
      <c r="N5450" s="45" t="s">
        <v>642</v>
      </c>
      <c r="O5450" s="45" t="s">
        <v>584</v>
      </c>
      <c r="P5450" s="45" t="s">
        <v>560</v>
      </c>
      <c r="Q5450" s="45" t="s">
        <v>640</v>
      </c>
      <c r="R5450" s="45" t="s">
        <v>566</v>
      </c>
      <c r="S5450" s="45">
        <v>0</v>
      </c>
    </row>
    <row r="5451" spans="11:19">
      <c r="K5451" s="45">
        <v>75472</v>
      </c>
      <c r="L5451" s="45" t="s">
        <v>557</v>
      </c>
      <c r="M5451" s="45">
        <v>2018</v>
      </c>
      <c r="N5451" s="45" t="s">
        <v>642</v>
      </c>
      <c r="O5451" s="45" t="s">
        <v>584</v>
      </c>
      <c r="P5451" s="45" t="s">
        <v>560</v>
      </c>
      <c r="Q5451" s="45" t="s">
        <v>640</v>
      </c>
      <c r="R5451" s="45" t="s">
        <v>629</v>
      </c>
      <c r="S5451" s="45">
        <v>0</v>
      </c>
    </row>
    <row r="5452" spans="11:19">
      <c r="K5452" s="45">
        <v>75473</v>
      </c>
      <c r="L5452" s="45" t="s">
        <v>557</v>
      </c>
      <c r="M5452" s="45">
        <v>2018</v>
      </c>
      <c r="N5452" s="45" t="s">
        <v>642</v>
      </c>
      <c r="O5452" s="45" t="s">
        <v>585</v>
      </c>
      <c r="P5452" s="45" t="s">
        <v>560</v>
      </c>
      <c r="Q5452" s="45" t="s">
        <v>640</v>
      </c>
      <c r="R5452" s="45" t="s">
        <v>562</v>
      </c>
      <c r="S5452" s="45">
        <v>4787.6890519287899</v>
      </c>
    </row>
    <row r="5453" spans="11:19">
      <c r="K5453" s="45">
        <v>75474</v>
      </c>
      <c r="L5453" s="45" t="s">
        <v>557</v>
      </c>
      <c r="M5453" s="45">
        <v>2018</v>
      </c>
      <c r="N5453" s="45" t="s">
        <v>642</v>
      </c>
      <c r="O5453" s="45" t="s">
        <v>585</v>
      </c>
      <c r="P5453" s="45" t="s">
        <v>560</v>
      </c>
      <c r="Q5453" s="45" t="s">
        <v>640</v>
      </c>
      <c r="R5453" s="45" t="s">
        <v>563</v>
      </c>
      <c r="S5453" s="45">
        <v>16780.999740056199</v>
      </c>
    </row>
    <row r="5454" spans="11:19">
      <c r="K5454" s="45">
        <v>75475</v>
      </c>
      <c r="L5454" s="45" t="s">
        <v>557</v>
      </c>
      <c r="M5454" s="45">
        <v>2018</v>
      </c>
      <c r="N5454" s="45" t="s">
        <v>642</v>
      </c>
      <c r="O5454" s="45" t="s">
        <v>585</v>
      </c>
      <c r="P5454" s="45" t="s">
        <v>560</v>
      </c>
      <c r="Q5454" s="45" t="s">
        <v>640</v>
      </c>
      <c r="R5454" s="45" t="s">
        <v>564</v>
      </c>
      <c r="S5454" s="45">
        <v>0</v>
      </c>
    </row>
    <row r="5455" spans="11:19">
      <c r="K5455" s="45">
        <v>75476</v>
      </c>
      <c r="L5455" s="45" t="s">
        <v>557</v>
      </c>
      <c r="M5455" s="45">
        <v>2018</v>
      </c>
      <c r="N5455" s="45" t="s">
        <v>642</v>
      </c>
      <c r="O5455" s="45" t="s">
        <v>585</v>
      </c>
      <c r="P5455" s="45" t="s">
        <v>560</v>
      </c>
      <c r="Q5455" s="45" t="s">
        <v>640</v>
      </c>
      <c r="R5455" s="45" t="s">
        <v>566</v>
      </c>
      <c r="S5455" s="45">
        <v>0</v>
      </c>
    </row>
    <row r="5456" spans="11:19">
      <c r="K5456" s="45">
        <v>75477</v>
      </c>
      <c r="L5456" s="45" t="s">
        <v>557</v>
      </c>
      <c r="M5456" s="45">
        <v>2018</v>
      </c>
      <c r="N5456" s="45" t="s">
        <v>642</v>
      </c>
      <c r="O5456" s="45" t="s">
        <v>585</v>
      </c>
      <c r="P5456" s="45" t="s">
        <v>560</v>
      </c>
      <c r="Q5456" s="45" t="s">
        <v>640</v>
      </c>
      <c r="R5456" s="45" t="s">
        <v>629</v>
      </c>
      <c r="S5456" s="45">
        <v>0</v>
      </c>
    </row>
    <row r="5457" spans="11:19">
      <c r="K5457" s="45">
        <v>75478</v>
      </c>
      <c r="L5457" s="45" t="s">
        <v>557</v>
      </c>
      <c r="M5457" s="45">
        <v>2018</v>
      </c>
      <c r="N5457" s="45" t="s">
        <v>642</v>
      </c>
      <c r="O5457" s="45" t="s">
        <v>586</v>
      </c>
      <c r="P5457" s="45" t="s">
        <v>560</v>
      </c>
      <c r="Q5457" s="45" t="s">
        <v>640</v>
      </c>
      <c r="R5457" s="45" t="s">
        <v>562</v>
      </c>
      <c r="S5457" s="45">
        <v>18869.1274405205</v>
      </c>
    </row>
    <row r="5458" spans="11:19">
      <c r="K5458" s="45">
        <v>75479</v>
      </c>
      <c r="L5458" s="45" t="s">
        <v>557</v>
      </c>
      <c r="M5458" s="45">
        <v>2018</v>
      </c>
      <c r="N5458" s="45" t="s">
        <v>642</v>
      </c>
      <c r="O5458" s="45" t="s">
        <v>586</v>
      </c>
      <c r="P5458" s="45" t="s">
        <v>560</v>
      </c>
      <c r="Q5458" s="45" t="s">
        <v>640</v>
      </c>
      <c r="R5458" s="45" t="s">
        <v>563</v>
      </c>
      <c r="S5458" s="45">
        <v>66136.881330440505</v>
      </c>
    </row>
    <row r="5459" spans="11:19">
      <c r="K5459" s="45">
        <v>75480</v>
      </c>
      <c r="L5459" s="45" t="s">
        <v>557</v>
      </c>
      <c r="M5459" s="45">
        <v>2018</v>
      </c>
      <c r="N5459" s="45" t="s">
        <v>642</v>
      </c>
      <c r="O5459" s="45" t="s">
        <v>586</v>
      </c>
      <c r="P5459" s="45" t="s">
        <v>560</v>
      </c>
      <c r="Q5459" s="45" t="s">
        <v>640</v>
      </c>
      <c r="R5459" s="45" t="s">
        <v>564</v>
      </c>
      <c r="S5459" s="45">
        <v>0</v>
      </c>
    </row>
    <row r="5460" spans="11:19">
      <c r="K5460" s="45">
        <v>75481</v>
      </c>
      <c r="L5460" s="45" t="s">
        <v>557</v>
      </c>
      <c r="M5460" s="45">
        <v>2018</v>
      </c>
      <c r="N5460" s="45" t="s">
        <v>642</v>
      </c>
      <c r="O5460" s="45" t="s">
        <v>586</v>
      </c>
      <c r="P5460" s="45" t="s">
        <v>560</v>
      </c>
      <c r="Q5460" s="45" t="s">
        <v>640</v>
      </c>
      <c r="R5460" s="45" t="s">
        <v>566</v>
      </c>
      <c r="S5460" s="45">
        <v>0</v>
      </c>
    </row>
    <row r="5461" spans="11:19">
      <c r="K5461" s="45">
        <v>75482</v>
      </c>
      <c r="L5461" s="45" t="s">
        <v>557</v>
      </c>
      <c r="M5461" s="45">
        <v>2018</v>
      </c>
      <c r="N5461" s="45" t="s">
        <v>642</v>
      </c>
      <c r="O5461" s="45" t="s">
        <v>586</v>
      </c>
      <c r="P5461" s="45" t="s">
        <v>560</v>
      </c>
      <c r="Q5461" s="45" t="s">
        <v>640</v>
      </c>
      <c r="R5461" s="45" t="s">
        <v>629</v>
      </c>
      <c r="S5461" s="45">
        <v>0</v>
      </c>
    </row>
    <row r="5462" spans="11:19">
      <c r="K5462" s="45">
        <v>75483</v>
      </c>
      <c r="L5462" s="45" t="s">
        <v>557</v>
      </c>
      <c r="M5462" s="45">
        <v>2018</v>
      </c>
      <c r="N5462" s="45" t="s">
        <v>642</v>
      </c>
      <c r="O5462" s="45" t="s">
        <v>587</v>
      </c>
      <c r="P5462" s="45" t="s">
        <v>560</v>
      </c>
      <c r="Q5462" s="45" t="s">
        <v>640</v>
      </c>
      <c r="R5462" s="45" t="s">
        <v>562</v>
      </c>
      <c r="S5462" s="45">
        <v>19901.7662760393</v>
      </c>
    </row>
    <row r="5463" spans="11:19">
      <c r="K5463" s="45">
        <v>75484</v>
      </c>
      <c r="L5463" s="45" t="s">
        <v>557</v>
      </c>
      <c r="M5463" s="45">
        <v>2018</v>
      </c>
      <c r="N5463" s="45" t="s">
        <v>642</v>
      </c>
      <c r="O5463" s="45" t="s">
        <v>587</v>
      </c>
      <c r="P5463" s="45" t="s">
        <v>560</v>
      </c>
      <c r="Q5463" s="45" t="s">
        <v>640</v>
      </c>
      <c r="R5463" s="45" t="s">
        <v>563</v>
      </c>
      <c r="S5463" s="45">
        <v>69756.312718414905</v>
      </c>
    </row>
    <row r="5464" spans="11:19">
      <c r="K5464" s="45">
        <v>75485</v>
      </c>
      <c r="L5464" s="45" t="s">
        <v>557</v>
      </c>
      <c r="M5464" s="45">
        <v>2018</v>
      </c>
      <c r="N5464" s="45" t="s">
        <v>642</v>
      </c>
      <c r="O5464" s="45" t="s">
        <v>587</v>
      </c>
      <c r="P5464" s="45" t="s">
        <v>560</v>
      </c>
      <c r="Q5464" s="45" t="s">
        <v>640</v>
      </c>
      <c r="R5464" s="45" t="s">
        <v>564</v>
      </c>
      <c r="S5464" s="45">
        <v>0</v>
      </c>
    </row>
    <row r="5465" spans="11:19">
      <c r="K5465" s="45">
        <v>75486</v>
      </c>
      <c r="L5465" s="45" t="s">
        <v>557</v>
      </c>
      <c r="M5465" s="45">
        <v>2018</v>
      </c>
      <c r="N5465" s="45" t="s">
        <v>642</v>
      </c>
      <c r="O5465" s="45" t="s">
        <v>587</v>
      </c>
      <c r="P5465" s="45" t="s">
        <v>560</v>
      </c>
      <c r="Q5465" s="45" t="s">
        <v>640</v>
      </c>
      <c r="R5465" s="45" t="s">
        <v>566</v>
      </c>
      <c r="S5465" s="45">
        <v>0</v>
      </c>
    </row>
    <row r="5466" spans="11:19">
      <c r="K5466" s="45">
        <v>75487</v>
      </c>
      <c r="L5466" s="45" t="s">
        <v>557</v>
      </c>
      <c r="M5466" s="45">
        <v>2018</v>
      </c>
      <c r="N5466" s="45" t="s">
        <v>642</v>
      </c>
      <c r="O5466" s="45" t="s">
        <v>587</v>
      </c>
      <c r="P5466" s="45" t="s">
        <v>560</v>
      </c>
      <c r="Q5466" s="45" t="s">
        <v>640</v>
      </c>
      <c r="R5466" s="45" t="s">
        <v>629</v>
      </c>
      <c r="S5466" s="45">
        <v>0</v>
      </c>
    </row>
    <row r="5467" spans="11:19">
      <c r="K5467" s="45">
        <v>75488</v>
      </c>
      <c r="L5467" s="45" t="s">
        <v>557</v>
      </c>
      <c r="M5467" s="45">
        <v>2018</v>
      </c>
      <c r="N5467" s="45" t="s">
        <v>642</v>
      </c>
      <c r="O5467" s="45" t="s">
        <v>588</v>
      </c>
      <c r="P5467" s="45" t="s">
        <v>560</v>
      </c>
      <c r="Q5467" s="45" t="s">
        <v>640</v>
      </c>
      <c r="R5467" s="45" t="s">
        <v>562</v>
      </c>
      <c r="S5467" s="45">
        <v>32387.308294725699</v>
      </c>
    </row>
    <row r="5468" spans="11:19">
      <c r="K5468" s="45">
        <v>75489</v>
      </c>
      <c r="L5468" s="45" t="s">
        <v>557</v>
      </c>
      <c r="M5468" s="45">
        <v>2018</v>
      </c>
      <c r="N5468" s="45" t="s">
        <v>642</v>
      </c>
      <c r="O5468" s="45" t="s">
        <v>588</v>
      </c>
      <c r="P5468" s="45" t="s">
        <v>560</v>
      </c>
      <c r="Q5468" s="45" t="s">
        <v>640</v>
      </c>
      <c r="R5468" s="45" t="s">
        <v>563</v>
      </c>
      <c r="S5468" s="45">
        <v>113518.52766126501</v>
      </c>
    </row>
    <row r="5469" spans="11:19">
      <c r="K5469" s="45">
        <v>75490</v>
      </c>
      <c r="L5469" s="45" t="s">
        <v>557</v>
      </c>
      <c r="M5469" s="45">
        <v>2018</v>
      </c>
      <c r="N5469" s="45" t="s">
        <v>642</v>
      </c>
      <c r="O5469" s="45" t="s">
        <v>588</v>
      </c>
      <c r="P5469" s="45" t="s">
        <v>560</v>
      </c>
      <c r="Q5469" s="45" t="s">
        <v>640</v>
      </c>
      <c r="R5469" s="45" t="s">
        <v>564</v>
      </c>
      <c r="S5469" s="45">
        <v>0</v>
      </c>
    </row>
    <row r="5470" spans="11:19">
      <c r="K5470" s="45">
        <v>75491</v>
      </c>
      <c r="L5470" s="45" t="s">
        <v>557</v>
      </c>
      <c r="M5470" s="45">
        <v>2018</v>
      </c>
      <c r="N5470" s="45" t="s">
        <v>642</v>
      </c>
      <c r="O5470" s="45" t="s">
        <v>588</v>
      </c>
      <c r="P5470" s="45" t="s">
        <v>560</v>
      </c>
      <c r="Q5470" s="45" t="s">
        <v>640</v>
      </c>
      <c r="R5470" s="45" t="s">
        <v>566</v>
      </c>
      <c r="S5470" s="45">
        <v>0</v>
      </c>
    </row>
    <row r="5471" spans="11:19">
      <c r="K5471" s="45">
        <v>75492</v>
      </c>
      <c r="L5471" s="45" t="s">
        <v>557</v>
      </c>
      <c r="M5471" s="45">
        <v>2018</v>
      </c>
      <c r="N5471" s="45" t="s">
        <v>642</v>
      </c>
      <c r="O5471" s="45" t="s">
        <v>588</v>
      </c>
      <c r="P5471" s="45" t="s">
        <v>560</v>
      </c>
      <c r="Q5471" s="45" t="s">
        <v>640</v>
      </c>
      <c r="R5471" s="45" t="s">
        <v>629</v>
      </c>
      <c r="S5471" s="45">
        <v>0</v>
      </c>
    </row>
    <row r="5472" spans="11:19">
      <c r="K5472" s="45">
        <v>75493</v>
      </c>
      <c r="L5472" s="45" t="s">
        <v>557</v>
      </c>
      <c r="M5472" s="45">
        <v>2018</v>
      </c>
      <c r="N5472" s="45" t="s">
        <v>642</v>
      </c>
      <c r="O5472" s="45" t="s">
        <v>589</v>
      </c>
      <c r="P5472" s="45" t="s">
        <v>560</v>
      </c>
      <c r="Q5472" s="45" t="s">
        <v>640</v>
      </c>
      <c r="R5472" s="45" t="s">
        <v>562</v>
      </c>
      <c r="S5472" s="45">
        <v>19432.3850038038</v>
      </c>
    </row>
    <row r="5473" spans="11:19">
      <c r="K5473" s="45">
        <v>75494</v>
      </c>
      <c r="L5473" s="45" t="s">
        <v>557</v>
      </c>
      <c r="M5473" s="45">
        <v>2018</v>
      </c>
      <c r="N5473" s="45" t="s">
        <v>642</v>
      </c>
      <c r="O5473" s="45" t="s">
        <v>589</v>
      </c>
      <c r="P5473" s="45" t="s">
        <v>560</v>
      </c>
      <c r="Q5473" s="45" t="s">
        <v>640</v>
      </c>
      <c r="R5473" s="45" t="s">
        <v>563</v>
      </c>
      <c r="S5473" s="45">
        <v>68111.116691283998</v>
      </c>
    </row>
    <row r="5474" spans="11:19">
      <c r="K5474" s="45">
        <v>75495</v>
      </c>
      <c r="L5474" s="45" t="s">
        <v>557</v>
      </c>
      <c r="M5474" s="45">
        <v>2018</v>
      </c>
      <c r="N5474" s="45" t="s">
        <v>642</v>
      </c>
      <c r="O5474" s="45" t="s">
        <v>589</v>
      </c>
      <c r="P5474" s="45" t="s">
        <v>560</v>
      </c>
      <c r="Q5474" s="45" t="s">
        <v>640</v>
      </c>
      <c r="R5474" s="45" t="s">
        <v>564</v>
      </c>
      <c r="S5474" s="45">
        <v>0</v>
      </c>
    </row>
    <row r="5475" spans="11:19">
      <c r="K5475" s="45">
        <v>75496</v>
      </c>
      <c r="L5475" s="45" t="s">
        <v>557</v>
      </c>
      <c r="M5475" s="45">
        <v>2018</v>
      </c>
      <c r="N5475" s="45" t="s">
        <v>642</v>
      </c>
      <c r="O5475" s="45" t="s">
        <v>589</v>
      </c>
      <c r="P5475" s="45" t="s">
        <v>560</v>
      </c>
      <c r="Q5475" s="45" t="s">
        <v>640</v>
      </c>
      <c r="R5475" s="45" t="s">
        <v>566</v>
      </c>
      <c r="S5475" s="45">
        <v>0</v>
      </c>
    </row>
    <row r="5476" spans="11:19">
      <c r="K5476" s="45">
        <v>75497</v>
      </c>
      <c r="L5476" s="45" t="s">
        <v>557</v>
      </c>
      <c r="M5476" s="45">
        <v>2018</v>
      </c>
      <c r="N5476" s="45" t="s">
        <v>642</v>
      </c>
      <c r="O5476" s="45" t="s">
        <v>589</v>
      </c>
      <c r="P5476" s="45" t="s">
        <v>560</v>
      </c>
      <c r="Q5476" s="45" t="s">
        <v>640</v>
      </c>
      <c r="R5476" s="45" t="s">
        <v>629</v>
      </c>
      <c r="S5476" s="45">
        <v>0</v>
      </c>
    </row>
    <row r="5477" spans="11:19">
      <c r="K5477" s="45">
        <v>75498</v>
      </c>
      <c r="L5477" s="45" t="s">
        <v>557</v>
      </c>
      <c r="M5477" s="45">
        <v>2018</v>
      </c>
      <c r="N5477" s="45" t="s">
        <v>642</v>
      </c>
      <c r="O5477" s="45" t="s">
        <v>590</v>
      </c>
      <c r="P5477" s="45" t="s">
        <v>560</v>
      </c>
      <c r="Q5477" s="45" t="s">
        <v>640</v>
      </c>
      <c r="R5477" s="45" t="s">
        <v>562</v>
      </c>
      <c r="S5477" s="45">
        <v>12203.9132996481</v>
      </c>
    </row>
    <row r="5478" spans="11:19">
      <c r="K5478" s="45">
        <v>75499</v>
      </c>
      <c r="L5478" s="45" t="s">
        <v>557</v>
      </c>
      <c r="M5478" s="45">
        <v>2018</v>
      </c>
      <c r="N5478" s="45" t="s">
        <v>642</v>
      </c>
      <c r="O5478" s="45" t="s">
        <v>590</v>
      </c>
      <c r="P5478" s="45" t="s">
        <v>560</v>
      </c>
      <c r="Q5478" s="45" t="s">
        <v>640</v>
      </c>
      <c r="R5478" s="45" t="s">
        <v>563</v>
      </c>
      <c r="S5478" s="45">
        <v>42775.0974818553</v>
      </c>
    </row>
    <row r="5479" spans="11:19">
      <c r="K5479" s="45">
        <v>75500</v>
      </c>
      <c r="L5479" s="45" t="s">
        <v>557</v>
      </c>
      <c r="M5479" s="45">
        <v>2018</v>
      </c>
      <c r="N5479" s="45" t="s">
        <v>642</v>
      </c>
      <c r="O5479" s="45" t="s">
        <v>590</v>
      </c>
      <c r="P5479" s="45" t="s">
        <v>560</v>
      </c>
      <c r="Q5479" s="45" t="s">
        <v>640</v>
      </c>
      <c r="R5479" s="45" t="s">
        <v>564</v>
      </c>
      <c r="S5479" s="45">
        <v>0</v>
      </c>
    </row>
    <row r="5480" spans="11:19">
      <c r="K5480" s="45">
        <v>75501</v>
      </c>
      <c r="L5480" s="45" t="s">
        <v>557</v>
      </c>
      <c r="M5480" s="45">
        <v>2018</v>
      </c>
      <c r="N5480" s="45" t="s">
        <v>642</v>
      </c>
      <c r="O5480" s="45" t="s">
        <v>590</v>
      </c>
      <c r="P5480" s="45" t="s">
        <v>560</v>
      </c>
      <c r="Q5480" s="45" t="s">
        <v>640</v>
      </c>
      <c r="R5480" s="45" t="s">
        <v>566</v>
      </c>
      <c r="S5480" s="45">
        <v>0</v>
      </c>
    </row>
    <row r="5481" spans="11:19">
      <c r="K5481" s="45">
        <v>75502</v>
      </c>
      <c r="L5481" s="45" t="s">
        <v>557</v>
      </c>
      <c r="M5481" s="45">
        <v>2018</v>
      </c>
      <c r="N5481" s="45" t="s">
        <v>642</v>
      </c>
      <c r="O5481" s="45" t="s">
        <v>590</v>
      </c>
      <c r="P5481" s="45" t="s">
        <v>560</v>
      </c>
      <c r="Q5481" s="45" t="s">
        <v>640</v>
      </c>
      <c r="R5481" s="45" t="s">
        <v>629</v>
      </c>
      <c r="S5481" s="45">
        <v>0</v>
      </c>
    </row>
    <row r="5482" spans="11:19">
      <c r="K5482" s="45">
        <v>75503</v>
      </c>
      <c r="L5482" s="45" t="s">
        <v>557</v>
      </c>
      <c r="M5482" s="45">
        <v>2018</v>
      </c>
      <c r="N5482" s="45" t="s">
        <v>642</v>
      </c>
      <c r="O5482" s="45" t="s">
        <v>591</v>
      </c>
      <c r="P5482" s="45" t="s">
        <v>560</v>
      </c>
      <c r="Q5482" s="45" t="s">
        <v>640</v>
      </c>
      <c r="R5482" s="45" t="s">
        <v>562</v>
      </c>
      <c r="S5482" s="45">
        <v>21216.0338594897</v>
      </c>
    </row>
    <row r="5483" spans="11:19">
      <c r="K5483" s="45">
        <v>75504</v>
      </c>
      <c r="L5483" s="45" t="s">
        <v>557</v>
      </c>
      <c r="M5483" s="45">
        <v>2018</v>
      </c>
      <c r="N5483" s="45" t="s">
        <v>642</v>
      </c>
      <c r="O5483" s="45" t="s">
        <v>591</v>
      </c>
      <c r="P5483" s="45" t="s">
        <v>560</v>
      </c>
      <c r="Q5483" s="45" t="s">
        <v>640</v>
      </c>
      <c r="R5483" s="45" t="s">
        <v>563</v>
      </c>
      <c r="S5483" s="45">
        <v>74362.861668656493</v>
      </c>
    </row>
    <row r="5484" spans="11:19">
      <c r="K5484" s="45">
        <v>75505</v>
      </c>
      <c r="L5484" s="45" t="s">
        <v>557</v>
      </c>
      <c r="M5484" s="45">
        <v>2018</v>
      </c>
      <c r="N5484" s="45" t="s">
        <v>642</v>
      </c>
      <c r="O5484" s="45" t="s">
        <v>591</v>
      </c>
      <c r="P5484" s="45" t="s">
        <v>560</v>
      </c>
      <c r="Q5484" s="45" t="s">
        <v>640</v>
      </c>
      <c r="R5484" s="45" t="s">
        <v>564</v>
      </c>
      <c r="S5484" s="45">
        <v>0</v>
      </c>
    </row>
    <row r="5485" spans="11:19">
      <c r="K5485" s="45">
        <v>75506</v>
      </c>
      <c r="L5485" s="45" t="s">
        <v>557</v>
      </c>
      <c r="M5485" s="45">
        <v>2018</v>
      </c>
      <c r="N5485" s="45" t="s">
        <v>642</v>
      </c>
      <c r="O5485" s="45" t="s">
        <v>591</v>
      </c>
      <c r="P5485" s="45" t="s">
        <v>560</v>
      </c>
      <c r="Q5485" s="45" t="s">
        <v>640</v>
      </c>
      <c r="R5485" s="45" t="s">
        <v>566</v>
      </c>
      <c r="S5485" s="45">
        <v>0</v>
      </c>
    </row>
    <row r="5486" spans="11:19">
      <c r="K5486" s="45">
        <v>75507</v>
      </c>
      <c r="L5486" s="45" t="s">
        <v>557</v>
      </c>
      <c r="M5486" s="45">
        <v>2018</v>
      </c>
      <c r="N5486" s="45" t="s">
        <v>642</v>
      </c>
      <c r="O5486" s="45" t="s">
        <v>591</v>
      </c>
      <c r="P5486" s="45" t="s">
        <v>560</v>
      </c>
      <c r="Q5486" s="45" t="s">
        <v>640</v>
      </c>
      <c r="R5486" s="45" t="s">
        <v>629</v>
      </c>
      <c r="S5486" s="45">
        <v>0</v>
      </c>
    </row>
    <row r="5487" spans="11:19">
      <c r="K5487" s="45">
        <v>75508</v>
      </c>
      <c r="L5487" s="45" t="s">
        <v>557</v>
      </c>
      <c r="M5487" s="45">
        <v>2018</v>
      </c>
      <c r="N5487" s="45" t="s">
        <v>642</v>
      </c>
      <c r="O5487" s="45" t="s">
        <v>592</v>
      </c>
      <c r="P5487" s="45" t="s">
        <v>560</v>
      </c>
      <c r="Q5487" s="45" t="s">
        <v>640</v>
      </c>
      <c r="R5487" s="45" t="s">
        <v>562</v>
      </c>
      <c r="S5487" s="45">
        <v>3848.9264978261999</v>
      </c>
    </row>
    <row r="5488" spans="11:19">
      <c r="K5488" s="45">
        <v>75509</v>
      </c>
      <c r="L5488" s="45" t="s">
        <v>557</v>
      </c>
      <c r="M5488" s="45">
        <v>2018</v>
      </c>
      <c r="N5488" s="45" t="s">
        <v>642</v>
      </c>
      <c r="O5488" s="45" t="s">
        <v>592</v>
      </c>
      <c r="P5488" s="45" t="s">
        <v>560</v>
      </c>
      <c r="Q5488" s="45" t="s">
        <v>640</v>
      </c>
      <c r="R5488" s="45" t="s">
        <v>563</v>
      </c>
      <c r="S5488" s="45">
        <v>13490.6076520355</v>
      </c>
    </row>
    <row r="5489" spans="11:19">
      <c r="K5489" s="45">
        <v>75510</v>
      </c>
      <c r="L5489" s="45" t="s">
        <v>557</v>
      </c>
      <c r="M5489" s="45">
        <v>2018</v>
      </c>
      <c r="N5489" s="45" t="s">
        <v>642</v>
      </c>
      <c r="O5489" s="45" t="s">
        <v>592</v>
      </c>
      <c r="P5489" s="45" t="s">
        <v>560</v>
      </c>
      <c r="Q5489" s="45" t="s">
        <v>640</v>
      </c>
      <c r="R5489" s="45" t="s">
        <v>564</v>
      </c>
      <c r="S5489" s="45">
        <v>0</v>
      </c>
    </row>
    <row r="5490" spans="11:19">
      <c r="K5490" s="45">
        <v>75511</v>
      </c>
      <c r="L5490" s="45" t="s">
        <v>557</v>
      </c>
      <c r="M5490" s="45">
        <v>2018</v>
      </c>
      <c r="N5490" s="45" t="s">
        <v>642</v>
      </c>
      <c r="O5490" s="45" t="s">
        <v>592</v>
      </c>
      <c r="P5490" s="45" t="s">
        <v>560</v>
      </c>
      <c r="Q5490" s="45" t="s">
        <v>640</v>
      </c>
      <c r="R5490" s="45" t="s">
        <v>566</v>
      </c>
      <c r="S5490" s="45">
        <v>0</v>
      </c>
    </row>
    <row r="5491" spans="11:19">
      <c r="K5491" s="45">
        <v>75512</v>
      </c>
      <c r="L5491" s="45" t="s">
        <v>557</v>
      </c>
      <c r="M5491" s="45">
        <v>2018</v>
      </c>
      <c r="N5491" s="45" t="s">
        <v>642</v>
      </c>
      <c r="O5491" s="45" t="s">
        <v>592</v>
      </c>
      <c r="P5491" s="45" t="s">
        <v>560</v>
      </c>
      <c r="Q5491" s="45" t="s">
        <v>640</v>
      </c>
      <c r="R5491" s="45" t="s">
        <v>629</v>
      </c>
      <c r="S5491" s="45">
        <v>0</v>
      </c>
    </row>
    <row r="5492" spans="11:19">
      <c r="K5492" s="45">
        <v>75513</v>
      </c>
      <c r="L5492" s="45" t="s">
        <v>557</v>
      </c>
      <c r="M5492" s="45">
        <v>2018</v>
      </c>
      <c r="N5492" s="45" t="s">
        <v>642</v>
      </c>
      <c r="O5492" s="45" t="s">
        <v>593</v>
      </c>
      <c r="P5492" s="45" t="s">
        <v>560</v>
      </c>
      <c r="Q5492" s="45" t="s">
        <v>640</v>
      </c>
      <c r="R5492" s="45" t="s">
        <v>562</v>
      </c>
      <c r="S5492" s="45">
        <v>5914.2040918099201</v>
      </c>
    </row>
    <row r="5493" spans="11:19">
      <c r="K5493" s="45">
        <v>75514</v>
      </c>
      <c r="L5493" s="45" t="s">
        <v>557</v>
      </c>
      <c r="M5493" s="45">
        <v>2018</v>
      </c>
      <c r="N5493" s="45" t="s">
        <v>642</v>
      </c>
      <c r="O5493" s="45" t="s">
        <v>593</v>
      </c>
      <c r="P5493" s="45" t="s">
        <v>560</v>
      </c>
      <c r="Q5493" s="45" t="s">
        <v>640</v>
      </c>
      <c r="R5493" s="45" t="s">
        <v>563</v>
      </c>
      <c r="S5493" s="45">
        <v>20729.470157908199</v>
      </c>
    </row>
    <row r="5494" spans="11:19">
      <c r="K5494" s="45">
        <v>75515</v>
      </c>
      <c r="L5494" s="45" t="s">
        <v>557</v>
      </c>
      <c r="M5494" s="45">
        <v>2018</v>
      </c>
      <c r="N5494" s="45" t="s">
        <v>642</v>
      </c>
      <c r="O5494" s="45" t="s">
        <v>593</v>
      </c>
      <c r="P5494" s="45" t="s">
        <v>560</v>
      </c>
      <c r="Q5494" s="45" t="s">
        <v>640</v>
      </c>
      <c r="R5494" s="45" t="s">
        <v>564</v>
      </c>
      <c r="S5494" s="45">
        <v>0</v>
      </c>
    </row>
    <row r="5495" spans="11:19">
      <c r="K5495" s="45">
        <v>75516</v>
      </c>
      <c r="L5495" s="45" t="s">
        <v>557</v>
      </c>
      <c r="M5495" s="45">
        <v>2018</v>
      </c>
      <c r="N5495" s="45" t="s">
        <v>642</v>
      </c>
      <c r="O5495" s="45" t="s">
        <v>593</v>
      </c>
      <c r="P5495" s="45" t="s">
        <v>560</v>
      </c>
      <c r="Q5495" s="45" t="s">
        <v>640</v>
      </c>
      <c r="R5495" s="45" t="s">
        <v>566</v>
      </c>
      <c r="S5495" s="45">
        <v>0</v>
      </c>
    </row>
    <row r="5496" spans="11:19">
      <c r="K5496" s="45">
        <v>75517</v>
      </c>
      <c r="L5496" s="45" t="s">
        <v>557</v>
      </c>
      <c r="M5496" s="45">
        <v>2018</v>
      </c>
      <c r="N5496" s="45" t="s">
        <v>642</v>
      </c>
      <c r="O5496" s="45" t="s">
        <v>593</v>
      </c>
      <c r="P5496" s="45" t="s">
        <v>560</v>
      </c>
      <c r="Q5496" s="45" t="s">
        <v>640</v>
      </c>
      <c r="R5496" s="45" t="s">
        <v>629</v>
      </c>
      <c r="S5496" s="45">
        <v>0</v>
      </c>
    </row>
    <row r="5497" spans="11:19">
      <c r="K5497" s="45">
        <v>75518</v>
      </c>
      <c r="L5497" s="45" t="s">
        <v>557</v>
      </c>
      <c r="M5497" s="45">
        <v>2018</v>
      </c>
      <c r="N5497" s="45" t="s">
        <v>642</v>
      </c>
      <c r="O5497" s="45" t="s">
        <v>594</v>
      </c>
      <c r="P5497" s="45" t="s">
        <v>560</v>
      </c>
      <c r="Q5497" s="45" t="s">
        <v>640</v>
      </c>
      <c r="R5497" s="45" t="s">
        <v>562</v>
      </c>
      <c r="S5497" s="45">
        <v>8167.2342582528599</v>
      </c>
    </row>
    <row r="5498" spans="11:19">
      <c r="K5498" s="45">
        <v>75519</v>
      </c>
      <c r="L5498" s="45" t="s">
        <v>557</v>
      </c>
      <c r="M5498" s="45">
        <v>2018</v>
      </c>
      <c r="N5498" s="45" t="s">
        <v>642</v>
      </c>
      <c r="O5498" s="45" t="s">
        <v>594</v>
      </c>
      <c r="P5498" s="45" t="s">
        <v>560</v>
      </c>
      <c r="Q5498" s="45" t="s">
        <v>640</v>
      </c>
      <c r="R5498" s="45" t="s">
        <v>563</v>
      </c>
      <c r="S5498" s="45">
        <v>28626.411297430699</v>
      </c>
    </row>
    <row r="5499" spans="11:19">
      <c r="K5499" s="45">
        <v>75520</v>
      </c>
      <c r="L5499" s="45" t="s">
        <v>557</v>
      </c>
      <c r="M5499" s="45">
        <v>2018</v>
      </c>
      <c r="N5499" s="45" t="s">
        <v>642</v>
      </c>
      <c r="O5499" s="45" t="s">
        <v>594</v>
      </c>
      <c r="P5499" s="45" t="s">
        <v>560</v>
      </c>
      <c r="Q5499" s="45" t="s">
        <v>640</v>
      </c>
      <c r="R5499" s="45" t="s">
        <v>564</v>
      </c>
      <c r="S5499" s="45">
        <v>0</v>
      </c>
    </row>
    <row r="5500" spans="11:19">
      <c r="K5500" s="45">
        <v>75521</v>
      </c>
      <c r="L5500" s="45" t="s">
        <v>557</v>
      </c>
      <c r="M5500" s="45">
        <v>2018</v>
      </c>
      <c r="N5500" s="45" t="s">
        <v>642</v>
      </c>
      <c r="O5500" s="45" t="s">
        <v>594</v>
      </c>
      <c r="P5500" s="45" t="s">
        <v>560</v>
      </c>
      <c r="Q5500" s="45" t="s">
        <v>640</v>
      </c>
      <c r="R5500" s="45" t="s">
        <v>566</v>
      </c>
      <c r="S5500" s="45">
        <v>0</v>
      </c>
    </row>
    <row r="5501" spans="11:19">
      <c r="K5501" s="45">
        <v>75522</v>
      </c>
      <c r="L5501" s="45" t="s">
        <v>557</v>
      </c>
      <c r="M5501" s="45">
        <v>2018</v>
      </c>
      <c r="N5501" s="45" t="s">
        <v>642</v>
      </c>
      <c r="O5501" s="45" t="s">
        <v>594</v>
      </c>
      <c r="P5501" s="45" t="s">
        <v>560</v>
      </c>
      <c r="Q5501" s="45" t="s">
        <v>640</v>
      </c>
      <c r="R5501" s="45" t="s">
        <v>629</v>
      </c>
      <c r="S5501" s="45">
        <v>0</v>
      </c>
    </row>
    <row r="5502" spans="11:19">
      <c r="K5502" s="45">
        <v>75523</v>
      </c>
      <c r="L5502" s="45" t="s">
        <v>557</v>
      </c>
      <c r="M5502" s="45">
        <v>2018</v>
      </c>
      <c r="N5502" s="45" t="s">
        <v>642</v>
      </c>
      <c r="O5502" s="45" t="s">
        <v>595</v>
      </c>
      <c r="P5502" s="45" t="s">
        <v>560</v>
      </c>
      <c r="Q5502" s="45" t="s">
        <v>640</v>
      </c>
      <c r="R5502" s="45" t="s">
        <v>562</v>
      </c>
      <c r="S5502" s="45">
        <v>4412.1840225824699</v>
      </c>
    </row>
    <row r="5503" spans="11:19">
      <c r="K5503" s="45">
        <v>75524</v>
      </c>
      <c r="L5503" s="45" t="s">
        <v>557</v>
      </c>
      <c r="M5503" s="45">
        <v>2018</v>
      </c>
      <c r="N5503" s="45" t="s">
        <v>642</v>
      </c>
      <c r="O5503" s="45" t="s">
        <v>595</v>
      </c>
      <c r="P5503" s="45" t="s">
        <v>560</v>
      </c>
      <c r="Q5503" s="45" t="s">
        <v>640</v>
      </c>
      <c r="R5503" s="45" t="s">
        <v>563</v>
      </c>
      <c r="S5503" s="45">
        <v>15464.8428778407</v>
      </c>
    </row>
    <row r="5504" spans="11:19">
      <c r="K5504" s="45">
        <v>75525</v>
      </c>
      <c r="L5504" s="45" t="s">
        <v>557</v>
      </c>
      <c r="M5504" s="45">
        <v>2018</v>
      </c>
      <c r="N5504" s="45" t="s">
        <v>642</v>
      </c>
      <c r="O5504" s="45" t="s">
        <v>595</v>
      </c>
      <c r="P5504" s="45" t="s">
        <v>560</v>
      </c>
      <c r="Q5504" s="45" t="s">
        <v>640</v>
      </c>
      <c r="R5504" s="45" t="s">
        <v>564</v>
      </c>
      <c r="S5504" s="45">
        <v>0</v>
      </c>
    </row>
    <row r="5505" spans="11:19">
      <c r="K5505" s="45">
        <v>75526</v>
      </c>
      <c r="L5505" s="45" t="s">
        <v>557</v>
      </c>
      <c r="M5505" s="45">
        <v>2018</v>
      </c>
      <c r="N5505" s="45" t="s">
        <v>642</v>
      </c>
      <c r="O5505" s="45" t="s">
        <v>595</v>
      </c>
      <c r="P5505" s="45" t="s">
        <v>560</v>
      </c>
      <c r="Q5505" s="45" t="s">
        <v>640</v>
      </c>
      <c r="R5505" s="45" t="s">
        <v>566</v>
      </c>
      <c r="S5505" s="45">
        <v>0</v>
      </c>
    </row>
    <row r="5506" spans="11:19">
      <c r="K5506" s="45">
        <v>75527</v>
      </c>
      <c r="L5506" s="45" t="s">
        <v>557</v>
      </c>
      <c r="M5506" s="45">
        <v>2018</v>
      </c>
      <c r="N5506" s="45" t="s">
        <v>642</v>
      </c>
      <c r="O5506" s="45" t="s">
        <v>595</v>
      </c>
      <c r="P5506" s="45" t="s">
        <v>560</v>
      </c>
      <c r="Q5506" s="45" t="s">
        <v>640</v>
      </c>
      <c r="R5506" s="45" t="s">
        <v>629</v>
      </c>
      <c r="S5506" s="45">
        <v>0</v>
      </c>
    </row>
    <row r="5507" spans="11:19">
      <c r="K5507" s="45">
        <v>75528</v>
      </c>
      <c r="L5507" s="45" t="s">
        <v>557</v>
      </c>
      <c r="M5507" s="45">
        <v>2018</v>
      </c>
      <c r="N5507" s="45" t="s">
        <v>642</v>
      </c>
      <c r="O5507" s="45" t="s">
        <v>596</v>
      </c>
      <c r="P5507" s="45" t="s">
        <v>560</v>
      </c>
      <c r="Q5507" s="45" t="s">
        <v>640</v>
      </c>
      <c r="R5507" s="45" t="s">
        <v>562</v>
      </c>
      <c r="S5507" s="45">
        <v>26003.7228921567</v>
      </c>
    </row>
    <row r="5508" spans="11:19">
      <c r="K5508" s="45">
        <v>75529</v>
      </c>
      <c r="L5508" s="45" t="s">
        <v>557</v>
      </c>
      <c r="M5508" s="45">
        <v>2018</v>
      </c>
      <c r="N5508" s="45" t="s">
        <v>642</v>
      </c>
      <c r="O5508" s="45" t="s">
        <v>596</v>
      </c>
      <c r="P5508" s="45" t="s">
        <v>560</v>
      </c>
      <c r="Q5508" s="45" t="s">
        <v>640</v>
      </c>
      <c r="R5508" s="45" t="s">
        <v>563</v>
      </c>
      <c r="S5508" s="45">
        <v>91143.861341199794</v>
      </c>
    </row>
    <row r="5509" spans="11:19">
      <c r="K5509" s="45">
        <v>75530</v>
      </c>
      <c r="L5509" s="45" t="s">
        <v>557</v>
      </c>
      <c r="M5509" s="45">
        <v>2018</v>
      </c>
      <c r="N5509" s="45" t="s">
        <v>642</v>
      </c>
      <c r="O5509" s="45" t="s">
        <v>596</v>
      </c>
      <c r="P5509" s="45" t="s">
        <v>560</v>
      </c>
      <c r="Q5509" s="45" t="s">
        <v>640</v>
      </c>
      <c r="R5509" s="45" t="s">
        <v>564</v>
      </c>
      <c r="S5509" s="45">
        <v>0</v>
      </c>
    </row>
    <row r="5510" spans="11:19">
      <c r="K5510" s="45">
        <v>75531</v>
      </c>
      <c r="L5510" s="45" t="s">
        <v>557</v>
      </c>
      <c r="M5510" s="45">
        <v>2018</v>
      </c>
      <c r="N5510" s="45" t="s">
        <v>642</v>
      </c>
      <c r="O5510" s="45" t="s">
        <v>596</v>
      </c>
      <c r="P5510" s="45" t="s">
        <v>560</v>
      </c>
      <c r="Q5510" s="45" t="s">
        <v>640</v>
      </c>
      <c r="R5510" s="45" t="s">
        <v>566</v>
      </c>
      <c r="S5510" s="45">
        <v>0</v>
      </c>
    </row>
    <row r="5511" spans="11:19">
      <c r="K5511" s="45">
        <v>75532</v>
      </c>
      <c r="L5511" s="45" t="s">
        <v>557</v>
      </c>
      <c r="M5511" s="45">
        <v>2018</v>
      </c>
      <c r="N5511" s="45" t="s">
        <v>642</v>
      </c>
      <c r="O5511" s="45" t="s">
        <v>596</v>
      </c>
      <c r="P5511" s="45" t="s">
        <v>560</v>
      </c>
      <c r="Q5511" s="45" t="s">
        <v>640</v>
      </c>
      <c r="R5511" s="45" t="s">
        <v>629</v>
      </c>
      <c r="S5511" s="45">
        <v>0</v>
      </c>
    </row>
    <row r="5512" spans="11:19">
      <c r="K5512" s="45">
        <v>75533</v>
      </c>
      <c r="L5512" s="45" t="s">
        <v>557</v>
      </c>
      <c r="M5512" s="45">
        <v>2018</v>
      </c>
      <c r="N5512" s="45" t="s">
        <v>642</v>
      </c>
      <c r="O5512" s="45" t="s">
        <v>597</v>
      </c>
      <c r="P5512" s="45" t="s">
        <v>560</v>
      </c>
      <c r="Q5512" s="45" t="s">
        <v>640</v>
      </c>
      <c r="R5512" s="45" t="s">
        <v>562</v>
      </c>
      <c r="S5512" s="45">
        <v>7040.7191894809603</v>
      </c>
    </row>
    <row r="5513" spans="11:19">
      <c r="K5513" s="45">
        <v>75534</v>
      </c>
      <c r="L5513" s="45" t="s">
        <v>557</v>
      </c>
      <c r="M5513" s="45">
        <v>2018</v>
      </c>
      <c r="N5513" s="45" t="s">
        <v>642</v>
      </c>
      <c r="O5513" s="45" t="s">
        <v>597</v>
      </c>
      <c r="P5513" s="45" t="s">
        <v>560</v>
      </c>
      <c r="Q5513" s="45" t="s">
        <v>640</v>
      </c>
      <c r="R5513" s="45" t="s">
        <v>563</v>
      </c>
      <c r="S5513" s="45">
        <v>24677.940778315598</v>
      </c>
    </row>
    <row r="5514" spans="11:19">
      <c r="K5514" s="45">
        <v>75535</v>
      </c>
      <c r="L5514" s="45" t="s">
        <v>557</v>
      </c>
      <c r="M5514" s="45">
        <v>2018</v>
      </c>
      <c r="N5514" s="45" t="s">
        <v>642</v>
      </c>
      <c r="O5514" s="45" t="s">
        <v>597</v>
      </c>
      <c r="P5514" s="45" t="s">
        <v>560</v>
      </c>
      <c r="Q5514" s="45" t="s">
        <v>640</v>
      </c>
      <c r="R5514" s="45" t="s">
        <v>564</v>
      </c>
      <c r="S5514" s="45">
        <v>0</v>
      </c>
    </row>
    <row r="5515" spans="11:19">
      <c r="K5515" s="45">
        <v>75536</v>
      </c>
      <c r="L5515" s="45" t="s">
        <v>557</v>
      </c>
      <c r="M5515" s="45">
        <v>2018</v>
      </c>
      <c r="N5515" s="45" t="s">
        <v>642</v>
      </c>
      <c r="O5515" s="45" t="s">
        <v>597</v>
      </c>
      <c r="P5515" s="45" t="s">
        <v>560</v>
      </c>
      <c r="Q5515" s="45" t="s">
        <v>640</v>
      </c>
      <c r="R5515" s="45" t="s">
        <v>566</v>
      </c>
      <c r="S5515" s="45">
        <v>0</v>
      </c>
    </row>
    <row r="5516" spans="11:19">
      <c r="K5516" s="45">
        <v>75537</v>
      </c>
      <c r="L5516" s="45" t="s">
        <v>557</v>
      </c>
      <c r="M5516" s="45">
        <v>2018</v>
      </c>
      <c r="N5516" s="45" t="s">
        <v>642</v>
      </c>
      <c r="O5516" s="45" t="s">
        <v>597</v>
      </c>
      <c r="P5516" s="45" t="s">
        <v>560</v>
      </c>
      <c r="Q5516" s="45" t="s">
        <v>640</v>
      </c>
      <c r="R5516" s="45" t="s">
        <v>629</v>
      </c>
      <c r="S5516" s="45">
        <v>0</v>
      </c>
    </row>
    <row r="5517" spans="11:19">
      <c r="K5517" s="45">
        <v>75538</v>
      </c>
      <c r="L5517" s="45" t="s">
        <v>557</v>
      </c>
      <c r="M5517" s="45">
        <v>2018</v>
      </c>
      <c r="N5517" s="45" t="s">
        <v>642</v>
      </c>
      <c r="O5517" s="45" t="s">
        <v>598</v>
      </c>
      <c r="P5517" s="45" t="s">
        <v>560</v>
      </c>
      <c r="Q5517" s="45" t="s">
        <v>640</v>
      </c>
      <c r="R5517" s="45" t="s">
        <v>562</v>
      </c>
      <c r="S5517" s="45">
        <v>41681.057592863697</v>
      </c>
    </row>
    <row r="5518" spans="11:19">
      <c r="K5518" s="45">
        <v>75539</v>
      </c>
      <c r="L5518" s="45" t="s">
        <v>557</v>
      </c>
      <c r="M5518" s="45">
        <v>2018</v>
      </c>
      <c r="N5518" s="45" t="s">
        <v>642</v>
      </c>
      <c r="O5518" s="45" t="s">
        <v>598</v>
      </c>
      <c r="P5518" s="45" t="s">
        <v>560</v>
      </c>
      <c r="Q5518" s="45" t="s">
        <v>640</v>
      </c>
      <c r="R5518" s="45" t="s">
        <v>563</v>
      </c>
      <c r="S5518" s="45">
        <v>146093.40937656199</v>
      </c>
    </row>
    <row r="5519" spans="11:19">
      <c r="K5519" s="45">
        <v>75540</v>
      </c>
      <c r="L5519" s="45" t="s">
        <v>557</v>
      </c>
      <c r="M5519" s="45">
        <v>2018</v>
      </c>
      <c r="N5519" s="45" t="s">
        <v>642</v>
      </c>
      <c r="O5519" s="45" t="s">
        <v>598</v>
      </c>
      <c r="P5519" s="45" t="s">
        <v>560</v>
      </c>
      <c r="Q5519" s="45" t="s">
        <v>640</v>
      </c>
      <c r="R5519" s="45" t="s">
        <v>564</v>
      </c>
      <c r="S5519" s="45">
        <v>0</v>
      </c>
    </row>
    <row r="5520" spans="11:19">
      <c r="K5520" s="45">
        <v>75541</v>
      </c>
      <c r="L5520" s="45" t="s">
        <v>557</v>
      </c>
      <c r="M5520" s="45">
        <v>2018</v>
      </c>
      <c r="N5520" s="45" t="s">
        <v>642</v>
      </c>
      <c r="O5520" s="45" t="s">
        <v>598</v>
      </c>
      <c r="P5520" s="45" t="s">
        <v>560</v>
      </c>
      <c r="Q5520" s="45" t="s">
        <v>640</v>
      </c>
      <c r="R5520" s="45" t="s">
        <v>566</v>
      </c>
      <c r="S5520" s="45">
        <v>0</v>
      </c>
    </row>
    <row r="5521" spans="11:19">
      <c r="K5521" s="45">
        <v>75542</v>
      </c>
      <c r="L5521" s="45" t="s">
        <v>557</v>
      </c>
      <c r="M5521" s="45">
        <v>2018</v>
      </c>
      <c r="N5521" s="45" t="s">
        <v>642</v>
      </c>
      <c r="O5521" s="45" t="s">
        <v>598</v>
      </c>
      <c r="P5521" s="45" t="s">
        <v>560</v>
      </c>
      <c r="Q5521" s="45" t="s">
        <v>640</v>
      </c>
      <c r="R5521" s="45" t="s">
        <v>629</v>
      </c>
      <c r="S5521" s="45">
        <v>0</v>
      </c>
    </row>
    <row r="5522" spans="11:19">
      <c r="K5522" s="45">
        <v>75543</v>
      </c>
      <c r="L5522" s="45" t="s">
        <v>557</v>
      </c>
      <c r="M5522" s="45">
        <v>2018</v>
      </c>
      <c r="N5522" s="45" t="s">
        <v>642</v>
      </c>
      <c r="O5522" s="45" t="s">
        <v>599</v>
      </c>
      <c r="P5522" s="45" t="s">
        <v>560</v>
      </c>
      <c r="Q5522" s="45" t="s">
        <v>640</v>
      </c>
      <c r="R5522" s="45" t="s">
        <v>562</v>
      </c>
      <c r="S5522" s="45">
        <v>36142.358568925498</v>
      </c>
    </row>
    <row r="5523" spans="11:19">
      <c r="K5523" s="45">
        <v>75544</v>
      </c>
      <c r="L5523" s="45" t="s">
        <v>557</v>
      </c>
      <c r="M5523" s="45">
        <v>2018</v>
      </c>
      <c r="N5523" s="45" t="s">
        <v>642</v>
      </c>
      <c r="O5523" s="45" t="s">
        <v>599</v>
      </c>
      <c r="P5523" s="45" t="s">
        <v>560</v>
      </c>
      <c r="Q5523" s="45" t="s">
        <v>640</v>
      </c>
      <c r="R5523" s="45" t="s">
        <v>563</v>
      </c>
      <c r="S5523" s="45">
        <v>126680.09621590099</v>
      </c>
    </row>
    <row r="5524" spans="11:19">
      <c r="K5524" s="45">
        <v>75545</v>
      </c>
      <c r="L5524" s="45" t="s">
        <v>557</v>
      </c>
      <c r="M5524" s="45">
        <v>2018</v>
      </c>
      <c r="N5524" s="45" t="s">
        <v>642</v>
      </c>
      <c r="O5524" s="45" t="s">
        <v>599</v>
      </c>
      <c r="P5524" s="45" t="s">
        <v>560</v>
      </c>
      <c r="Q5524" s="45" t="s">
        <v>640</v>
      </c>
      <c r="R5524" s="45" t="s">
        <v>564</v>
      </c>
      <c r="S5524" s="45">
        <v>0</v>
      </c>
    </row>
    <row r="5525" spans="11:19">
      <c r="K5525" s="45">
        <v>75546</v>
      </c>
      <c r="L5525" s="45" t="s">
        <v>557</v>
      </c>
      <c r="M5525" s="45">
        <v>2018</v>
      </c>
      <c r="N5525" s="45" t="s">
        <v>642</v>
      </c>
      <c r="O5525" s="45" t="s">
        <v>599</v>
      </c>
      <c r="P5525" s="45" t="s">
        <v>560</v>
      </c>
      <c r="Q5525" s="45" t="s">
        <v>640</v>
      </c>
      <c r="R5525" s="45" t="s">
        <v>566</v>
      </c>
      <c r="S5525" s="45">
        <v>0</v>
      </c>
    </row>
    <row r="5526" spans="11:19">
      <c r="K5526" s="45">
        <v>75547</v>
      </c>
      <c r="L5526" s="45" t="s">
        <v>557</v>
      </c>
      <c r="M5526" s="45">
        <v>2018</v>
      </c>
      <c r="N5526" s="45" t="s">
        <v>642</v>
      </c>
      <c r="O5526" s="45" t="s">
        <v>599</v>
      </c>
      <c r="P5526" s="45" t="s">
        <v>560</v>
      </c>
      <c r="Q5526" s="45" t="s">
        <v>640</v>
      </c>
      <c r="R5526" s="45" t="s">
        <v>629</v>
      </c>
      <c r="S5526" s="45">
        <v>0</v>
      </c>
    </row>
    <row r="5527" spans="11:19">
      <c r="K5527" s="45">
        <v>75548</v>
      </c>
      <c r="L5527" s="45" t="s">
        <v>557</v>
      </c>
      <c r="M5527" s="45">
        <v>2018</v>
      </c>
      <c r="N5527" s="45" t="s">
        <v>642</v>
      </c>
      <c r="O5527" s="45" t="s">
        <v>600</v>
      </c>
      <c r="P5527" s="45" t="s">
        <v>560</v>
      </c>
      <c r="Q5527" s="45" t="s">
        <v>640</v>
      </c>
      <c r="R5527" s="45" t="s">
        <v>562</v>
      </c>
      <c r="S5527" s="45">
        <v>2722.4114001555899</v>
      </c>
    </row>
    <row r="5528" spans="11:19">
      <c r="K5528" s="45">
        <v>75549</v>
      </c>
      <c r="L5528" s="45" t="s">
        <v>557</v>
      </c>
      <c r="M5528" s="45">
        <v>2018</v>
      </c>
      <c r="N5528" s="45" t="s">
        <v>642</v>
      </c>
      <c r="O5528" s="45" t="s">
        <v>600</v>
      </c>
      <c r="P5528" s="45" t="s">
        <v>560</v>
      </c>
      <c r="Q5528" s="45" t="s">
        <v>640</v>
      </c>
      <c r="R5528" s="45" t="s">
        <v>563</v>
      </c>
      <c r="S5528" s="45">
        <v>9542.1370316295797</v>
      </c>
    </row>
    <row r="5529" spans="11:19">
      <c r="K5529" s="45">
        <v>75550</v>
      </c>
      <c r="L5529" s="45" t="s">
        <v>557</v>
      </c>
      <c r="M5529" s="45">
        <v>2018</v>
      </c>
      <c r="N5529" s="45" t="s">
        <v>642</v>
      </c>
      <c r="O5529" s="45" t="s">
        <v>600</v>
      </c>
      <c r="P5529" s="45" t="s">
        <v>560</v>
      </c>
      <c r="Q5529" s="45" t="s">
        <v>640</v>
      </c>
      <c r="R5529" s="45" t="s">
        <v>564</v>
      </c>
      <c r="S5529" s="45">
        <v>0</v>
      </c>
    </row>
    <row r="5530" spans="11:19">
      <c r="K5530" s="45">
        <v>75551</v>
      </c>
      <c r="L5530" s="45" t="s">
        <v>557</v>
      </c>
      <c r="M5530" s="45">
        <v>2018</v>
      </c>
      <c r="N5530" s="45" t="s">
        <v>642</v>
      </c>
      <c r="O5530" s="45" t="s">
        <v>600</v>
      </c>
      <c r="P5530" s="45" t="s">
        <v>560</v>
      </c>
      <c r="Q5530" s="45" t="s">
        <v>640</v>
      </c>
      <c r="R5530" s="45" t="s">
        <v>566</v>
      </c>
      <c r="S5530" s="45">
        <v>0</v>
      </c>
    </row>
    <row r="5531" spans="11:19">
      <c r="K5531" s="45">
        <v>75552</v>
      </c>
      <c r="L5531" s="45" t="s">
        <v>557</v>
      </c>
      <c r="M5531" s="45">
        <v>2018</v>
      </c>
      <c r="N5531" s="45" t="s">
        <v>642</v>
      </c>
      <c r="O5531" s="45" t="s">
        <v>600</v>
      </c>
      <c r="P5531" s="45" t="s">
        <v>560</v>
      </c>
      <c r="Q5531" s="45" t="s">
        <v>640</v>
      </c>
      <c r="R5531" s="45" t="s">
        <v>629</v>
      </c>
      <c r="S5531" s="45">
        <v>0</v>
      </c>
    </row>
    <row r="5532" spans="11:19">
      <c r="K5532" s="45">
        <v>75553</v>
      </c>
      <c r="L5532" s="45" t="s">
        <v>557</v>
      </c>
      <c r="M5532" s="45">
        <v>2018</v>
      </c>
      <c r="N5532" s="45" t="s">
        <v>642</v>
      </c>
      <c r="O5532" s="45" t="s">
        <v>601</v>
      </c>
      <c r="P5532" s="45" t="s">
        <v>560</v>
      </c>
      <c r="Q5532" s="45" t="s">
        <v>640</v>
      </c>
      <c r="R5532" s="45" t="s">
        <v>562</v>
      </c>
      <c r="S5532" s="45">
        <v>34828.090956581298</v>
      </c>
    </row>
    <row r="5533" spans="11:19">
      <c r="K5533" s="45">
        <v>75554</v>
      </c>
      <c r="L5533" s="45" t="s">
        <v>557</v>
      </c>
      <c r="M5533" s="45">
        <v>2018</v>
      </c>
      <c r="N5533" s="45" t="s">
        <v>642</v>
      </c>
      <c r="O5533" s="45" t="s">
        <v>601</v>
      </c>
      <c r="P5533" s="45" t="s">
        <v>560</v>
      </c>
      <c r="Q5533" s="45" t="s">
        <v>640</v>
      </c>
      <c r="R5533" s="45" t="s">
        <v>563</v>
      </c>
      <c r="S5533" s="45">
        <v>122073.54716438599</v>
      </c>
    </row>
    <row r="5534" spans="11:19">
      <c r="K5534" s="45">
        <v>75555</v>
      </c>
      <c r="L5534" s="45" t="s">
        <v>557</v>
      </c>
      <c r="M5534" s="45">
        <v>2018</v>
      </c>
      <c r="N5534" s="45" t="s">
        <v>642</v>
      </c>
      <c r="O5534" s="45" t="s">
        <v>601</v>
      </c>
      <c r="P5534" s="45" t="s">
        <v>560</v>
      </c>
      <c r="Q5534" s="45" t="s">
        <v>640</v>
      </c>
      <c r="R5534" s="45" t="s">
        <v>564</v>
      </c>
      <c r="S5534" s="45">
        <v>0</v>
      </c>
    </row>
    <row r="5535" spans="11:19">
      <c r="K5535" s="45">
        <v>75556</v>
      </c>
      <c r="L5535" s="45" t="s">
        <v>557</v>
      </c>
      <c r="M5535" s="45">
        <v>2018</v>
      </c>
      <c r="N5535" s="45" t="s">
        <v>642</v>
      </c>
      <c r="O5535" s="45" t="s">
        <v>601</v>
      </c>
      <c r="P5535" s="45" t="s">
        <v>560</v>
      </c>
      <c r="Q5535" s="45" t="s">
        <v>640</v>
      </c>
      <c r="R5535" s="45" t="s">
        <v>566</v>
      </c>
      <c r="S5535" s="45">
        <v>0</v>
      </c>
    </row>
    <row r="5536" spans="11:19">
      <c r="K5536" s="45">
        <v>75557</v>
      </c>
      <c r="L5536" s="45" t="s">
        <v>557</v>
      </c>
      <c r="M5536" s="45">
        <v>2018</v>
      </c>
      <c r="N5536" s="45" t="s">
        <v>642</v>
      </c>
      <c r="O5536" s="45" t="s">
        <v>601</v>
      </c>
      <c r="P5536" s="45" t="s">
        <v>560</v>
      </c>
      <c r="Q5536" s="45" t="s">
        <v>640</v>
      </c>
      <c r="R5536" s="45" t="s">
        <v>629</v>
      </c>
      <c r="S5536" s="45">
        <v>0</v>
      </c>
    </row>
    <row r="5537" spans="11:19">
      <c r="K5537" s="45">
        <v>75558</v>
      </c>
      <c r="L5537" s="45" t="s">
        <v>557</v>
      </c>
      <c r="M5537" s="45">
        <v>2018</v>
      </c>
      <c r="N5537" s="45" t="s">
        <v>642</v>
      </c>
      <c r="O5537" s="45" t="s">
        <v>602</v>
      </c>
      <c r="P5537" s="45" t="s">
        <v>560</v>
      </c>
      <c r="Q5537" s="45" t="s">
        <v>640</v>
      </c>
      <c r="R5537" s="45" t="s">
        <v>562</v>
      </c>
      <c r="S5537" s="45">
        <v>13612.057087461701</v>
      </c>
    </row>
    <row r="5538" spans="11:19">
      <c r="K5538" s="45">
        <v>75559</v>
      </c>
      <c r="L5538" s="45" t="s">
        <v>557</v>
      </c>
      <c r="M5538" s="45">
        <v>2018</v>
      </c>
      <c r="N5538" s="45" t="s">
        <v>642</v>
      </c>
      <c r="O5538" s="45" t="s">
        <v>602</v>
      </c>
      <c r="P5538" s="45" t="s">
        <v>560</v>
      </c>
      <c r="Q5538" s="45" t="s">
        <v>640</v>
      </c>
      <c r="R5538" s="45" t="s">
        <v>563</v>
      </c>
      <c r="S5538" s="45">
        <v>47710.685461977002</v>
      </c>
    </row>
    <row r="5539" spans="11:19">
      <c r="K5539" s="45">
        <v>75560</v>
      </c>
      <c r="L5539" s="45" t="s">
        <v>557</v>
      </c>
      <c r="M5539" s="45">
        <v>2018</v>
      </c>
      <c r="N5539" s="45" t="s">
        <v>642</v>
      </c>
      <c r="O5539" s="45" t="s">
        <v>602</v>
      </c>
      <c r="P5539" s="45" t="s">
        <v>560</v>
      </c>
      <c r="Q5539" s="45" t="s">
        <v>640</v>
      </c>
      <c r="R5539" s="45" t="s">
        <v>564</v>
      </c>
      <c r="S5539" s="45">
        <v>0</v>
      </c>
    </row>
    <row r="5540" spans="11:19">
      <c r="K5540" s="45">
        <v>75561</v>
      </c>
      <c r="L5540" s="45" t="s">
        <v>557</v>
      </c>
      <c r="M5540" s="45">
        <v>2018</v>
      </c>
      <c r="N5540" s="45" t="s">
        <v>642</v>
      </c>
      <c r="O5540" s="45" t="s">
        <v>602</v>
      </c>
      <c r="P5540" s="45" t="s">
        <v>560</v>
      </c>
      <c r="Q5540" s="45" t="s">
        <v>640</v>
      </c>
      <c r="R5540" s="45" t="s">
        <v>566</v>
      </c>
      <c r="S5540" s="45">
        <v>0</v>
      </c>
    </row>
    <row r="5541" spans="11:19">
      <c r="K5541" s="45">
        <v>75562</v>
      </c>
      <c r="L5541" s="45" t="s">
        <v>557</v>
      </c>
      <c r="M5541" s="45">
        <v>2018</v>
      </c>
      <c r="N5541" s="45" t="s">
        <v>642</v>
      </c>
      <c r="O5541" s="45" t="s">
        <v>602</v>
      </c>
      <c r="P5541" s="45" t="s">
        <v>560</v>
      </c>
      <c r="Q5541" s="45" t="s">
        <v>640</v>
      </c>
      <c r="R5541" s="45" t="s">
        <v>629</v>
      </c>
      <c r="S5541" s="45">
        <v>0</v>
      </c>
    </row>
    <row r="5542" spans="11:19">
      <c r="K5542" s="45">
        <v>75563</v>
      </c>
      <c r="L5542" s="45" t="s">
        <v>557</v>
      </c>
      <c r="M5542" s="45">
        <v>2018</v>
      </c>
      <c r="N5542" s="45" t="s">
        <v>642</v>
      </c>
      <c r="O5542" s="45" t="s">
        <v>603</v>
      </c>
      <c r="P5542" s="45" t="s">
        <v>560</v>
      </c>
      <c r="Q5542" s="45" t="s">
        <v>640</v>
      </c>
      <c r="R5542" s="45" t="s">
        <v>562</v>
      </c>
      <c r="S5542" s="45">
        <v>10044.7593857252</v>
      </c>
    </row>
    <row r="5543" spans="11:19">
      <c r="K5543" s="45">
        <v>75564</v>
      </c>
      <c r="L5543" s="45" t="s">
        <v>557</v>
      </c>
      <c r="M5543" s="45">
        <v>2018</v>
      </c>
      <c r="N5543" s="45" t="s">
        <v>642</v>
      </c>
      <c r="O5543" s="45" t="s">
        <v>603</v>
      </c>
      <c r="P5543" s="45" t="s">
        <v>560</v>
      </c>
      <c r="Q5543" s="45" t="s">
        <v>640</v>
      </c>
      <c r="R5543" s="45" t="s">
        <v>563</v>
      </c>
      <c r="S5543" s="45">
        <v>35207.195541004497</v>
      </c>
    </row>
    <row r="5544" spans="11:19">
      <c r="K5544" s="45">
        <v>75565</v>
      </c>
      <c r="L5544" s="45" t="s">
        <v>557</v>
      </c>
      <c r="M5544" s="45">
        <v>2018</v>
      </c>
      <c r="N5544" s="45" t="s">
        <v>642</v>
      </c>
      <c r="O5544" s="45" t="s">
        <v>603</v>
      </c>
      <c r="P5544" s="45" t="s">
        <v>560</v>
      </c>
      <c r="Q5544" s="45" t="s">
        <v>640</v>
      </c>
      <c r="R5544" s="45" t="s">
        <v>564</v>
      </c>
      <c r="S5544" s="45">
        <v>0</v>
      </c>
    </row>
    <row r="5545" spans="11:19">
      <c r="K5545" s="45">
        <v>75566</v>
      </c>
      <c r="L5545" s="45" t="s">
        <v>557</v>
      </c>
      <c r="M5545" s="45">
        <v>2018</v>
      </c>
      <c r="N5545" s="45" t="s">
        <v>642</v>
      </c>
      <c r="O5545" s="45" t="s">
        <v>603</v>
      </c>
      <c r="P5545" s="45" t="s">
        <v>560</v>
      </c>
      <c r="Q5545" s="45" t="s">
        <v>640</v>
      </c>
      <c r="R5545" s="45" t="s">
        <v>566</v>
      </c>
      <c r="S5545" s="45">
        <v>0</v>
      </c>
    </row>
    <row r="5546" spans="11:19">
      <c r="K5546" s="45">
        <v>75567</v>
      </c>
      <c r="L5546" s="45" t="s">
        <v>557</v>
      </c>
      <c r="M5546" s="45">
        <v>2018</v>
      </c>
      <c r="N5546" s="45" t="s">
        <v>642</v>
      </c>
      <c r="O5546" s="45" t="s">
        <v>603</v>
      </c>
      <c r="P5546" s="45" t="s">
        <v>560</v>
      </c>
      <c r="Q5546" s="45" t="s">
        <v>640</v>
      </c>
      <c r="R5546" s="45" t="s">
        <v>629</v>
      </c>
      <c r="S5546" s="45">
        <v>0</v>
      </c>
    </row>
    <row r="5547" spans="11:19">
      <c r="K5547" s="45">
        <v>75568</v>
      </c>
      <c r="L5547" s="45" t="s">
        <v>557</v>
      </c>
      <c r="M5547" s="45">
        <v>2018</v>
      </c>
      <c r="N5547" s="45" t="s">
        <v>642</v>
      </c>
      <c r="O5547" s="45" t="s">
        <v>604</v>
      </c>
      <c r="P5547" s="45" t="s">
        <v>560</v>
      </c>
      <c r="Q5547" s="45" t="s">
        <v>640</v>
      </c>
      <c r="R5547" s="45" t="s">
        <v>562</v>
      </c>
      <c r="S5547" s="45">
        <v>31824.0507507035</v>
      </c>
    </row>
    <row r="5548" spans="11:19">
      <c r="K5548" s="45">
        <v>75569</v>
      </c>
      <c r="L5548" s="45" t="s">
        <v>557</v>
      </c>
      <c r="M5548" s="45">
        <v>2018</v>
      </c>
      <c r="N5548" s="45" t="s">
        <v>642</v>
      </c>
      <c r="O5548" s="45" t="s">
        <v>604</v>
      </c>
      <c r="P5548" s="45" t="s">
        <v>560</v>
      </c>
      <c r="Q5548" s="45" t="s">
        <v>640</v>
      </c>
      <c r="R5548" s="45" t="s">
        <v>563</v>
      </c>
      <c r="S5548" s="45">
        <v>111544.29236793199</v>
      </c>
    </row>
    <row r="5549" spans="11:19">
      <c r="K5549" s="45">
        <v>75570</v>
      </c>
      <c r="L5549" s="45" t="s">
        <v>557</v>
      </c>
      <c r="M5549" s="45">
        <v>2018</v>
      </c>
      <c r="N5549" s="45" t="s">
        <v>642</v>
      </c>
      <c r="O5549" s="45" t="s">
        <v>604</v>
      </c>
      <c r="P5549" s="45" t="s">
        <v>560</v>
      </c>
      <c r="Q5549" s="45" t="s">
        <v>640</v>
      </c>
      <c r="R5549" s="45" t="s">
        <v>564</v>
      </c>
      <c r="S5549" s="45">
        <v>0</v>
      </c>
    </row>
    <row r="5550" spans="11:19">
      <c r="K5550" s="45">
        <v>75571</v>
      </c>
      <c r="L5550" s="45" t="s">
        <v>557</v>
      </c>
      <c r="M5550" s="45">
        <v>2018</v>
      </c>
      <c r="N5550" s="45" t="s">
        <v>642</v>
      </c>
      <c r="O5550" s="45" t="s">
        <v>604</v>
      </c>
      <c r="P5550" s="45" t="s">
        <v>560</v>
      </c>
      <c r="Q5550" s="45" t="s">
        <v>640</v>
      </c>
      <c r="R5550" s="45" t="s">
        <v>566</v>
      </c>
      <c r="S5550" s="45">
        <v>0</v>
      </c>
    </row>
    <row r="5551" spans="11:19">
      <c r="K5551" s="45">
        <v>75572</v>
      </c>
      <c r="L5551" s="45" t="s">
        <v>557</v>
      </c>
      <c r="M5551" s="45">
        <v>2018</v>
      </c>
      <c r="N5551" s="45" t="s">
        <v>642</v>
      </c>
      <c r="O5551" s="45" t="s">
        <v>604</v>
      </c>
      <c r="P5551" s="45" t="s">
        <v>560</v>
      </c>
      <c r="Q5551" s="45" t="s">
        <v>640</v>
      </c>
      <c r="R5551" s="45" t="s">
        <v>629</v>
      </c>
      <c r="S5551" s="45">
        <v>0</v>
      </c>
    </row>
    <row r="5552" spans="11:19">
      <c r="K5552" s="45">
        <v>75573</v>
      </c>
      <c r="L5552" s="45" t="s">
        <v>557</v>
      </c>
      <c r="M5552" s="45">
        <v>2018</v>
      </c>
      <c r="N5552" s="45" t="s">
        <v>642</v>
      </c>
      <c r="O5552" s="45" t="s">
        <v>605</v>
      </c>
      <c r="P5552" s="45" t="s">
        <v>560</v>
      </c>
      <c r="Q5552" s="45" t="s">
        <v>640</v>
      </c>
      <c r="R5552" s="45" t="s">
        <v>562</v>
      </c>
      <c r="S5552" s="45">
        <v>2534.65890474558</v>
      </c>
    </row>
    <row r="5553" spans="11:19">
      <c r="K5553" s="45">
        <v>75574</v>
      </c>
      <c r="L5553" s="45" t="s">
        <v>557</v>
      </c>
      <c r="M5553" s="45">
        <v>2018</v>
      </c>
      <c r="N5553" s="45" t="s">
        <v>642</v>
      </c>
      <c r="O5553" s="45" t="s">
        <v>605</v>
      </c>
      <c r="P5553" s="45" t="s">
        <v>560</v>
      </c>
      <c r="Q5553" s="45" t="s">
        <v>640</v>
      </c>
      <c r="R5553" s="45" t="s">
        <v>563</v>
      </c>
      <c r="S5553" s="45">
        <v>8884.0586680397391</v>
      </c>
    </row>
    <row r="5554" spans="11:19">
      <c r="K5554" s="45">
        <v>75575</v>
      </c>
      <c r="L5554" s="45" t="s">
        <v>557</v>
      </c>
      <c r="M5554" s="45">
        <v>2018</v>
      </c>
      <c r="N5554" s="45" t="s">
        <v>642</v>
      </c>
      <c r="O5554" s="45" t="s">
        <v>605</v>
      </c>
      <c r="P5554" s="45" t="s">
        <v>560</v>
      </c>
      <c r="Q5554" s="45" t="s">
        <v>640</v>
      </c>
      <c r="R5554" s="45" t="s">
        <v>564</v>
      </c>
      <c r="S5554" s="45">
        <v>0</v>
      </c>
    </row>
    <row r="5555" spans="11:19">
      <c r="K5555" s="45">
        <v>75576</v>
      </c>
      <c r="L5555" s="45" t="s">
        <v>557</v>
      </c>
      <c r="M5555" s="45">
        <v>2018</v>
      </c>
      <c r="N5555" s="45" t="s">
        <v>642</v>
      </c>
      <c r="O5555" s="45" t="s">
        <v>605</v>
      </c>
      <c r="P5555" s="45" t="s">
        <v>560</v>
      </c>
      <c r="Q5555" s="45" t="s">
        <v>640</v>
      </c>
      <c r="R5555" s="45" t="s">
        <v>566</v>
      </c>
      <c r="S5555" s="45">
        <v>0</v>
      </c>
    </row>
    <row r="5556" spans="11:19">
      <c r="K5556" s="45">
        <v>75577</v>
      </c>
      <c r="L5556" s="45" t="s">
        <v>557</v>
      </c>
      <c r="M5556" s="45">
        <v>2018</v>
      </c>
      <c r="N5556" s="45" t="s">
        <v>642</v>
      </c>
      <c r="O5556" s="45" t="s">
        <v>605</v>
      </c>
      <c r="P5556" s="45" t="s">
        <v>560</v>
      </c>
      <c r="Q5556" s="45" t="s">
        <v>640</v>
      </c>
      <c r="R5556" s="45" t="s">
        <v>629</v>
      </c>
      <c r="S5556" s="45">
        <v>0</v>
      </c>
    </row>
    <row r="5557" spans="11:19">
      <c r="K5557" s="45">
        <v>75578</v>
      </c>
      <c r="L5557" s="45" t="s">
        <v>557</v>
      </c>
      <c r="M5557" s="45">
        <v>2018</v>
      </c>
      <c r="N5557" s="45" t="s">
        <v>642</v>
      </c>
      <c r="O5557" s="45" t="s">
        <v>606</v>
      </c>
      <c r="P5557" s="45" t="s">
        <v>560</v>
      </c>
      <c r="Q5557" s="45" t="s">
        <v>640</v>
      </c>
      <c r="R5557" s="45" t="s">
        <v>562</v>
      </c>
      <c r="S5557" s="45">
        <v>16616.0973126014</v>
      </c>
    </row>
    <row r="5558" spans="11:19">
      <c r="K5558" s="45">
        <v>75579</v>
      </c>
      <c r="L5558" s="45" t="s">
        <v>557</v>
      </c>
      <c r="M5558" s="45">
        <v>2018</v>
      </c>
      <c r="N5558" s="45" t="s">
        <v>642</v>
      </c>
      <c r="O5558" s="45" t="s">
        <v>606</v>
      </c>
      <c r="P5558" s="45" t="s">
        <v>560</v>
      </c>
      <c r="Q5558" s="45" t="s">
        <v>640</v>
      </c>
      <c r="R5558" s="45" t="s">
        <v>563</v>
      </c>
      <c r="S5558" s="45">
        <v>58239.940325945397</v>
      </c>
    </row>
    <row r="5559" spans="11:19">
      <c r="K5559" s="45">
        <v>75580</v>
      </c>
      <c r="L5559" s="45" t="s">
        <v>557</v>
      </c>
      <c r="M5559" s="45">
        <v>2018</v>
      </c>
      <c r="N5559" s="45" t="s">
        <v>642</v>
      </c>
      <c r="O5559" s="45" t="s">
        <v>606</v>
      </c>
      <c r="P5559" s="45" t="s">
        <v>560</v>
      </c>
      <c r="Q5559" s="45" t="s">
        <v>640</v>
      </c>
      <c r="R5559" s="45" t="s">
        <v>564</v>
      </c>
      <c r="S5559" s="45">
        <v>0</v>
      </c>
    </row>
    <row r="5560" spans="11:19">
      <c r="K5560" s="45">
        <v>75581</v>
      </c>
      <c r="L5560" s="45" t="s">
        <v>557</v>
      </c>
      <c r="M5560" s="45">
        <v>2018</v>
      </c>
      <c r="N5560" s="45" t="s">
        <v>642</v>
      </c>
      <c r="O5560" s="45" t="s">
        <v>606</v>
      </c>
      <c r="P5560" s="45" t="s">
        <v>560</v>
      </c>
      <c r="Q5560" s="45" t="s">
        <v>640</v>
      </c>
      <c r="R5560" s="45" t="s">
        <v>566</v>
      </c>
      <c r="S5560" s="45">
        <v>0</v>
      </c>
    </row>
    <row r="5561" spans="11:19">
      <c r="K5561" s="45">
        <v>75582</v>
      </c>
      <c r="L5561" s="45" t="s">
        <v>557</v>
      </c>
      <c r="M5561" s="45">
        <v>2018</v>
      </c>
      <c r="N5561" s="45" t="s">
        <v>642</v>
      </c>
      <c r="O5561" s="45" t="s">
        <v>606</v>
      </c>
      <c r="P5561" s="45" t="s">
        <v>560</v>
      </c>
      <c r="Q5561" s="45" t="s">
        <v>640</v>
      </c>
      <c r="R5561" s="45" t="s">
        <v>629</v>
      </c>
      <c r="S5561" s="45">
        <v>0</v>
      </c>
    </row>
    <row r="5562" spans="11:19">
      <c r="K5562" s="45">
        <v>75583</v>
      </c>
      <c r="L5562" s="45" t="s">
        <v>557</v>
      </c>
      <c r="M5562" s="45">
        <v>2018</v>
      </c>
      <c r="N5562" s="45" t="s">
        <v>642</v>
      </c>
      <c r="O5562" s="45" t="s">
        <v>607</v>
      </c>
      <c r="P5562" s="45" t="s">
        <v>560</v>
      </c>
      <c r="Q5562" s="45" t="s">
        <v>640</v>
      </c>
      <c r="R5562" s="45" t="s">
        <v>562</v>
      </c>
      <c r="S5562" s="45">
        <v>2816.2876912026099</v>
      </c>
    </row>
    <row r="5563" spans="11:19">
      <c r="K5563" s="45">
        <v>75584</v>
      </c>
      <c r="L5563" s="45" t="s">
        <v>557</v>
      </c>
      <c r="M5563" s="45">
        <v>2018</v>
      </c>
      <c r="N5563" s="45" t="s">
        <v>642</v>
      </c>
      <c r="O5563" s="45" t="s">
        <v>607</v>
      </c>
      <c r="P5563" s="45" t="s">
        <v>560</v>
      </c>
      <c r="Q5563" s="45" t="s">
        <v>640</v>
      </c>
      <c r="R5563" s="45" t="s">
        <v>563</v>
      </c>
      <c r="S5563" s="45">
        <v>9871.1763653396192</v>
      </c>
    </row>
    <row r="5564" spans="11:19">
      <c r="K5564" s="45">
        <v>75585</v>
      </c>
      <c r="L5564" s="45" t="s">
        <v>557</v>
      </c>
      <c r="M5564" s="45">
        <v>2018</v>
      </c>
      <c r="N5564" s="45" t="s">
        <v>642</v>
      </c>
      <c r="O5564" s="45" t="s">
        <v>607</v>
      </c>
      <c r="P5564" s="45" t="s">
        <v>560</v>
      </c>
      <c r="Q5564" s="45" t="s">
        <v>640</v>
      </c>
      <c r="R5564" s="45" t="s">
        <v>564</v>
      </c>
      <c r="S5564" s="45">
        <v>0</v>
      </c>
    </row>
    <row r="5565" spans="11:19">
      <c r="K5565" s="45">
        <v>75586</v>
      </c>
      <c r="L5565" s="45" t="s">
        <v>557</v>
      </c>
      <c r="M5565" s="45">
        <v>2018</v>
      </c>
      <c r="N5565" s="45" t="s">
        <v>642</v>
      </c>
      <c r="O5565" s="45" t="s">
        <v>607</v>
      </c>
      <c r="P5565" s="45" t="s">
        <v>560</v>
      </c>
      <c r="Q5565" s="45" t="s">
        <v>640</v>
      </c>
      <c r="R5565" s="45" t="s">
        <v>566</v>
      </c>
      <c r="S5565" s="45">
        <v>0</v>
      </c>
    </row>
    <row r="5566" spans="11:19">
      <c r="K5566" s="45">
        <v>75587</v>
      </c>
      <c r="L5566" s="45" t="s">
        <v>557</v>
      </c>
      <c r="M5566" s="45">
        <v>2018</v>
      </c>
      <c r="N5566" s="45" t="s">
        <v>642</v>
      </c>
      <c r="O5566" s="45" t="s">
        <v>607</v>
      </c>
      <c r="P5566" s="45" t="s">
        <v>560</v>
      </c>
      <c r="Q5566" s="45" t="s">
        <v>640</v>
      </c>
      <c r="R5566" s="45" t="s">
        <v>629</v>
      </c>
      <c r="S5566" s="45">
        <v>0</v>
      </c>
    </row>
    <row r="5567" spans="11:19">
      <c r="K5567" s="45">
        <v>75588</v>
      </c>
      <c r="L5567" s="45" t="s">
        <v>557</v>
      </c>
      <c r="M5567" s="45">
        <v>2018</v>
      </c>
      <c r="N5567" s="45" t="s">
        <v>642</v>
      </c>
      <c r="O5567" s="45" t="s">
        <v>608</v>
      </c>
      <c r="P5567" s="45" t="s">
        <v>560</v>
      </c>
      <c r="Q5567" s="45" t="s">
        <v>640</v>
      </c>
      <c r="R5567" s="45" t="s">
        <v>562</v>
      </c>
      <c r="S5567" s="45">
        <v>23562.940201402602</v>
      </c>
    </row>
    <row r="5568" spans="11:19">
      <c r="K5568" s="45">
        <v>75589</v>
      </c>
      <c r="L5568" s="45" t="s">
        <v>557</v>
      </c>
      <c r="M5568" s="45">
        <v>2018</v>
      </c>
      <c r="N5568" s="45" t="s">
        <v>642</v>
      </c>
      <c r="O5568" s="45" t="s">
        <v>608</v>
      </c>
      <c r="P5568" s="45" t="s">
        <v>560</v>
      </c>
      <c r="Q5568" s="45" t="s">
        <v>640</v>
      </c>
      <c r="R5568" s="45" t="s">
        <v>563</v>
      </c>
      <c r="S5568" s="45">
        <v>82588.841736787697</v>
      </c>
    </row>
    <row r="5569" spans="11:19">
      <c r="K5569" s="45">
        <v>75590</v>
      </c>
      <c r="L5569" s="45" t="s">
        <v>557</v>
      </c>
      <c r="M5569" s="45">
        <v>2018</v>
      </c>
      <c r="N5569" s="45" t="s">
        <v>642</v>
      </c>
      <c r="O5569" s="45" t="s">
        <v>608</v>
      </c>
      <c r="P5569" s="45" t="s">
        <v>560</v>
      </c>
      <c r="Q5569" s="45" t="s">
        <v>640</v>
      </c>
      <c r="R5569" s="45" t="s">
        <v>564</v>
      </c>
      <c r="S5569" s="45">
        <v>0</v>
      </c>
    </row>
    <row r="5570" spans="11:19">
      <c r="K5570" s="45">
        <v>75591</v>
      </c>
      <c r="L5570" s="45" t="s">
        <v>557</v>
      </c>
      <c r="M5570" s="45">
        <v>2018</v>
      </c>
      <c r="N5570" s="45" t="s">
        <v>642</v>
      </c>
      <c r="O5570" s="45" t="s">
        <v>608</v>
      </c>
      <c r="P5570" s="45" t="s">
        <v>560</v>
      </c>
      <c r="Q5570" s="45" t="s">
        <v>640</v>
      </c>
      <c r="R5570" s="45" t="s">
        <v>566</v>
      </c>
      <c r="S5570" s="45">
        <v>0</v>
      </c>
    </row>
    <row r="5571" spans="11:19">
      <c r="K5571" s="45">
        <v>75592</v>
      </c>
      <c r="L5571" s="45" t="s">
        <v>557</v>
      </c>
      <c r="M5571" s="45">
        <v>2018</v>
      </c>
      <c r="N5571" s="45" t="s">
        <v>642</v>
      </c>
      <c r="O5571" s="45" t="s">
        <v>608</v>
      </c>
      <c r="P5571" s="45" t="s">
        <v>560</v>
      </c>
      <c r="Q5571" s="45" t="s">
        <v>640</v>
      </c>
      <c r="R5571" s="45" t="s">
        <v>629</v>
      </c>
      <c r="S5571" s="45">
        <v>0</v>
      </c>
    </row>
    <row r="5572" spans="11:19">
      <c r="K5572" s="45">
        <v>75593</v>
      </c>
      <c r="L5572" s="45" t="s">
        <v>557</v>
      </c>
      <c r="M5572" s="45">
        <v>2018</v>
      </c>
      <c r="N5572" s="45" t="s">
        <v>642</v>
      </c>
      <c r="O5572" s="45" t="s">
        <v>609</v>
      </c>
      <c r="P5572" s="45" t="s">
        <v>560</v>
      </c>
      <c r="Q5572" s="45" t="s">
        <v>640</v>
      </c>
      <c r="R5572" s="45" t="s">
        <v>562</v>
      </c>
      <c r="S5572" s="45">
        <v>70125.562944575897</v>
      </c>
    </row>
    <row r="5573" spans="11:19">
      <c r="K5573" s="45">
        <v>75594</v>
      </c>
      <c r="L5573" s="45" t="s">
        <v>557</v>
      </c>
      <c r="M5573" s="45">
        <v>2018</v>
      </c>
      <c r="N5573" s="45" t="s">
        <v>642</v>
      </c>
      <c r="O5573" s="45" t="s">
        <v>609</v>
      </c>
      <c r="P5573" s="45" t="s">
        <v>560</v>
      </c>
      <c r="Q5573" s="45" t="s">
        <v>640</v>
      </c>
      <c r="R5573" s="45" t="s">
        <v>563</v>
      </c>
      <c r="S5573" s="45">
        <v>245792.28951181399</v>
      </c>
    </row>
    <row r="5574" spans="11:19">
      <c r="K5574" s="45">
        <v>75595</v>
      </c>
      <c r="L5574" s="45" t="s">
        <v>557</v>
      </c>
      <c r="M5574" s="45">
        <v>2018</v>
      </c>
      <c r="N5574" s="45" t="s">
        <v>642</v>
      </c>
      <c r="O5574" s="45" t="s">
        <v>609</v>
      </c>
      <c r="P5574" s="45" t="s">
        <v>560</v>
      </c>
      <c r="Q5574" s="45" t="s">
        <v>640</v>
      </c>
      <c r="R5574" s="45" t="s">
        <v>564</v>
      </c>
      <c r="S5574" s="45">
        <v>0</v>
      </c>
    </row>
    <row r="5575" spans="11:19">
      <c r="K5575" s="45">
        <v>75596</v>
      </c>
      <c r="L5575" s="45" t="s">
        <v>557</v>
      </c>
      <c r="M5575" s="45">
        <v>2018</v>
      </c>
      <c r="N5575" s="45" t="s">
        <v>642</v>
      </c>
      <c r="O5575" s="45" t="s">
        <v>609</v>
      </c>
      <c r="P5575" s="45" t="s">
        <v>560</v>
      </c>
      <c r="Q5575" s="45" t="s">
        <v>640</v>
      </c>
      <c r="R5575" s="45" t="s">
        <v>566</v>
      </c>
      <c r="S5575" s="45">
        <v>0</v>
      </c>
    </row>
    <row r="5576" spans="11:19">
      <c r="K5576" s="45">
        <v>75597</v>
      </c>
      <c r="L5576" s="45" t="s">
        <v>557</v>
      </c>
      <c r="M5576" s="45">
        <v>2018</v>
      </c>
      <c r="N5576" s="45" t="s">
        <v>642</v>
      </c>
      <c r="O5576" s="45" t="s">
        <v>609</v>
      </c>
      <c r="P5576" s="45" t="s">
        <v>560</v>
      </c>
      <c r="Q5576" s="45" t="s">
        <v>640</v>
      </c>
      <c r="R5576" s="45" t="s">
        <v>629</v>
      </c>
      <c r="S5576" s="45">
        <v>0</v>
      </c>
    </row>
    <row r="5577" spans="11:19">
      <c r="K5577" s="45">
        <v>75598</v>
      </c>
      <c r="L5577" s="45" t="s">
        <v>557</v>
      </c>
      <c r="M5577" s="45">
        <v>2018</v>
      </c>
      <c r="N5577" s="45" t="s">
        <v>642</v>
      </c>
      <c r="O5577" s="45" t="s">
        <v>610</v>
      </c>
      <c r="P5577" s="45" t="s">
        <v>560</v>
      </c>
      <c r="Q5577" s="45" t="s">
        <v>640</v>
      </c>
      <c r="R5577" s="45" t="s">
        <v>562</v>
      </c>
      <c r="S5577" s="45">
        <v>7322.3479663066901</v>
      </c>
    </row>
    <row r="5578" spans="11:19">
      <c r="K5578" s="45">
        <v>75599</v>
      </c>
      <c r="L5578" s="45" t="s">
        <v>557</v>
      </c>
      <c r="M5578" s="45">
        <v>2018</v>
      </c>
      <c r="N5578" s="45" t="s">
        <v>642</v>
      </c>
      <c r="O5578" s="45" t="s">
        <v>610</v>
      </c>
      <c r="P5578" s="45" t="s">
        <v>560</v>
      </c>
      <c r="Q5578" s="45" t="s">
        <v>640</v>
      </c>
      <c r="R5578" s="45" t="s">
        <v>563</v>
      </c>
      <c r="S5578" s="45">
        <v>25665.058441857502</v>
      </c>
    </row>
    <row r="5579" spans="11:19">
      <c r="K5579" s="45">
        <v>75600</v>
      </c>
      <c r="L5579" s="45" t="s">
        <v>557</v>
      </c>
      <c r="M5579" s="45">
        <v>2018</v>
      </c>
      <c r="N5579" s="45" t="s">
        <v>642</v>
      </c>
      <c r="O5579" s="45" t="s">
        <v>610</v>
      </c>
      <c r="P5579" s="45" t="s">
        <v>560</v>
      </c>
      <c r="Q5579" s="45" t="s">
        <v>640</v>
      </c>
      <c r="R5579" s="45" t="s">
        <v>564</v>
      </c>
      <c r="S5579" s="45">
        <v>0</v>
      </c>
    </row>
    <row r="5580" spans="11:19">
      <c r="K5580" s="45">
        <v>75601</v>
      </c>
      <c r="L5580" s="45" t="s">
        <v>557</v>
      </c>
      <c r="M5580" s="45">
        <v>2018</v>
      </c>
      <c r="N5580" s="45" t="s">
        <v>642</v>
      </c>
      <c r="O5580" s="45" t="s">
        <v>610</v>
      </c>
      <c r="P5580" s="45" t="s">
        <v>560</v>
      </c>
      <c r="Q5580" s="45" t="s">
        <v>640</v>
      </c>
      <c r="R5580" s="45" t="s">
        <v>566</v>
      </c>
      <c r="S5580" s="45">
        <v>0</v>
      </c>
    </row>
    <row r="5581" spans="11:19">
      <c r="K5581" s="45">
        <v>75602</v>
      </c>
      <c r="L5581" s="45" t="s">
        <v>557</v>
      </c>
      <c r="M5581" s="45">
        <v>2018</v>
      </c>
      <c r="N5581" s="45" t="s">
        <v>642</v>
      </c>
      <c r="O5581" s="45" t="s">
        <v>610</v>
      </c>
      <c r="P5581" s="45" t="s">
        <v>560</v>
      </c>
      <c r="Q5581" s="45" t="s">
        <v>640</v>
      </c>
      <c r="R5581" s="45" t="s">
        <v>629</v>
      </c>
      <c r="S5581" s="45">
        <v>0</v>
      </c>
    </row>
    <row r="5582" spans="11:19">
      <c r="K5582" s="45">
        <v>75603</v>
      </c>
      <c r="L5582" s="45" t="s">
        <v>557</v>
      </c>
      <c r="M5582" s="45">
        <v>2018</v>
      </c>
      <c r="N5582" s="45" t="s">
        <v>642</v>
      </c>
      <c r="O5582" s="45" t="s">
        <v>611</v>
      </c>
      <c r="P5582" s="45" t="s">
        <v>560</v>
      </c>
      <c r="Q5582" s="45" t="s">
        <v>640</v>
      </c>
      <c r="R5582" s="45" t="s">
        <v>562</v>
      </c>
      <c r="S5582" s="45">
        <v>2346.9063900717301</v>
      </c>
    </row>
    <row r="5583" spans="11:19">
      <c r="K5583" s="45">
        <v>75604</v>
      </c>
      <c r="L5583" s="45" t="s">
        <v>557</v>
      </c>
      <c r="M5583" s="45">
        <v>2018</v>
      </c>
      <c r="N5583" s="45" t="s">
        <v>642</v>
      </c>
      <c r="O5583" s="45" t="s">
        <v>611</v>
      </c>
      <c r="P5583" s="45" t="s">
        <v>560</v>
      </c>
      <c r="Q5583" s="45" t="s">
        <v>640</v>
      </c>
      <c r="R5583" s="45" t="s">
        <v>563</v>
      </c>
      <c r="S5583" s="45">
        <v>8225.9802369295303</v>
      </c>
    </row>
    <row r="5584" spans="11:19">
      <c r="K5584" s="45">
        <v>75605</v>
      </c>
      <c r="L5584" s="45" t="s">
        <v>557</v>
      </c>
      <c r="M5584" s="45">
        <v>2018</v>
      </c>
      <c r="N5584" s="45" t="s">
        <v>642</v>
      </c>
      <c r="O5584" s="45" t="s">
        <v>611</v>
      </c>
      <c r="P5584" s="45" t="s">
        <v>560</v>
      </c>
      <c r="Q5584" s="45" t="s">
        <v>640</v>
      </c>
      <c r="R5584" s="45" t="s">
        <v>564</v>
      </c>
      <c r="S5584" s="45">
        <v>0</v>
      </c>
    </row>
    <row r="5585" spans="11:19">
      <c r="K5585" s="45">
        <v>75606</v>
      </c>
      <c r="L5585" s="45" t="s">
        <v>557</v>
      </c>
      <c r="M5585" s="45">
        <v>2018</v>
      </c>
      <c r="N5585" s="45" t="s">
        <v>642</v>
      </c>
      <c r="O5585" s="45" t="s">
        <v>611</v>
      </c>
      <c r="P5585" s="45" t="s">
        <v>560</v>
      </c>
      <c r="Q5585" s="45" t="s">
        <v>640</v>
      </c>
      <c r="R5585" s="45" t="s">
        <v>566</v>
      </c>
      <c r="S5585" s="45">
        <v>0</v>
      </c>
    </row>
    <row r="5586" spans="11:19">
      <c r="K5586" s="45">
        <v>75607</v>
      </c>
      <c r="L5586" s="45" t="s">
        <v>557</v>
      </c>
      <c r="M5586" s="45">
        <v>2018</v>
      </c>
      <c r="N5586" s="45" t="s">
        <v>642</v>
      </c>
      <c r="O5586" s="45" t="s">
        <v>611</v>
      </c>
      <c r="P5586" s="45" t="s">
        <v>560</v>
      </c>
      <c r="Q5586" s="45" t="s">
        <v>640</v>
      </c>
      <c r="R5586" s="45" t="s">
        <v>629</v>
      </c>
      <c r="S5586" s="45">
        <v>0</v>
      </c>
    </row>
    <row r="5587" spans="11:19">
      <c r="K5587" s="45">
        <v>75608</v>
      </c>
      <c r="L5587" s="45" t="s">
        <v>557</v>
      </c>
      <c r="M5587" s="45">
        <v>2018</v>
      </c>
      <c r="N5587" s="45" t="s">
        <v>642</v>
      </c>
      <c r="O5587" s="45" t="s">
        <v>612</v>
      </c>
      <c r="P5587" s="45" t="s">
        <v>560</v>
      </c>
      <c r="Q5587" s="45" t="s">
        <v>640</v>
      </c>
      <c r="R5587" s="45" t="s">
        <v>562</v>
      </c>
      <c r="S5587" s="45">
        <v>27130.237932035299</v>
      </c>
    </row>
    <row r="5588" spans="11:19">
      <c r="K5588" s="45">
        <v>75609</v>
      </c>
      <c r="L5588" s="45" t="s">
        <v>557</v>
      </c>
      <c r="M5588" s="45">
        <v>2018</v>
      </c>
      <c r="N5588" s="45" t="s">
        <v>642</v>
      </c>
      <c r="O5588" s="45" t="s">
        <v>612</v>
      </c>
      <c r="P5588" s="45" t="s">
        <v>560</v>
      </c>
      <c r="Q5588" s="45" t="s">
        <v>640</v>
      </c>
      <c r="R5588" s="45" t="s">
        <v>563</v>
      </c>
      <c r="S5588" s="45">
        <v>95092.331759042499</v>
      </c>
    </row>
    <row r="5589" spans="11:19">
      <c r="K5589" s="45">
        <v>75610</v>
      </c>
      <c r="L5589" s="45" t="s">
        <v>557</v>
      </c>
      <c r="M5589" s="45">
        <v>2018</v>
      </c>
      <c r="N5589" s="45" t="s">
        <v>642</v>
      </c>
      <c r="O5589" s="45" t="s">
        <v>612</v>
      </c>
      <c r="P5589" s="45" t="s">
        <v>560</v>
      </c>
      <c r="Q5589" s="45" t="s">
        <v>640</v>
      </c>
      <c r="R5589" s="45" t="s">
        <v>564</v>
      </c>
      <c r="S5589" s="45">
        <v>0</v>
      </c>
    </row>
    <row r="5590" spans="11:19">
      <c r="K5590" s="45">
        <v>75611</v>
      </c>
      <c r="L5590" s="45" t="s">
        <v>557</v>
      </c>
      <c r="M5590" s="45">
        <v>2018</v>
      </c>
      <c r="N5590" s="45" t="s">
        <v>642</v>
      </c>
      <c r="O5590" s="45" t="s">
        <v>612</v>
      </c>
      <c r="P5590" s="45" t="s">
        <v>560</v>
      </c>
      <c r="Q5590" s="45" t="s">
        <v>640</v>
      </c>
      <c r="R5590" s="45" t="s">
        <v>566</v>
      </c>
      <c r="S5590" s="45">
        <v>0</v>
      </c>
    </row>
    <row r="5591" spans="11:19">
      <c r="K5591" s="45">
        <v>75612</v>
      </c>
      <c r="L5591" s="45" t="s">
        <v>557</v>
      </c>
      <c r="M5591" s="45">
        <v>2018</v>
      </c>
      <c r="N5591" s="45" t="s">
        <v>642</v>
      </c>
      <c r="O5591" s="45" t="s">
        <v>612</v>
      </c>
      <c r="P5591" s="45" t="s">
        <v>560</v>
      </c>
      <c r="Q5591" s="45" t="s">
        <v>640</v>
      </c>
      <c r="R5591" s="45" t="s">
        <v>629</v>
      </c>
      <c r="S5591" s="45">
        <v>0</v>
      </c>
    </row>
    <row r="5592" spans="11:19">
      <c r="K5592" s="45">
        <v>75613</v>
      </c>
      <c r="L5592" s="45" t="s">
        <v>557</v>
      </c>
      <c r="M5592" s="45">
        <v>2018</v>
      </c>
      <c r="N5592" s="45" t="s">
        <v>642</v>
      </c>
      <c r="O5592" s="45" t="s">
        <v>613</v>
      </c>
      <c r="P5592" s="45" t="s">
        <v>560</v>
      </c>
      <c r="Q5592" s="45" t="s">
        <v>640</v>
      </c>
      <c r="R5592" s="45" t="s">
        <v>562</v>
      </c>
      <c r="S5592" s="45">
        <v>19056.879916668</v>
      </c>
    </row>
    <row r="5593" spans="11:19">
      <c r="K5593" s="45">
        <v>75614</v>
      </c>
      <c r="L5593" s="45" t="s">
        <v>557</v>
      </c>
      <c r="M5593" s="45">
        <v>2018</v>
      </c>
      <c r="N5593" s="45" t="s">
        <v>642</v>
      </c>
      <c r="O5593" s="45" t="s">
        <v>613</v>
      </c>
      <c r="P5593" s="45" t="s">
        <v>560</v>
      </c>
      <c r="Q5593" s="45" t="s">
        <v>640</v>
      </c>
      <c r="R5593" s="45" t="s">
        <v>563</v>
      </c>
      <c r="S5593" s="45">
        <v>66794.959626514697</v>
      </c>
    </row>
    <row r="5594" spans="11:19">
      <c r="K5594" s="45">
        <v>75615</v>
      </c>
      <c r="L5594" s="45" t="s">
        <v>557</v>
      </c>
      <c r="M5594" s="45">
        <v>2018</v>
      </c>
      <c r="N5594" s="45" t="s">
        <v>642</v>
      </c>
      <c r="O5594" s="45" t="s">
        <v>613</v>
      </c>
      <c r="P5594" s="45" t="s">
        <v>560</v>
      </c>
      <c r="Q5594" s="45" t="s">
        <v>640</v>
      </c>
      <c r="R5594" s="45" t="s">
        <v>564</v>
      </c>
      <c r="S5594" s="45">
        <v>0</v>
      </c>
    </row>
    <row r="5595" spans="11:19">
      <c r="K5595" s="45">
        <v>75616</v>
      </c>
      <c r="L5595" s="45" t="s">
        <v>557</v>
      </c>
      <c r="M5595" s="45">
        <v>2018</v>
      </c>
      <c r="N5595" s="45" t="s">
        <v>642</v>
      </c>
      <c r="O5595" s="45" t="s">
        <v>613</v>
      </c>
      <c r="P5595" s="45" t="s">
        <v>560</v>
      </c>
      <c r="Q5595" s="45" t="s">
        <v>640</v>
      </c>
      <c r="R5595" s="45" t="s">
        <v>566</v>
      </c>
      <c r="S5595" s="45">
        <v>0</v>
      </c>
    </row>
    <row r="5596" spans="11:19">
      <c r="K5596" s="45">
        <v>75617</v>
      </c>
      <c r="L5596" s="45" t="s">
        <v>557</v>
      </c>
      <c r="M5596" s="45">
        <v>2018</v>
      </c>
      <c r="N5596" s="45" t="s">
        <v>642</v>
      </c>
      <c r="O5596" s="45" t="s">
        <v>613</v>
      </c>
      <c r="P5596" s="45" t="s">
        <v>560</v>
      </c>
      <c r="Q5596" s="45" t="s">
        <v>640</v>
      </c>
      <c r="R5596" s="45" t="s">
        <v>629</v>
      </c>
      <c r="S5596" s="45">
        <v>0</v>
      </c>
    </row>
    <row r="5597" spans="11:19">
      <c r="K5597" s="45">
        <v>75618</v>
      </c>
      <c r="L5597" s="45" t="s">
        <v>557</v>
      </c>
      <c r="M5597" s="45">
        <v>2018</v>
      </c>
      <c r="N5597" s="45" t="s">
        <v>642</v>
      </c>
      <c r="O5597" s="45" t="s">
        <v>614</v>
      </c>
      <c r="P5597" s="45" t="s">
        <v>560</v>
      </c>
      <c r="Q5597" s="45" t="s">
        <v>640</v>
      </c>
      <c r="R5597" s="45" t="s">
        <v>562</v>
      </c>
      <c r="S5597" s="45">
        <v>6008.0803732254399</v>
      </c>
    </row>
    <row r="5598" spans="11:19">
      <c r="K5598" s="45">
        <v>75619</v>
      </c>
      <c r="L5598" s="45" t="s">
        <v>557</v>
      </c>
      <c r="M5598" s="45">
        <v>2018</v>
      </c>
      <c r="N5598" s="45" t="s">
        <v>642</v>
      </c>
      <c r="O5598" s="45" t="s">
        <v>614</v>
      </c>
      <c r="P5598" s="45" t="s">
        <v>560</v>
      </c>
      <c r="Q5598" s="45" t="s">
        <v>640</v>
      </c>
      <c r="R5598" s="45" t="s">
        <v>563</v>
      </c>
      <c r="S5598" s="45">
        <v>21058.5094578596</v>
      </c>
    </row>
    <row r="5599" spans="11:19">
      <c r="K5599" s="45">
        <v>75620</v>
      </c>
      <c r="L5599" s="45" t="s">
        <v>557</v>
      </c>
      <c r="M5599" s="45">
        <v>2018</v>
      </c>
      <c r="N5599" s="45" t="s">
        <v>642</v>
      </c>
      <c r="O5599" s="45" t="s">
        <v>614</v>
      </c>
      <c r="P5599" s="45" t="s">
        <v>560</v>
      </c>
      <c r="Q5599" s="45" t="s">
        <v>640</v>
      </c>
      <c r="R5599" s="45" t="s">
        <v>564</v>
      </c>
      <c r="S5599" s="45">
        <v>0</v>
      </c>
    </row>
    <row r="5600" spans="11:19">
      <c r="K5600" s="45">
        <v>75621</v>
      </c>
      <c r="L5600" s="45" t="s">
        <v>557</v>
      </c>
      <c r="M5600" s="45">
        <v>2018</v>
      </c>
      <c r="N5600" s="45" t="s">
        <v>642</v>
      </c>
      <c r="O5600" s="45" t="s">
        <v>614</v>
      </c>
      <c r="P5600" s="45" t="s">
        <v>560</v>
      </c>
      <c r="Q5600" s="45" t="s">
        <v>640</v>
      </c>
      <c r="R5600" s="45" t="s">
        <v>566</v>
      </c>
      <c r="S5600" s="45">
        <v>0</v>
      </c>
    </row>
    <row r="5601" spans="11:19">
      <c r="K5601" s="45">
        <v>75622</v>
      </c>
      <c r="L5601" s="45" t="s">
        <v>557</v>
      </c>
      <c r="M5601" s="45">
        <v>2018</v>
      </c>
      <c r="N5601" s="45" t="s">
        <v>642</v>
      </c>
      <c r="O5601" s="45" t="s">
        <v>614</v>
      </c>
      <c r="P5601" s="45" t="s">
        <v>560</v>
      </c>
      <c r="Q5601" s="45" t="s">
        <v>640</v>
      </c>
      <c r="R5601" s="45" t="s">
        <v>629</v>
      </c>
      <c r="S5601" s="45">
        <v>0</v>
      </c>
    </row>
    <row r="5602" spans="11:19">
      <c r="K5602" s="45">
        <v>75623</v>
      </c>
      <c r="L5602" s="45" t="s">
        <v>557</v>
      </c>
      <c r="M5602" s="45">
        <v>2018</v>
      </c>
      <c r="N5602" s="45" t="s">
        <v>642</v>
      </c>
      <c r="O5602" s="45" t="s">
        <v>615</v>
      </c>
      <c r="P5602" s="45" t="s">
        <v>560</v>
      </c>
      <c r="Q5602" s="45" t="s">
        <v>640</v>
      </c>
      <c r="R5602" s="45" t="s">
        <v>562</v>
      </c>
      <c r="S5602" s="45">
        <v>19244.6324506071</v>
      </c>
    </row>
    <row r="5603" spans="11:19">
      <c r="K5603" s="45">
        <v>75624</v>
      </c>
      <c r="L5603" s="45" t="s">
        <v>557</v>
      </c>
      <c r="M5603" s="45">
        <v>2018</v>
      </c>
      <c r="N5603" s="45" t="s">
        <v>642</v>
      </c>
      <c r="O5603" s="45" t="s">
        <v>615</v>
      </c>
      <c r="P5603" s="45" t="s">
        <v>560</v>
      </c>
      <c r="Q5603" s="45" t="s">
        <v>640</v>
      </c>
      <c r="R5603" s="45" t="s">
        <v>563</v>
      </c>
      <c r="S5603" s="45">
        <v>67453.038125150299</v>
      </c>
    </row>
    <row r="5604" spans="11:19">
      <c r="K5604" s="45">
        <v>75625</v>
      </c>
      <c r="L5604" s="45" t="s">
        <v>557</v>
      </c>
      <c r="M5604" s="45">
        <v>2018</v>
      </c>
      <c r="N5604" s="45" t="s">
        <v>642</v>
      </c>
      <c r="O5604" s="45" t="s">
        <v>615</v>
      </c>
      <c r="P5604" s="45" t="s">
        <v>560</v>
      </c>
      <c r="Q5604" s="45" t="s">
        <v>640</v>
      </c>
      <c r="R5604" s="45" t="s">
        <v>564</v>
      </c>
      <c r="S5604" s="45">
        <v>0</v>
      </c>
    </row>
    <row r="5605" spans="11:19">
      <c r="K5605" s="45">
        <v>75626</v>
      </c>
      <c r="L5605" s="45" t="s">
        <v>557</v>
      </c>
      <c r="M5605" s="45">
        <v>2018</v>
      </c>
      <c r="N5605" s="45" t="s">
        <v>642</v>
      </c>
      <c r="O5605" s="45" t="s">
        <v>615</v>
      </c>
      <c r="P5605" s="45" t="s">
        <v>560</v>
      </c>
      <c r="Q5605" s="45" t="s">
        <v>640</v>
      </c>
      <c r="R5605" s="45" t="s">
        <v>566</v>
      </c>
      <c r="S5605" s="45">
        <v>0</v>
      </c>
    </row>
    <row r="5606" spans="11:19">
      <c r="K5606" s="45">
        <v>75627</v>
      </c>
      <c r="L5606" s="45" t="s">
        <v>557</v>
      </c>
      <c r="M5606" s="45">
        <v>2018</v>
      </c>
      <c r="N5606" s="45" t="s">
        <v>642</v>
      </c>
      <c r="O5606" s="45" t="s">
        <v>615</v>
      </c>
      <c r="P5606" s="45" t="s">
        <v>560</v>
      </c>
      <c r="Q5606" s="45" t="s">
        <v>640</v>
      </c>
      <c r="R5606" s="45" t="s">
        <v>629</v>
      </c>
      <c r="S5606" s="45">
        <v>0</v>
      </c>
    </row>
    <row r="5607" spans="11:19">
      <c r="K5607" s="45">
        <v>75628</v>
      </c>
      <c r="L5607" s="45" t="s">
        <v>557</v>
      </c>
      <c r="M5607" s="45">
        <v>2018</v>
      </c>
      <c r="N5607" s="45" t="s">
        <v>642</v>
      </c>
      <c r="O5607" s="45" t="s">
        <v>616</v>
      </c>
      <c r="P5607" s="45" t="s">
        <v>560</v>
      </c>
      <c r="Q5607" s="45" t="s">
        <v>640</v>
      </c>
      <c r="R5607" s="45" t="s">
        <v>562</v>
      </c>
      <c r="S5607" s="45">
        <v>2816.28768157181</v>
      </c>
    </row>
    <row r="5608" spans="11:19">
      <c r="K5608" s="45">
        <v>75629</v>
      </c>
      <c r="L5608" s="45" t="s">
        <v>557</v>
      </c>
      <c r="M5608" s="45">
        <v>2018</v>
      </c>
      <c r="N5608" s="45" t="s">
        <v>642</v>
      </c>
      <c r="O5608" s="45" t="s">
        <v>616</v>
      </c>
      <c r="P5608" s="45" t="s">
        <v>560</v>
      </c>
      <c r="Q5608" s="45" t="s">
        <v>640</v>
      </c>
      <c r="R5608" s="45" t="s">
        <v>563</v>
      </c>
      <c r="S5608" s="45">
        <v>9871.1763315833396</v>
      </c>
    </row>
    <row r="5609" spans="11:19">
      <c r="K5609" s="45">
        <v>75630</v>
      </c>
      <c r="L5609" s="45" t="s">
        <v>557</v>
      </c>
      <c r="M5609" s="45">
        <v>2018</v>
      </c>
      <c r="N5609" s="45" t="s">
        <v>642</v>
      </c>
      <c r="O5609" s="45" t="s">
        <v>616</v>
      </c>
      <c r="P5609" s="45" t="s">
        <v>560</v>
      </c>
      <c r="Q5609" s="45" t="s">
        <v>640</v>
      </c>
      <c r="R5609" s="45" t="s">
        <v>564</v>
      </c>
      <c r="S5609" s="45">
        <v>0</v>
      </c>
    </row>
    <row r="5610" spans="11:19">
      <c r="K5610" s="45">
        <v>75631</v>
      </c>
      <c r="L5610" s="45" t="s">
        <v>557</v>
      </c>
      <c r="M5610" s="45">
        <v>2018</v>
      </c>
      <c r="N5610" s="45" t="s">
        <v>642</v>
      </c>
      <c r="O5610" s="45" t="s">
        <v>616</v>
      </c>
      <c r="P5610" s="45" t="s">
        <v>560</v>
      </c>
      <c r="Q5610" s="45" t="s">
        <v>640</v>
      </c>
      <c r="R5610" s="45" t="s">
        <v>566</v>
      </c>
      <c r="S5610" s="45">
        <v>0</v>
      </c>
    </row>
    <row r="5611" spans="11:19">
      <c r="K5611" s="45">
        <v>75632</v>
      </c>
      <c r="L5611" s="45" t="s">
        <v>557</v>
      </c>
      <c r="M5611" s="45">
        <v>2018</v>
      </c>
      <c r="N5611" s="45" t="s">
        <v>642</v>
      </c>
      <c r="O5611" s="45" t="s">
        <v>616</v>
      </c>
      <c r="P5611" s="45" t="s">
        <v>560</v>
      </c>
      <c r="Q5611" s="45" t="s">
        <v>640</v>
      </c>
      <c r="R5611" s="45" t="s">
        <v>629</v>
      </c>
      <c r="S5611" s="45">
        <v>0</v>
      </c>
    </row>
    <row r="5612" spans="11:19">
      <c r="K5612" s="45">
        <v>75633</v>
      </c>
      <c r="L5612" s="45" t="s">
        <v>557</v>
      </c>
      <c r="M5612" s="45">
        <v>2018</v>
      </c>
      <c r="N5612" s="45" t="s">
        <v>643</v>
      </c>
      <c r="O5612" s="45" t="s">
        <v>559</v>
      </c>
      <c r="P5612" s="45" t="s">
        <v>560</v>
      </c>
      <c r="Q5612" s="45" t="s">
        <v>640</v>
      </c>
      <c r="R5612" s="45" t="s">
        <v>562</v>
      </c>
      <c r="S5612" s="45">
        <v>106078.35785501001</v>
      </c>
    </row>
    <row r="5613" spans="11:19">
      <c r="K5613" s="45">
        <v>75634</v>
      </c>
      <c r="L5613" s="45" t="s">
        <v>557</v>
      </c>
      <c r="M5613" s="45">
        <v>2018</v>
      </c>
      <c r="N5613" s="45" t="s">
        <v>643</v>
      </c>
      <c r="O5613" s="45" t="s">
        <v>559</v>
      </c>
      <c r="P5613" s="45" t="s">
        <v>560</v>
      </c>
      <c r="Q5613" s="45" t="s">
        <v>640</v>
      </c>
      <c r="R5613" s="45" t="s">
        <v>563</v>
      </c>
      <c r="S5613" s="45">
        <v>60827.060513269404</v>
      </c>
    </row>
    <row r="5614" spans="11:19">
      <c r="K5614" s="45">
        <v>75635</v>
      </c>
      <c r="L5614" s="45" t="s">
        <v>557</v>
      </c>
      <c r="M5614" s="45">
        <v>2018</v>
      </c>
      <c r="N5614" s="45" t="s">
        <v>643</v>
      </c>
      <c r="O5614" s="45" t="s">
        <v>559</v>
      </c>
      <c r="P5614" s="45" t="s">
        <v>560</v>
      </c>
      <c r="Q5614" s="45" t="s">
        <v>640</v>
      </c>
      <c r="R5614" s="45" t="s">
        <v>564</v>
      </c>
      <c r="S5614" s="45">
        <v>0</v>
      </c>
    </row>
    <row r="5615" spans="11:19">
      <c r="K5615" s="45">
        <v>75636</v>
      </c>
      <c r="L5615" s="45" t="s">
        <v>557</v>
      </c>
      <c r="M5615" s="45">
        <v>2018</v>
      </c>
      <c r="N5615" s="45" t="s">
        <v>643</v>
      </c>
      <c r="O5615" s="45" t="s">
        <v>559</v>
      </c>
      <c r="P5615" s="45" t="s">
        <v>560</v>
      </c>
      <c r="Q5615" s="45" t="s">
        <v>640</v>
      </c>
      <c r="R5615" s="45" t="s">
        <v>566</v>
      </c>
      <c r="S5615" s="45">
        <v>0</v>
      </c>
    </row>
    <row r="5616" spans="11:19">
      <c r="K5616" s="45">
        <v>75637</v>
      </c>
      <c r="L5616" s="45" t="s">
        <v>557</v>
      </c>
      <c r="M5616" s="45">
        <v>2018</v>
      </c>
      <c r="N5616" s="45" t="s">
        <v>643</v>
      </c>
      <c r="O5616" s="45" t="s">
        <v>559</v>
      </c>
      <c r="P5616" s="45" t="s">
        <v>560</v>
      </c>
      <c r="Q5616" s="45" t="s">
        <v>640</v>
      </c>
      <c r="R5616" s="45" t="s">
        <v>629</v>
      </c>
      <c r="S5616" s="45">
        <v>0</v>
      </c>
    </row>
    <row r="5617" spans="11:19">
      <c r="K5617" s="45">
        <v>75638</v>
      </c>
      <c r="L5617" s="45" t="s">
        <v>557</v>
      </c>
      <c r="M5617" s="45">
        <v>2018</v>
      </c>
      <c r="N5617" s="45" t="s">
        <v>643</v>
      </c>
      <c r="O5617" s="45" t="s">
        <v>567</v>
      </c>
      <c r="P5617" s="45" t="s">
        <v>560</v>
      </c>
      <c r="Q5617" s="45" t="s">
        <v>640</v>
      </c>
      <c r="R5617" s="45" t="s">
        <v>562</v>
      </c>
      <c r="S5617" s="45">
        <v>7679.8811254903203</v>
      </c>
    </row>
    <row r="5618" spans="11:19">
      <c r="K5618" s="45">
        <v>75639</v>
      </c>
      <c r="L5618" s="45" t="s">
        <v>557</v>
      </c>
      <c r="M5618" s="45">
        <v>2018</v>
      </c>
      <c r="N5618" s="45" t="s">
        <v>643</v>
      </c>
      <c r="O5618" s="45" t="s">
        <v>567</v>
      </c>
      <c r="P5618" s="45" t="s">
        <v>560</v>
      </c>
      <c r="Q5618" s="45" t="s">
        <v>640</v>
      </c>
      <c r="R5618" s="45" t="s">
        <v>563</v>
      </c>
      <c r="S5618" s="45">
        <v>4403.76909485548</v>
      </c>
    </row>
    <row r="5619" spans="11:19">
      <c r="K5619" s="45">
        <v>75640</v>
      </c>
      <c r="L5619" s="45" t="s">
        <v>557</v>
      </c>
      <c r="M5619" s="45">
        <v>2018</v>
      </c>
      <c r="N5619" s="45" t="s">
        <v>643</v>
      </c>
      <c r="O5619" s="45" t="s">
        <v>567</v>
      </c>
      <c r="P5619" s="45" t="s">
        <v>560</v>
      </c>
      <c r="Q5619" s="45" t="s">
        <v>640</v>
      </c>
      <c r="R5619" s="45" t="s">
        <v>564</v>
      </c>
      <c r="S5619" s="45">
        <v>0</v>
      </c>
    </row>
    <row r="5620" spans="11:19">
      <c r="K5620" s="45">
        <v>75641</v>
      </c>
      <c r="L5620" s="45" t="s">
        <v>557</v>
      </c>
      <c r="M5620" s="45">
        <v>2018</v>
      </c>
      <c r="N5620" s="45" t="s">
        <v>643</v>
      </c>
      <c r="O5620" s="45" t="s">
        <v>567</v>
      </c>
      <c r="P5620" s="45" t="s">
        <v>560</v>
      </c>
      <c r="Q5620" s="45" t="s">
        <v>640</v>
      </c>
      <c r="R5620" s="45" t="s">
        <v>566</v>
      </c>
      <c r="S5620" s="45">
        <v>0</v>
      </c>
    </row>
    <row r="5621" spans="11:19">
      <c r="K5621" s="45">
        <v>75642</v>
      </c>
      <c r="L5621" s="45" t="s">
        <v>557</v>
      </c>
      <c r="M5621" s="45">
        <v>2018</v>
      </c>
      <c r="N5621" s="45" t="s">
        <v>643</v>
      </c>
      <c r="O5621" s="45" t="s">
        <v>567</v>
      </c>
      <c r="P5621" s="45" t="s">
        <v>560</v>
      </c>
      <c r="Q5621" s="45" t="s">
        <v>640</v>
      </c>
      <c r="R5621" s="45" t="s">
        <v>629</v>
      </c>
      <c r="S5621" s="45">
        <v>0</v>
      </c>
    </row>
    <row r="5622" spans="11:19">
      <c r="K5622" s="45">
        <v>75643</v>
      </c>
      <c r="L5622" s="45" t="s">
        <v>557</v>
      </c>
      <c r="M5622" s="45">
        <v>2018</v>
      </c>
      <c r="N5622" s="45" t="s">
        <v>643</v>
      </c>
      <c r="O5622" s="45" t="s">
        <v>568</v>
      </c>
      <c r="P5622" s="45" t="s">
        <v>560</v>
      </c>
      <c r="Q5622" s="45" t="s">
        <v>640</v>
      </c>
      <c r="R5622" s="45" t="s">
        <v>562</v>
      </c>
      <c r="S5622" s="45">
        <v>99838.454385019999</v>
      </c>
    </row>
    <row r="5623" spans="11:19">
      <c r="K5623" s="45">
        <v>75644</v>
      </c>
      <c r="L5623" s="45" t="s">
        <v>557</v>
      </c>
      <c r="M5623" s="45">
        <v>2018</v>
      </c>
      <c r="N5623" s="45" t="s">
        <v>643</v>
      </c>
      <c r="O5623" s="45" t="s">
        <v>568</v>
      </c>
      <c r="P5623" s="45" t="s">
        <v>560</v>
      </c>
      <c r="Q5623" s="45" t="s">
        <v>640</v>
      </c>
      <c r="R5623" s="45" t="s">
        <v>563</v>
      </c>
      <c r="S5623" s="45">
        <v>57248.998091857698</v>
      </c>
    </row>
    <row r="5624" spans="11:19">
      <c r="K5624" s="45">
        <v>75645</v>
      </c>
      <c r="L5624" s="45" t="s">
        <v>557</v>
      </c>
      <c r="M5624" s="45">
        <v>2018</v>
      </c>
      <c r="N5624" s="45" t="s">
        <v>643</v>
      </c>
      <c r="O5624" s="45" t="s">
        <v>568</v>
      </c>
      <c r="P5624" s="45" t="s">
        <v>560</v>
      </c>
      <c r="Q5624" s="45" t="s">
        <v>640</v>
      </c>
      <c r="R5624" s="45" t="s">
        <v>564</v>
      </c>
      <c r="S5624" s="45">
        <v>0</v>
      </c>
    </row>
    <row r="5625" spans="11:19">
      <c r="K5625" s="45">
        <v>75646</v>
      </c>
      <c r="L5625" s="45" t="s">
        <v>557</v>
      </c>
      <c r="M5625" s="45">
        <v>2018</v>
      </c>
      <c r="N5625" s="45" t="s">
        <v>643</v>
      </c>
      <c r="O5625" s="45" t="s">
        <v>568</v>
      </c>
      <c r="P5625" s="45" t="s">
        <v>560</v>
      </c>
      <c r="Q5625" s="45" t="s">
        <v>640</v>
      </c>
      <c r="R5625" s="45" t="s">
        <v>566</v>
      </c>
      <c r="S5625" s="45">
        <v>0</v>
      </c>
    </row>
    <row r="5626" spans="11:19">
      <c r="K5626" s="45">
        <v>75647</v>
      </c>
      <c r="L5626" s="45" t="s">
        <v>557</v>
      </c>
      <c r="M5626" s="45">
        <v>2018</v>
      </c>
      <c r="N5626" s="45" t="s">
        <v>643</v>
      </c>
      <c r="O5626" s="45" t="s">
        <v>568</v>
      </c>
      <c r="P5626" s="45" t="s">
        <v>560</v>
      </c>
      <c r="Q5626" s="45" t="s">
        <v>640</v>
      </c>
      <c r="R5626" s="45" t="s">
        <v>629</v>
      </c>
      <c r="S5626" s="45">
        <v>0</v>
      </c>
    </row>
    <row r="5627" spans="11:19">
      <c r="K5627" s="45">
        <v>75648</v>
      </c>
      <c r="L5627" s="45" t="s">
        <v>557</v>
      </c>
      <c r="M5627" s="45">
        <v>2018</v>
      </c>
      <c r="N5627" s="45" t="s">
        <v>643</v>
      </c>
      <c r="O5627" s="45" t="s">
        <v>569</v>
      </c>
      <c r="P5627" s="45" t="s">
        <v>560</v>
      </c>
      <c r="Q5627" s="45" t="s">
        <v>640</v>
      </c>
      <c r="R5627" s="45" t="s">
        <v>562</v>
      </c>
      <c r="S5627" s="45">
        <v>51359.204725081901</v>
      </c>
    </row>
    <row r="5628" spans="11:19">
      <c r="K5628" s="45">
        <v>75649</v>
      </c>
      <c r="L5628" s="45" t="s">
        <v>557</v>
      </c>
      <c r="M5628" s="45">
        <v>2018</v>
      </c>
      <c r="N5628" s="45" t="s">
        <v>643</v>
      </c>
      <c r="O5628" s="45" t="s">
        <v>569</v>
      </c>
      <c r="P5628" s="45" t="s">
        <v>560</v>
      </c>
      <c r="Q5628" s="45" t="s">
        <v>640</v>
      </c>
      <c r="R5628" s="45" t="s">
        <v>563</v>
      </c>
      <c r="S5628" s="45">
        <v>29450.205648883799</v>
      </c>
    </row>
    <row r="5629" spans="11:19">
      <c r="K5629" s="45">
        <v>75650</v>
      </c>
      <c r="L5629" s="45" t="s">
        <v>557</v>
      </c>
      <c r="M5629" s="45">
        <v>2018</v>
      </c>
      <c r="N5629" s="45" t="s">
        <v>643</v>
      </c>
      <c r="O5629" s="45" t="s">
        <v>569</v>
      </c>
      <c r="P5629" s="45" t="s">
        <v>560</v>
      </c>
      <c r="Q5629" s="45" t="s">
        <v>640</v>
      </c>
      <c r="R5629" s="45" t="s">
        <v>564</v>
      </c>
      <c r="S5629" s="45">
        <v>0</v>
      </c>
    </row>
    <row r="5630" spans="11:19">
      <c r="K5630" s="45">
        <v>75651</v>
      </c>
      <c r="L5630" s="45" t="s">
        <v>557</v>
      </c>
      <c r="M5630" s="45">
        <v>2018</v>
      </c>
      <c r="N5630" s="45" t="s">
        <v>643</v>
      </c>
      <c r="O5630" s="45" t="s">
        <v>569</v>
      </c>
      <c r="P5630" s="45" t="s">
        <v>560</v>
      </c>
      <c r="Q5630" s="45" t="s">
        <v>640</v>
      </c>
      <c r="R5630" s="45" t="s">
        <v>566</v>
      </c>
      <c r="S5630" s="45">
        <v>0</v>
      </c>
    </row>
    <row r="5631" spans="11:19">
      <c r="K5631" s="45">
        <v>75652</v>
      </c>
      <c r="L5631" s="45" t="s">
        <v>557</v>
      </c>
      <c r="M5631" s="45">
        <v>2018</v>
      </c>
      <c r="N5631" s="45" t="s">
        <v>643</v>
      </c>
      <c r="O5631" s="45" t="s">
        <v>569</v>
      </c>
      <c r="P5631" s="45" t="s">
        <v>560</v>
      </c>
      <c r="Q5631" s="45" t="s">
        <v>640</v>
      </c>
      <c r="R5631" s="45" t="s">
        <v>629</v>
      </c>
      <c r="S5631" s="45">
        <v>0</v>
      </c>
    </row>
    <row r="5632" spans="11:19">
      <c r="K5632" s="45">
        <v>75653</v>
      </c>
      <c r="L5632" s="45" t="s">
        <v>557</v>
      </c>
      <c r="M5632" s="45">
        <v>2018</v>
      </c>
      <c r="N5632" s="45" t="s">
        <v>643</v>
      </c>
      <c r="O5632" s="45" t="s">
        <v>570</v>
      </c>
      <c r="P5632" s="45" t="s">
        <v>560</v>
      </c>
      <c r="Q5632" s="45" t="s">
        <v>640</v>
      </c>
      <c r="R5632" s="45" t="s">
        <v>562</v>
      </c>
      <c r="S5632" s="45">
        <v>541911.61091399495</v>
      </c>
    </row>
    <row r="5633" spans="11:19">
      <c r="K5633" s="45">
        <v>75654</v>
      </c>
      <c r="L5633" s="45" t="s">
        <v>557</v>
      </c>
      <c r="M5633" s="45">
        <v>2018</v>
      </c>
      <c r="N5633" s="45" t="s">
        <v>643</v>
      </c>
      <c r="O5633" s="45" t="s">
        <v>570</v>
      </c>
      <c r="P5633" s="45" t="s">
        <v>560</v>
      </c>
      <c r="Q5633" s="45" t="s">
        <v>640</v>
      </c>
      <c r="R5633" s="45" t="s">
        <v>563</v>
      </c>
      <c r="S5633" s="45">
        <v>310740.95618036401</v>
      </c>
    </row>
    <row r="5634" spans="11:19">
      <c r="K5634" s="45">
        <v>75655</v>
      </c>
      <c r="L5634" s="45" t="s">
        <v>557</v>
      </c>
      <c r="M5634" s="45">
        <v>2018</v>
      </c>
      <c r="N5634" s="45" t="s">
        <v>643</v>
      </c>
      <c r="O5634" s="45" t="s">
        <v>570</v>
      </c>
      <c r="P5634" s="45" t="s">
        <v>560</v>
      </c>
      <c r="Q5634" s="45" t="s">
        <v>640</v>
      </c>
      <c r="R5634" s="45" t="s">
        <v>564</v>
      </c>
      <c r="S5634" s="45">
        <v>0</v>
      </c>
    </row>
    <row r="5635" spans="11:19">
      <c r="K5635" s="45">
        <v>75656</v>
      </c>
      <c r="L5635" s="45" t="s">
        <v>557</v>
      </c>
      <c r="M5635" s="45">
        <v>2018</v>
      </c>
      <c r="N5635" s="45" t="s">
        <v>643</v>
      </c>
      <c r="O5635" s="45" t="s">
        <v>570</v>
      </c>
      <c r="P5635" s="45" t="s">
        <v>560</v>
      </c>
      <c r="Q5635" s="45" t="s">
        <v>640</v>
      </c>
      <c r="R5635" s="45" t="s">
        <v>566</v>
      </c>
      <c r="S5635" s="45">
        <v>0</v>
      </c>
    </row>
    <row r="5636" spans="11:19">
      <c r="K5636" s="45">
        <v>75657</v>
      </c>
      <c r="L5636" s="45" t="s">
        <v>557</v>
      </c>
      <c r="M5636" s="45">
        <v>2018</v>
      </c>
      <c r="N5636" s="45" t="s">
        <v>643</v>
      </c>
      <c r="O5636" s="45" t="s">
        <v>570</v>
      </c>
      <c r="P5636" s="45" t="s">
        <v>560</v>
      </c>
      <c r="Q5636" s="45" t="s">
        <v>640</v>
      </c>
      <c r="R5636" s="45" t="s">
        <v>629</v>
      </c>
      <c r="S5636" s="45">
        <v>0</v>
      </c>
    </row>
    <row r="5637" spans="11:19">
      <c r="K5637" s="45">
        <v>75658</v>
      </c>
      <c r="L5637" s="45" t="s">
        <v>557</v>
      </c>
      <c r="M5637" s="45">
        <v>2018</v>
      </c>
      <c r="N5637" s="45" t="s">
        <v>643</v>
      </c>
      <c r="O5637" s="45" t="s">
        <v>571</v>
      </c>
      <c r="P5637" s="45" t="s">
        <v>560</v>
      </c>
      <c r="Q5637" s="45" t="s">
        <v>640</v>
      </c>
      <c r="R5637" s="45" t="s">
        <v>562</v>
      </c>
      <c r="S5637" s="45">
        <v>83038.714527779695</v>
      </c>
    </row>
    <row r="5638" spans="11:19">
      <c r="K5638" s="45">
        <v>75659</v>
      </c>
      <c r="L5638" s="45" t="s">
        <v>557</v>
      </c>
      <c r="M5638" s="45">
        <v>2018</v>
      </c>
      <c r="N5638" s="45" t="s">
        <v>643</v>
      </c>
      <c r="O5638" s="45" t="s">
        <v>571</v>
      </c>
      <c r="P5638" s="45" t="s">
        <v>560</v>
      </c>
      <c r="Q5638" s="45" t="s">
        <v>640</v>
      </c>
      <c r="R5638" s="45" t="s">
        <v>563</v>
      </c>
      <c r="S5638" s="45">
        <v>47615.753256937998</v>
      </c>
    </row>
    <row r="5639" spans="11:19">
      <c r="K5639" s="45">
        <v>75660</v>
      </c>
      <c r="L5639" s="45" t="s">
        <v>557</v>
      </c>
      <c r="M5639" s="45">
        <v>2018</v>
      </c>
      <c r="N5639" s="45" t="s">
        <v>643</v>
      </c>
      <c r="O5639" s="45" t="s">
        <v>571</v>
      </c>
      <c r="P5639" s="45" t="s">
        <v>560</v>
      </c>
      <c r="Q5639" s="45" t="s">
        <v>640</v>
      </c>
      <c r="R5639" s="45" t="s">
        <v>564</v>
      </c>
      <c r="S5639" s="45">
        <v>0</v>
      </c>
    </row>
    <row r="5640" spans="11:19">
      <c r="K5640" s="45">
        <v>75661</v>
      </c>
      <c r="L5640" s="45" t="s">
        <v>557</v>
      </c>
      <c r="M5640" s="45">
        <v>2018</v>
      </c>
      <c r="N5640" s="45" t="s">
        <v>643</v>
      </c>
      <c r="O5640" s="45" t="s">
        <v>571</v>
      </c>
      <c r="P5640" s="45" t="s">
        <v>560</v>
      </c>
      <c r="Q5640" s="45" t="s">
        <v>640</v>
      </c>
      <c r="R5640" s="45" t="s">
        <v>566</v>
      </c>
      <c r="S5640" s="45">
        <v>0</v>
      </c>
    </row>
    <row r="5641" spans="11:19">
      <c r="K5641" s="45">
        <v>75662</v>
      </c>
      <c r="L5641" s="45" t="s">
        <v>557</v>
      </c>
      <c r="M5641" s="45">
        <v>2018</v>
      </c>
      <c r="N5641" s="45" t="s">
        <v>643</v>
      </c>
      <c r="O5641" s="45" t="s">
        <v>571</v>
      </c>
      <c r="P5641" s="45" t="s">
        <v>560</v>
      </c>
      <c r="Q5641" s="45" t="s">
        <v>640</v>
      </c>
      <c r="R5641" s="45" t="s">
        <v>629</v>
      </c>
      <c r="S5641" s="45">
        <v>0</v>
      </c>
    </row>
    <row r="5642" spans="11:19">
      <c r="K5642" s="45">
        <v>75663</v>
      </c>
      <c r="L5642" s="45" t="s">
        <v>557</v>
      </c>
      <c r="M5642" s="45">
        <v>2018</v>
      </c>
      <c r="N5642" s="45" t="s">
        <v>643</v>
      </c>
      <c r="O5642" s="45" t="s">
        <v>572</v>
      </c>
      <c r="P5642" s="45" t="s">
        <v>560</v>
      </c>
      <c r="Q5642" s="45" t="s">
        <v>640</v>
      </c>
      <c r="R5642" s="45" t="s">
        <v>562</v>
      </c>
      <c r="S5642" s="45">
        <v>55679.137987430899</v>
      </c>
    </row>
    <row r="5643" spans="11:19">
      <c r="K5643" s="45">
        <v>75664</v>
      </c>
      <c r="L5643" s="45" t="s">
        <v>557</v>
      </c>
      <c r="M5643" s="45">
        <v>2018</v>
      </c>
      <c r="N5643" s="45" t="s">
        <v>643</v>
      </c>
      <c r="O5643" s="45" t="s">
        <v>572</v>
      </c>
      <c r="P5643" s="45" t="s">
        <v>560</v>
      </c>
      <c r="Q5643" s="45" t="s">
        <v>640</v>
      </c>
      <c r="R5643" s="45" t="s">
        <v>563</v>
      </c>
      <c r="S5643" s="45">
        <v>31927.325838860201</v>
      </c>
    </row>
    <row r="5644" spans="11:19">
      <c r="K5644" s="45">
        <v>75665</v>
      </c>
      <c r="L5644" s="45" t="s">
        <v>557</v>
      </c>
      <c r="M5644" s="45">
        <v>2018</v>
      </c>
      <c r="N5644" s="45" t="s">
        <v>643</v>
      </c>
      <c r="O5644" s="45" t="s">
        <v>572</v>
      </c>
      <c r="P5644" s="45" t="s">
        <v>560</v>
      </c>
      <c r="Q5644" s="45" t="s">
        <v>640</v>
      </c>
      <c r="R5644" s="45" t="s">
        <v>564</v>
      </c>
      <c r="S5644" s="45">
        <v>0</v>
      </c>
    </row>
    <row r="5645" spans="11:19">
      <c r="K5645" s="45">
        <v>75666</v>
      </c>
      <c r="L5645" s="45" t="s">
        <v>557</v>
      </c>
      <c r="M5645" s="45">
        <v>2018</v>
      </c>
      <c r="N5645" s="45" t="s">
        <v>643</v>
      </c>
      <c r="O5645" s="45" t="s">
        <v>572</v>
      </c>
      <c r="P5645" s="45" t="s">
        <v>560</v>
      </c>
      <c r="Q5645" s="45" t="s">
        <v>640</v>
      </c>
      <c r="R5645" s="45" t="s">
        <v>566</v>
      </c>
      <c r="S5645" s="45">
        <v>0</v>
      </c>
    </row>
    <row r="5646" spans="11:19">
      <c r="K5646" s="45">
        <v>75667</v>
      </c>
      <c r="L5646" s="45" t="s">
        <v>557</v>
      </c>
      <c r="M5646" s="45">
        <v>2018</v>
      </c>
      <c r="N5646" s="45" t="s">
        <v>643</v>
      </c>
      <c r="O5646" s="45" t="s">
        <v>572</v>
      </c>
      <c r="P5646" s="45" t="s">
        <v>560</v>
      </c>
      <c r="Q5646" s="45" t="s">
        <v>640</v>
      </c>
      <c r="R5646" s="45" t="s">
        <v>629</v>
      </c>
      <c r="S5646" s="45">
        <v>0</v>
      </c>
    </row>
    <row r="5647" spans="11:19">
      <c r="K5647" s="45">
        <v>75668</v>
      </c>
      <c r="L5647" s="45" t="s">
        <v>557</v>
      </c>
      <c r="M5647" s="45">
        <v>2018</v>
      </c>
      <c r="N5647" s="45" t="s">
        <v>643</v>
      </c>
      <c r="O5647" s="45" t="s">
        <v>573</v>
      </c>
      <c r="P5647" s="45" t="s">
        <v>560</v>
      </c>
      <c r="Q5647" s="45" t="s">
        <v>640</v>
      </c>
      <c r="R5647" s="45" t="s">
        <v>562</v>
      </c>
      <c r="S5647" s="45">
        <v>11039.8290871139</v>
      </c>
    </row>
    <row r="5648" spans="11:19">
      <c r="K5648" s="45">
        <v>75669</v>
      </c>
      <c r="L5648" s="45" t="s">
        <v>557</v>
      </c>
      <c r="M5648" s="45">
        <v>2018</v>
      </c>
      <c r="N5648" s="45" t="s">
        <v>643</v>
      </c>
      <c r="O5648" s="45" t="s">
        <v>573</v>
      </c>
      <c r="P5648" s="45" t="s">
        <v>560</v>
      </c>
      <c r="Q5648" s="45" t="s">
        <v>640</v>
      </c>
      <c r="R5648" s="45" t="s">
        <v>563</v>
      </c>
      <c r="S5648" s="45">
        <v>6330.41805620592</v>
      </c>
    </row>
    <row r="5649" spans="11:19">
      <c r="K5649" s="45">
        <v>75670</v>
      </c>
      <c r="L5649" s="45" t="s">
        <v>557</v>
      </c>
      <c r="M5649" s="45">
        <v>2018</v>
      </c>
      <c r="N5649" s="45" t="s">
        <v>643</v>
      </c>
      <c r="O5649" s="45" t="s">
        <v>573</v>
      </c>
      <c r="P5649" s="45" t="s">
        <v>560</v>
      </c>
      <c r="Q5649" s="45" t="s">
        <v>640</v>
      </c>
      <c r="R5649" s="45" t="s">
        <v>564</v>
      </c>
      <c r="S5649" s="45">
        <v>0</v>
      </c>
    </row>
    <row r="5650" spans="11:19">
      <c r="K5650" s="45">
        <v>75671</v>
      </c>
      <c r="L5650" s="45" t="s">
        <v>557</v>
      </c>
      <c r="M5650" s="45">
        <v>2018</v>
      </c>
      <c r="N5650" s="45" t="s">
        <v>643</v>
      </c>
      <c r="O5650" s="45" t="s">
        <v>573</v>
      </c>
      <c r="P5650" s="45" t="s">
        <v>560</v>
      </c>
      <c r="Q5650" s="45" t="s">
        <v>640</v>
      </c>
      <c r="R5650" s="45" t="s">
        <v>566</v>
      </c>
      <c r="S5650" s="45">
        <v>0</v>
      </c>
    </row>
    <row r="5651" spans="11:19">
      <c r="K5651" s="45">
        <v>75672</v>
      </c>
      <c r="L5651" s="45" t="s">
        <v>557</v>
      </c>
      <c r="M5651" s="45">
        <v>2018</v>
      </c>
      <c r="N5651" s="45" t="s">
        <v>643</v>
      </c>
      <c r="O5651" s="45" t="s">
        <v>573</v>
      </c>
      <c r="P5651" s="45" t="s">
        <v>560</v>
      </c>
      <c r="Q5651" s="45" t="s">
        <v>640</v>
      </c>
      <c r="R5651" s="45" t="s">
        <v>629</v>
      </c>
      <c r="S5651" s="45">
        <v>0</v>
      </c>
    </row>
    <row r="5652" spans="11:19">
      <c r="K5652" s="45">
        <v>75673</v>
      </c>
      <c r="L5652" s="45" t="s">
        <v>557</v>
      </c>
      <c r="M5652" s="45">
        <v>2018</v>
      </c>
      <c r="N5652" s="45" t="s">
        <v>643</v>
      </c>
      <c r="O5652" s="45" t="s">
        <v>574</v>
      </c>
      <c r="P5652" s="45" t="s">
        <v>560</v>
      </c>
      <c r="Q5652" s="45" t="s">
        <v>640</v>
      </c>
      <c r="R5652" s="45" t="s">
        <v>562</v>
      </c>
      <c r="S5652" s="45">
        <v>10968.2526656357</v>
      </c>
    </row>
    <row r="5653" spans="11:19">
      <c r="K5653" s="45">
        <v>75674</v>
      </c>
      <c r="L5653" s="45" t="s">
        <v>557</v>
      </c>
      <c r="M5653" s="45">
        <v>2018</v>
      </c>
      <c r="N5653" s="45" t="s">
        <v>643</v>
      </c>
      <c r="O5653" s="45" t="s">
        <v>574</v>
      </c>
      <c r="P5653" s="45" t="s">
        <v>560</v>
      </c>
      <c r="Q5653" s="45" t="s">
        <v>640</v>
      </c>
      <c r="R5653" s="45" t="s">
        <v>563</v>
      </c>
      <c r="S5653" s="45">
        <v>6289.3749687315603</v>
      </c>
    </row>
    <row r="5654" spans="11:19">
      <c r="K5654" s="45">
        <v>75675</v>
      </c>
      <c r="L5654" s="45" t="s">
        <v>557</v>
      </c>
      <c r="M5654" s="45">
        <v>2018</v>
      </c>
      <c r="N5654" s="45" t="s">
        <v>643</v>
      </c>
      <c r="O5654" s="45" t="s">
        <v>574</v>
      </c>
      <c r="P5654" s="45" t="s">
        <v>560</v>
      </c>
      <c r="Q5654" s="45" t="s">
        <v>640</v>
      </c>
      <c r="R5654" s="45" t="s">
        <v>564</v>
      </c>
      <c r="S5654" s="45">
        <v>0</v>
      </c>
    </row>
    <row r="5655" spans="11:19">
      <c r="K5655" s="45">
        <v>75676</v>
      </c>
      <c r="L5655" s="45" t="s">
        <v>557</v>
      </c>
      <c r="M5655" s="45">
        <v>2018</v>
      </c>
      <c r="N5655" s="45" t="s">
        <v>643</v>
      </c>
      <c r="O5655" s="45" t="s">
        <v>574</v>
      </c>
      <c r="P5655" s="45" t="s">
        <v>560</v>
      </c>
      <c r="Q5655" s="45" t="s">
        <v>640</v>
      </c>
      <c r="R5655" s="45" t="s">
        <v>566</v>
      </c>
      <c r="S5655" s="45">
        <v>0</v>
      </c>
    </row>
    <row r="5656" spans="11:19">
      <c r="K5656" s="45">
        <v>75677</v>
      </c>
      <c r="L5656" s="45" t="s">
        <v>557</v>
      </c>
      <c r="M5656" s="45">
        <v>2018</v>
      </c>
      <c r="N5656" s="45" t="s">
        <v>643</v>
      </c>
      <c r="O5656" s="45" t="s">
        <v>574</v>
      </c>
      <c r="P5656" s="45" t="s">
        <v>560</v>
      </c>
      <c r="Q5656" s="45" t="s">
        <v>640</v>
      </c>
      <c r="R5656" s="45" t="s">
        <v>629</v>
      </c>
      <c r="S5656" s="45">
        <v>0</v>
      </c>
    </row>
    <row r="5657" spans="11:19">
      <c r="K5657" s="45">
        <v>75678</v>
      </c>
      <c r="L5657" s="45" t="s">
        <v>557</v>
      </c>
      <c r="M5657" s="45">
        <v>2018</v>
      </c>
      <c r="N5657" s="45" t="s">
        <v>643</v>
      </c>
      <c r="O5657" s="45" t="s">
        <v>575</v>
      </c>
      <c r="P5657" s="45" t="s">
        <v>560</v>
      </c>
      <c r="Q5657" s="45" t="s">
        <v>640</v>
      </c>
      <c r="R5657" s="45" t="s">
        <v>562</v>
      </c>
      <c r="S5657" s="45">
        <v>330714.88030773698</v>
      </c>
    </row>
    <row r="5658" spans="11:19">
      <c r="K5658" s="45">
        <v>75679</v>
      </c>
      <c r="L5658" s="45" t="s">
        <v>557</v>
      </c>
      <c r="M5658" s="45">
        <v>2018</v>
      </c>
      <c r="N5658" s="45" t="s">
        <v>643</v>
      </c>
      <c r="O5658" s="45" t="s">
        <v>575</v>
      </c>
      <c r="P5658" s="45" t="s">
        <v>560</v>
      </c>
      <c r="Q5658" s="45" t="s">
        <v>640</v>
      </c>
      <c r="R5658" s="45" t="s">
        <v>563</v>
      </c>
      <c r="S5658" s="45">
        <v>189637.30626951001</v>
      </c>
    </row>
    <row r="5659" spans="11:19">
      <c r="K5659" s="45">
        <v>75680</v>
      </c>
      <c r="L5659" s="45" t="s">
        <v>557</v>
      </c>
      <c r="M5659" s="45">
        <v>2018</v>
      </c>
      <c r="N5659" s="45" t="s">
        <v>643</v>
      </c>
      <c r="O5659" s="45" t="s">
        <v>575</v>
      </c>
      <c r="P5659" s="45" t="s">
        <v>560</v>
      </c>
      <c r="Q5659" s="45" t="s">
        <v>640</v>
      </c>
      <c r="R5659" s="45" t="s">
        <v>564</v>
      </c>
      <c r="S5659" s="45">
        <v>0</v>
      </c>
    </row>
    <row r="5660" spans="11:19">
      <c r="K5660" s="45">
        <v>75681</v>
      </c>
      <c r="L5660" s="45" t="s">
        <v>557</v>
      </c>
      <c r="M5660" s="45">
        <v>2018</v>
      </c>
      <c r="N5660" s="45" t="s">
        <v>643</v>
      </c>
      <c r="O5660" s="45" t="s">
        <v>575</v>
      </c>
      <c r="P5660" s="45" t="s">
        <v>560</v>
      </c>
      <c r="Q5660" s="45" t="s">
        <v>640</v>
      </c>
      <c r="R5660" s="45" t="s">
        <v>566</v>
      </c>
      <c r="S5660" s="45">
        <v>0</v>
      </c>
    </row>
    <row r="5661" spans="11:19">
      <c r="K5661" s="45">
        <v>75682</v>
      </c>
      <c r="L5661" s="45" t="s">
        <v>557</v>
      </c>
      <c r="M5661" s="45">
        <v>2018</v>
      </c>
      <c r="N5661" s="45" t="s">
        <v>643</v>
      </c>
      <c r="O5661" s="45" t="s">
        <v>575</v>
      </c>
      <c r="P5661" s="45" t="s">
        <v>560</v>
      </c>
      <c r="Q5661" s="45" t="s">
        <v>640</v>
      </c>
      <c r="R5661" s="45" t="s">
        <v>629</v>
      </c>
      <c r="S5661" s="45">
        <v>0</v>
      </c>
    </row>
    <row r="5662" spans="11:19">
      <c r="K5662" s="45">
        <v>75683</v>
      </c>
      <c r="L5662" s="45" t="s">
        <v>557</v>
      </c>
      <c r="M5662" s="45">
        <v>2018</v>
      </c>
      <c r="N5662" s="45" t="s">
        <v>643</v>
      </c>
      <c r="O5662" s="45" t="s">
        <v>576</v>
      </c>
      <c r="P5662" s="45" t="s">
        <v>560</v>
      </c>
      <c r="Q5662" s="45" t="s">
        <v>640</v>
      </c>
      <c r="R5662" s="45" t="s">
        <v>562</v>
      </c>
      <c r="S5662" s="45">
        <v>183357.16171102499</v>
      </c>
    </row>
    <row r="5663" spans="11:19">
      <c r="K5663" s="45">
        <v>75684</v>
      </c>
      <c r="L5663" s="45" t="s">
        <v>557</v>
      </c>
      <c r="M5663" s="45">
        <v>2018</v>
      </c>
      <c r="N5663" s="45" t="s">
        <v>643</v>
      </c>
      <c r="O5663" s="45" t="s">
        <v>576</v>
      </c>
      <c r="P5663" s="45" t="s">
        <v>560</v>
      </c>
      <c r="Q5663" s="45" t="s">
        <v>640</v>
      </c>
      <c r="R5663" s="45" t="s">
        <v>563</v>
      </c>
      <c r="S5663" s="45">
        <v>105139.987047895</v>
      </c>
    </row>
    <row r="5664" spans="11:19">
      <c r="K5664" s="45">
        <v>75685</v>
      </c>
      <c r="L5664" s="45" t="s">
        <v>557</v>
      </c>
      <c r="M5664" s="45">
        <v>2018</v>
      </c>
      <c r="N5664" s="45" t="s">
        <v>643</v>
      </c>
      <c r="O5664" s="45" t="s">
        <v>576</v>
      </c>
      <c r="P5664" s="45" t="s">
        <v>560</v>
      </c>
      <c r="Q5664" s="45" t="s">
        <v>640</v>
      </c>
      <c r="R5664" s="45" t="s">
        <v>564</v>
      </c>
      <c r="S5664" s="45">
        <v>0</v>
      </c>
    </row>
    <row r="5665" spans="11:19">
      <c r="K5665" s="45">
        <v>75686</v>
      </c>
      <c r="L5665" s="45" t="s">
        <v>557</v>
      </c>
      <c r="M5665" s="45">
        <v>2018</v>
      </c>
      <c r="N5665" s="45" t="s">
        <v>643</v>
      </c>
      <c r="O5665" s="45" t="s">
        <v>576</v>
      </c>
      <c r="P5665" s="45" t="s">
        <v>560</v>
      </c>
      <c r="Q5665" s="45" t="s">
        <v>640</v>
      </c>
      <c r="R5665" s="45" t="s">
        <v>566</v>
      </c>
      <c r="S5665" s="45">
        <v>0</v>
      </c>
    </row>
    <row r="5666" spans="11:19">
      <c r="K5666" s="45">
        <v>75687</v>
      </c>
      <c r="L5666" s="45" t="s">
        <v>557</v>
      </c>
      <c r="M5666" s="45">
        <v>2018</v>
      </c>
      <c r="N5666" s="45" t="s">
        <v>643</v>
      </c>
      <c r="O5666" s="45" t="s">
        <v>576</v>
      </c>
      <c r="P5666" s="45" t="s">
        <v>560</v>
      </c>
      <c r="Q5666" s="45" t="s">
        <v>640</v>
      </c>
      <c r="R5666" s="45" t="s">
        <v>629</v>
      </c>
      <c r="S5666" s="45">
        <v>0</v>
      </c>
    </row>
    <row r="5667" spans="11:19">
      <c r="K5667" s="45">
        <v>75688</v>
      </c>
      <c r="L5667" s="45" t="s">
        <v>557</v>
      </c>
      <c r="M5667" s="45">
        <v>2018</v>
      </c>
      <c r="N5667" s="45" t="s">
        <v>643</v>
      </c>
      <c r="O5667" s="45" t="s">
        <v>577</v>
      </c>
      <c r="P5667" s="45" t="s">
        <v>560</v>
      </c>
      <c r="Q5667" s="45" t="s">
        <v>640</v>
      </c>
      <c r="R5667" s="45" t="s">
        <v>562</v>
      </c>
      <c r="S5667" s="45">
        <v>18239.716380318099</v>
      </c>
    </row>
    <row r="5668" spans="11:19">
      <c r="K5668" s="45">
        <v>75689</v>
      </c>
      <c r="L5668" s="45" t="s">
        <v>557</v>
      </c>
      <c r="M5668" s="45">
        <v>2018</v>
      </c>
      <c r="N5668" s="45" t="s">
        <v>643</v>
      </c>
      <c r="O5668" s="45" t="s">
        <v>577</v>
      </c>
      <c r="P5668" s="45" t="s">
        <v>560</v>
      </c>
      <c r="Q5668" s="45" t="s">
        <v>640</v>
      </c>
      <c r="R5668" s="45" t="s">
        <v>563</v>
      </c>
      <c r="S5668" s="45">
        <v>10458.9508590142</v>
      </c>
    </row>
    <row r="5669" spans="11:19">
      <c r="K5669" s="45">
        <v>75690</v>
      </c>
      <c r="L5669" s="45" t="s">
        <v>557</v>
      </c>
      <c r="M5669" s="45">
        <v>2018</v>
      </c>
      <c r="N5669" s="45" t="s">
        <v>643</v>
      </c>
      <c r="O5669" s="45" t="s">
        <v>577</v>
      </c>
      <c r="P5669" s="45" t="s">
        <v>560</v>
      </c>
      <c r="Q5669" s="45" t="s">
        <v>640</v>
      </c>
      <c r="R5669" s="45" t="s">
        <v>564</v>
      </c>
      <c r="S5669" s="45">
        <v>0</v>
      </c>
    </row>
    <row r="5670" spans="11:19">
      <c r="K5670" s="45">
        <v>75691</v>
      </c>
      <c r="L5670" s="45" t="s">
        <v>557</v>
      </c>
      <c r="M5670" s="45">
        <v>2018</v>
      </c>
      <c r="N5670" s="45" t="s">
        <v>643</v>
      </c>
      <c r="O5670" s="45" t="s">
        <v>577</v>
      </c>
      <c r="P5670" s="45" t="s">
        <v>560</v>
      </c>
      <c r="Q5670" s="45" t="s">
        <v>640</v>
      </c>
      <c r="R5670" s="45" t="s">
        <v>566</v>
      </c>
      <c r="S5670" s="45">
        <v>0</v>
      </c>
    </row>
    <row r="5671" spans="11:19">
      <c r="K5671" s="45">
        <v>75692</v>
      </c>
      <c r="L5671" s="45" t="s">
        <v>557</v>
      </c>
      <c r="M5671" s="45">
        <v>2018</v>
      </c>
      <c r="N5671" s="45" t="s">
        <v>643</v>
      </c>
      <c r="O5671" s="45" t="s">
        <v>577</v>
      </c>
      <c r="P5671" s="45" t="s">
        <v>560</v>
      </c>
      <c r="Q5671" s="45" t="s">
        <v>640</v>
      </c>
      <c r="R5671" s="45" t="s">
        <v>629</v>
      </c>
      <c r="S5671" s="45">
        <v>0</v>
      </c>
    </row>
    <row r="5672" spans="11:19">
      <c r="K5672" s="45">
        <v>75693</v>
      </c>
      <c r="L5672" s="45" t="s">
        <v>557</v>
      </c>
      <c r="M5672" s="45">
        <v>2018</v>
      </c>
      <c r="N5672" s="45" t="s">
        <v>643</v>
      </c>
      <c r="O5672" s="45" t="s">
        <v>578</v>
      </c>
      <c r="P5672" s="45" t="s">
        <v>560</v>
      </c>
      <c r="Q5672" s="45" t="s">
        <v>640</v>
      </c>
      <c r="R5672" s="45" t="s">
        <v>562</v>
      </c>
      <c r="S5672" s="45">
        <v>25439.6062835878</v>
      </c>
    </row>
    <row r="5673" spans="11:19">
      <c r="K5673" s="45">
        <v>75694</v>
      </c>
      <c r="L5673" s="45" t="s">
        <v>557</v>
      </c>
      <c r="M5673" s="45">
        <v>2018</v>
      </c>
      <c r="N5673" s="45" t="s">
        <v>643</v>
      </c>
      <c r="O5673" s="45" t="s">
        <v>578</v>
      </c>
      <c r="P5673" s="45" t="s">
        <v>560</v>
      </c>
      <c r="Q5673" s="45" t="s">
        <v>640</v>
      </c>
      <c r="R5673" s="45" t="s">
        <v>563</v>
      </c>
      <c r="S5673" s="45">
        <v>14587.4851584767</v>
      </c>
    </row>
    <row r="5674" spans="11:19">
      <c r="K5674" s="45">
        <v>75695</v>
      </c>
      <c r="L5674" s="45" t="s">
        <v>557</v>
      </c>
      <c r="M5674" s="45">
        <v>2018</v>
      </c>
      <c r="N5674" s="45" t="s">
        <v>643</v>
      </c>
      <c r="O5674" s="45" t="s">
        <v>578</v>
      </c>
      <c r="P5674" s="45" t="s">
        <v>560</v>
      </c>
      <c r="Q5674" s="45" t="s">
        <v>640</v>
      </c>
      <c r="R5674" s="45" t="s">
        <v>564</v>
      </c>
      <c r="S5674" s="45">
        <v>0</v>
      </c>
    </row>
    <row r="5675" spans="11:19">
      <c r="K5675" s="45">
        <v>75696</v>
      </c>
      <c r="L5675" s="45" t="s">
        <v>557</v>
      </c>
      <c r="M5675" s="45">
        <v>2018</v>
      </c>
      <c r="N5675" s="45" t="s">
        <v>643</v>
      </c>
      <c r="O5675" s="45" t="s">
        <v>578</v>
      </c>
      <c r="P5675" s="45" t="s">
        <v>560</v>
      </c>
      <c r="Q5675" s="45" t="s">
        <v>640</v>
      </c>
      <c r="R5675" s="45" t="s">
        <v>566</v>
      </c>
      <c r="S5675" s="45">
        <v>0</v>
      </c>
    </row>
    <row r="5676" spans="11:19">
      <c r="K5676" s="45">
        <v>75697</v>
      </c>
      <c r="L5676" s="45" t="s">
        <v>557</v>
      </c>
      <c r="M5676" s="45">
        <v>2018</v>
      </c>
      <c r="N5676" s="45" t="s">
        <v>643</v>
      </c>
      <c r="O5676" s="45" t="s">
        <v>578</v>
      </c>
      <c r="P5676" s="45" t="s">
        <v>560</v>
      </c>
      <c r="Q5676" s="45" t="s">
        <v>640</v>
      </c>
      <c r="R5676" s="45" t="s">
        <v>629</v>
      </c>
      <c r="S5676" s="45">
        <v>0</v>
      </c>
    </row>
    <row r="5677" spans="11:19">
      <c r="K5677" s="45">
        <v>75698</v>
      </c>
      <c r="L5677" s="45" t="s">
        <v>557</v>
      </c>
      <c r="M5677" s="45">
        <v>2018</v>
      </c>
      <c r="N5677" s="45" t="s">
        <v>643</v>
      </c>
      <c r="O5677" s="45" t="s">
        <v>579</v>
      </c>
      <c r="P5677" s="45" t="s">
        <v>560</v>
      </c>
      <c r="Q5677" s="45" t="s">
        <v>640</v>
      </c>
      <c r="R5677" s="45" t="s">
        <v>562</v>
      </c>
      <c r="S5677" s="45">
        <v>164637.451399935</v>
      </c>
    </row>
    <row r="5678" spans="11:19">
      <c r="K5678" s="45">
        <v>75699</v>
      </c>
      <c r="L5678" s="45" t="s">
        <v>557</v>
      </c>
      <c r="M5678" s="45">
        <v>2018</v>
      </c>
      <c r="N5678" s="45" t="s">
        <v>643</v>
      </c>
      <c r="O5678" s="45" t="s">
        <v>579</v>
      </c>
      <c r="P5678" s="45" t="s">
        <v>560</v>
      </c>
      <c r="Q5678" s="45" t="s">
        <v>640</v>
      </c>
      <c r="R5678" s="45" t="s">
        <v>563</v>
      </c>
      <c r="S5678" s="45">
        <v>94405.799840360996</v>
      </c>
    </row>
    <row r="5679" spans="11:19">
      <c r="K5679" s="45">
        <v>75700</v>
      </c>
      <c r="L5679" s="45" t="s">
        <v>557</v>
      </c>
      <c r="M5679" s="45">
        <v>2018</v>
      </c>
      <c r="N5679" s="45" t="s">
        <v>643</v>
      </c>
      <c r="O5679" s="45" t="s">
        <v>579</v>
      </c>
      <c r="P5679" s="45" t="s">
        <v>560</v>
      </c>
      <c r="Q5679" s="45" t="s">
        <v>640</v>
      </c>
      <c r="R5679" s="45" t="s">
        <v>564</v>
      </c>
      <c r="S5679" s="45">
        <v>0</v>
      </c>
    </row>
    <row r="5680" spans="11:19">
      <c r="K5680" s="45">
        <v>75701</v>
      </c>
      <c r="L5680" s="45" t="s">
        <v>557</v>
      </c>
      <c r="M5680" s="45">
        <v>2018</v>
      </c>
      <c r="N5680" s="45" t="s">
        <v>643</v>
      </c>
      <c r="O5680" s="45" t="s">
        <v>579</v>
      </c>
      <c r="P5680" s="45" t="s">
        <v>560</v>
      </c>
      <c r="Q5680" s="45" t="s">
        <v>640</v>
      </c>
      <c r="R5680" s="45" t="s">
        <v>566</v>
      </c>
      <c r="S5680" s="45">
        <v>0</v>
      </c>
    </row>
    <row r="5681" spans="11:19">
      <c r="K5681" s="45">
        <v>75702</v>
      </c>
      <c r="L5681" s="45" t="s">
        <v>557</v>
      </c>
      <c r="M5681" s="45">
        <v>2018</v>
      </c>
      <c r="N5681" s="45" t="s">
        <v>643</v>
      </c>
      <c r="O5681" s="45" t="s">
        <v>579</v>
      </c>
      <c r="P5681" s="45" t="s">
        <v>560</v>
      </c>
      <c r="Q5681" s="45" t="s">
        <v>640</v>
      </c>
      <c r="R5681" s="45" t="s">
        <v>629</v>
      </c>
      <c r="S5681" s="45">
        <v>0</v>
      </c>
    </row>
    <row r="5682" spans="11:19">
      <c r="K5682" s="45">
        <v>75703</v>
      </c>
      <c r="L5682" s="45" t="s">
        <v>557</v>
      </c>
      <c r="M5682" s="45">
        <v>2018</v>
      </c>
      <c r="N5682" s="45" t="s">
        <v>643</v>
      </c>
      <c r="O5682" s="45" t="s">
        <v>580</v>
      </c>
      <c r="P5682" s="45" t="s">
        <v>560</v>
      </c>
      <c r="Q5682" s="45" t="s">
        <v>640</v>
      </c>
      <c r="R5682" s="45" t="s">
        <v>562</v>
      </c>
      <c r="S5682" s="45">
        <v>124318.075466461</v>
      </c>
    </row>
    <row r="5683" spans="11:19">
      <c r="K5683" s="45">
        <v>75704</v>
      </c>
      <c r="L5683" s="45" t="s">
        <v>557</v>
      </c>
      <c r="M5683" s="45">
        <v>2018</v>
      </c>
      <c r="N5683" s="45" t="s">
        <v>643</v>
      </c>
      <c r="O5683" s="45" t="s">
        <v>580</v>
      </c>
      <c r="P5683" s="45" t="s">
        <v>560</v>
      </c>
      <c r="Q5683" s="45" t="s">
        <v>640</v>
      </c>
      <c r="R5683" s="45" t="s">
        <v>563</v>
      </c>
      <c r="S5683" s="45">
        <v>71286.0120782351</v>
      </c>
    </row>
    <row r="5684" spans="11:19">
      <c r="K5684" s="45">
        <v>75705</v>
      </c>
      <c r="L5684" s="45" t="s">
        <v>557</v>
      </c>
      <c r="M5684" s="45">
        <v>2018</v>
      </c>
      <c r="N5684" s="45" t="s">
        <v>643</v>
      </c>
      <c r="O5684" s="45" t="s">
        <v>580</v>
      </c>
      <c r="P5684" s="45" t="s">
        <v>560</v>
      </c>
      <c r="Q5684" s="45" t="s">
        <v>640</v>
      </c>
      <c r="R5684" s="45" t="s">
        <v>564</v>
      </c>
      <c r="S5684" s="45">
        <v>0</v>
      </c>
    </row>
    <row r="5685" spans="11:19">
      <c r="K5685" s="45">
        <v>75706</v>
      </c>
      <c r="L5685" s="45" t="s">
        <v>557</v>
      </c>
      <c r="M5685" s="45">
        <v>2018</v>
      </c>
      <c r="N5685" s="45" t="s">
        <v>643</v>
      </c>
      <c r="O5685" s="45" t="s">
        <v>580</v>
      </c>
      <c r="P5685" s="45" t="s">
        <v>560</v>
      </c>
      <c r="Q5685" s="45" t="s">
        <v>640</v>
      </c>
      <c r="R5685" s="45" t="s">
        <v>566</v>
      </c>
      <c r="S5685" s="45">
        <v>0</v>
      </c>
    </row>
    <row r="5686" spans="11:19">
      <c r="K5686" s="45">
        <v>75707</v>
      </c>
      <c r="L5686" s="45" t="s">
        <v>557</v>
      </c>
      <c r="M5686" s="45">
        <v>2018</v>
      </c>
      <c r="N5686" s="45" t="s">
        <v>643</v>
      </c>
      <c r="O5686" s="45" t="s">
        <v>580</v>
      </c>
      <c r="P5686" s="45" t="s">
        <v>560</v>
      </c>
      <c r="Q5686" s="45" t="s">
        <v>640</v>
      </c>
      <c r="R5686" s="45" t="s">
        <v>629</v>
      </c>
      <c r="S5686" s="45">
        <v>0</v>
      </c>
    </row>
    <row r="5687" spans="11:19">
      <c r="K5687" s="45">
        <v>75708</v>
      </c>
      <c r="L5687" s="45" t="s">
        <v>557</v>
      </c>
      <c r="M5687" s="45">
        <v>2018</v>
      </c>
      <c r="N5687" s="45" t="s">
        <v>643</v>
      </c>
      <c r="O5687" s="45" t="s">
        <v>581</v>
      </c>
      <c r="P5687" s="45" t="s">
        <v>560</v>
      </c>
      <c r="Q5687" s="45" t="s">
        <v>640</v>
      </c>
      <c r="R5687" s="45" t="s">
        <v>562</v>
      </c>
      <c r="S5687" s="45">
        <v>49919.226921737201</v>
      </c>
    </row>
    <row r="5688" spans="11:19">
      <c r="K5688" s="45">
        <v>75709</v>
      </c>
      <c r="L5688" s="45" t="s">
        <v>557</v>
      </c>
      <c r="M5688" s="45">
        <v>2018</v>
      </c>
      <c r="N5688" s="45" t="s">
        <v>643</v>
      </c>
      <c r="O5688" s="45" t="s">
        <v>581</v>
      </c>
      <c r="P5688" s="45" t="s">
        <v>560</v>
      </c>
      <c r="Q5688" s="45" t="s">
        <v>640</v>
      </c>
      <c r="R5688" s="45" t="s">
        <v>563</v>
      </c>
      <c r="S5688" s="45">
        <v>28624.498890663301</v>
      </c>
    </row>
    <row r="5689" spans="11:19">
      <c r="K5689" s="45">
        <v>75710</v>
      </c>
      <c r="L5689" s="45" t="s">
        <v>557</v>
      </c>
      <c r="M5689" s="45">
        <v>2018</v>
      </c>
      <c r="N5689" s="45" t="s">
        <v>643</v>
      </c>
      <c r="O5689" s="45" t="s">
        <v>581</v>
      </c>
      <c r="P5689" s="45" t="s">
        <v>560</v>
      </c>
      <c r="Q5689" s="45" t="s">
        <v>640</v>
      </c>
      <c r="R5689" s="45" t="s">
        <v>564</v>
      </c>
      <c r="S5689" s="45">
        <v>0</v>
      </c>
    </row>
    <row r="5690" spans="11:19">
      <c r="K5690" s="45">
        <v>75711</v>
      </c>
      <c r="L5690" s="45" t="s">
        <v>557</v>
      </c>
      <c r="M5690" s="45">
        <v>2018</v>
      </c>
      <c r="N5690" s="45" t="s">
        <v>643</v>
      </c>
      <c r="O5690" s="45" t="s">
        <v>581</v>
      </c>
      <c r="P5690" s="45" t="s">
        <v>560</v>
      </c>
      <c r="Q5690" s="45" t="s">
        <v>640</v>
      </c>
      <c r="R5690" s="45" t="s">
        <v>566</v>
      </c>
      <c r="S5690" s="45">
        <v>0</v>
      </c>
    </row>
    <row r="5691" spans="11:19">
      <c r="K5691" s="45">
        <v>75712</v>
      </c>
      <c r="L5691" s="45" t="s">
        <v>557</v>
      </c>
      <c r="M5691" s="45">
        <v>2018</v>
      </c>
      <c r="N5691" s="45" t="s">
        <v>643</v>
      </c>
      <c r="O5691" s="45" t="s">
        <v>581</v>
      </c>
      <c r="P5691" s="45" t="s">
        <v>560</v>
      </c>
      <c r="Q5691" s="45" t="s">
        <v>640</v>
      </c>
      <c r="R5691" s="45" t="s">
        <v>629</v>
      </c>
      <c r="S5691" s="45">
        <v>0</v>
      </c>
    </row>
    <row r="5692" spans="11:19">
      <c r="K5692" s="45">
        <v>75713</v>
      </c>
      <c r="L5692" s="45" t="s">
        <v>557</v>
      </c>
      <c r="M5692" s="45">
        <v>2018</v>
      </c>
      <c r="N5692" s="45" t="s">
        <v>643</v>
      </c>
      <c r="O5692" s="45" t="s">
        <v>582</v>
      </c>
      <c r="P5692" s="45" t="s">
        <v>560</v>
      </c>
      <c r="Q5692" s="45" t="s">
        <v>640</v>
      </c>
      <c r="R5692" s="45" t="s">
        <v>562</v>
      </c>
      <c r="S5692" s="45">
        <v>47519.264310075603</v>
      </c>
    </row>
    <row r="5693" spans="11:19">
      <c r="K5693" s="45">
        <v>75714</v>
      </c>
      <c r="L5693" s="45" t="s">
        <v>557</v>
      </c>
      <c r="M5693" s="45">
        <v>2018</v>
      </c>
      <c r="N5693" s="45" t="s">
        <v>643</v>
      </c>
      <c r="O5693" s="45" t="s">
        <v>582</v>
      </c>
      <c r="P5693" s="45" t="s">
        <v>560</v>
      </c>
      <c r="Q5693" s="45" t="s">
        <v>640</v>
      </c>
      <c r="R5693" s="45" t="s">
        <v>563</v>
      </c>
      <c r="S5693" s="45">
        <v>27248.321186171899</v>
      </c>
    </row>
    <row r="5694" spans="11:19">
      <c r="K5694" s="45">
        <v>75715</v>
      </c>
      <c r="L5694" s="45" t="s">
        <v>557</v>
      </c>
      <c r="M5694" s="45">
        <v>2018</v>
      </c>
      <c r="N5694" s="45" t="s">
        <v>643</v>
      </c>
      <c r="O5694" s="45" t="s">
        <v>582</v>
      </c>
      <c r="P5694" s="45" t="s">
        <v>560</v>
      </c>
      <c r="Q5694" s="45" t="s">
        <v>640</v>
      </c>
      <c r="R5694" s="45" t="s">
        <v>564</v>
      </c>
      <c r="S5694" s="45">
        <v>0</v>
      </c>
    </row>
    <row r="5695" spans="11:19">
      <c r="K5695" s="45">
        <v>75716</v>
      </c>
      <c r="L5695" s="45" t="s">
        <v>557</v>
      </c>
      <c r="M5695" s="45">
        <v>2018</v>
      </c>
      <c r="N5695" s="45" t="s">
        <v>643</v>
      </c>
      <c r="O5695" s="45" t="s">
        <v>582</v>
      </c>
      <c r="P5695" s="45" t="s">
        <v>560</v>
      </c>
      <c r="Q5695" s="45" t="s">
        <v>640</v>
      </c>
      <c r="R5695" s="45" t="s">
        <v>566</v>
      </c>
      <c r="S5695" s="45">
        <v>0</v>
      </c>
    </row>
    <row r="5696" spans="11:19">
      <c r="K5696" s="45">
        <v>75717</v>
      </c>
      <c r="L5696" s="45" t="s">
        <v>557</v>
      </c>
      <c r="M5696" s="45">
        <v>2018</v>
      </c>
      <c r="N5696" s="45" t="s">
        <v>643</v>
      </c>
      <c r="O5696" s="45" t="s">
        <v>582</v>
      </c>
      <c r="P5696" s="45" t="s">
        <v>560</v>
      </c>
      <c r="Q5696" s="45" t="s">
        <v>640</v>
      </c>
      <c r="R5696" s="45" t="s">
        <v>629</v>
      </c>
      <c r="S5696" s="45">
        <v>0</v>
      </c>
    </row>
    <row r="5697" spans="11:19">
      <c r="K5697" s="45">
        <v>75718</v>
      </c>
      <c r="L5697" s="45" t="s">
        <v>557</v>
      </c>
      <c r="M5697" s="45">
        <v>2018</v>
      </c>
      <c r="N5697" s="45" t="s">
        <v>643</v>
      </c>
      <c r="O5697" s="45" t="s">
        <v>583</v>
      </c>
      <c r="P5697" s="45" t="s">
        <v>560</v>
      </c>
      <c r="Q5697" s="45" t="s">
        <v>640</v>
      </c>
      <c r="R5697" s="45" t="s">
        <v>562</v>
      </c>
      <c r="S5697" s="45">
        <v>77278.803757542293</v>
      </c>
    </row>
    <row r="5698" spans="11:19">
      <c r="K5698" s="45">
        <v>75719</v>
      </c>
      <c r="L5698" s="45" t="s">
        <v>557</v>
      </c>
      <c r="M5698" s="45">
        <v>2018</v>
      </c>
      <c r="N5698" s="45" t="s">
        <v>643</v>
      </c>
      <c r="O5698" s="45" t="s">
        <v>583</v>
      </c>
      <c r="P5698" s="45" t="s">
        <v>560</v>
      </c>
      <c r="Q5698" s="45" t="s">
        <v>640</v>
      </c>
      <c r="R5698" s="45" t="s">
        <v>563</v>
      </c>
      <c r="S5698" s="45">
        <v>44312.926478160603</v>
      </c>
    </row>
    <row r="5699" spans="11:19">
      <c r="K5699" s="45">
        <v>75720</v>
      </c>
      <c r="L5699" s="45" t="s">
        <v>557</v>
      </c>
      <c r="M5699" s="45">
        <v>2018</v>
      </c>
      <c r="N5699" s="45" t="s">
        <v>643</v>
      </c>
      <c r="O5699" s="45" t="s">
        <v>583</v>
      </c>
      <c r="P5699" s="45" t="s">
        <v>560</v>
      </c>
      <c r="Q5699" s="45" t="s">
        <v>640</v>
      </c>
      <c r="R5699" s="45" t="s">
        <v>564</v>
      </c>
      <c r="S5699" s="45">
        <v>0</v>
      </c>
    </row>
    <row r="5700" spans="11:19">
      <c r="K5700" s="45">
        <v>75721</v>
      </c>
      <c r="L5700" s="45" t="s">
        <v>557</v>
      </c>
      <c r="M5700" s="45">
        <v>2018</v>
      </c>
      <c r="N5700" s="45" t="s">
        <v>643</v>
      </c>
      <c r="O5700" s="45" t="s">
        <v>583</v>
      </c>
      <c r="P5700" s="45" t="s">
        <v>560</v>
      </c>
      <c r="Q5700" s="45" t="s">
        <v>640</v>
      </c>
      <c r="R5700" s="45" t="s">
        <v>566</v>
      </c>
      <c r="S5700" s="45">
        <v>0</v>
      </c>
    </row>
    <row r="5701" spans="11:19">
      <c r="K5701" s="45">
        <v>75722</v>
      </c>
      <c r="L5701" s="45" t="s">
        <v>557</v>
      </c>
      <c r="M5701" s="45">
        <v>2018</v>
      </c>
      <c r="N5701" s="45" t="s">
        <v>643</v>
      </c>
      <c r="O5701" s="45" t="s">
        <v>583</v>
      </c>
      <c r="P5701" s="45" t="s">
        <v>560</v>
      </c>
      <c r="Q5701" s="45" t="s">
        <v>640</v>
      </c>
      <c r="R5701" s="45" t="s">
        <v>629</v>
      </c>
      <c r="S5701" s="45">
        <v>0</v>
      </c>
    </row>
    <row r="5702" spans="11:19">
      <c r="K5702" s="45">
        <v>75723</v>
      </c>
      <c r="L5702" s="45" t="s">
        <v>557</v>
      </c>
      <c r="M5702" s="45">
        <v>2018</v>
      </c>
      <c r="N5702" s="45" t="s">
        <v>643</v>
      </c>
      <c r="O5702" s="45" t="s">
        <v>584</v>
      </c>
      <c r="P5702" s="45" t="s">
        <v>560</v>
      </c>
      <c r="Q5702" s="45" t="s">
        <v>640</v>
      </c>
      <c r="R5702" s="45" t="s">
        <v>562</v>
      </c>
      <c r="S5702" s="45">
        <v>73438.863244032196</v>
      </c>
    </row>
    <row r="5703" spans="11:19">
      <c r="K5703" s="45">
        <v>75724</v>
      </c>
      <c r="L5703" s="45" t="s">
        <v>557</v>
      </c>
      <c r="M5703" s="45">
        <v>2018</v>
      </c>
      <c r="N5703" s="45" t="s">
        <v>643</v>
      </c>
      <c r="O5703" s="45" t="s">
        <v>584</v>
      </c>
      <c r="P5703" s="45" t="s">
        <v>560</v>
      </c>
      <c r="Q5703" s="45" t="s">
        <v>640</v>
      </c>
      <c r="R5703" s="45" t="s">
        <v>563</v>
      </c>
      <c r="S5703" s="45">
        <v>42111.041958965099</v>
      </c>
    </row>
    <row r="5704" spans="11:19">
      <c r="K5704" s="45">
        <v>75725</v>
      </c>
      <c r="L5704" s="45" t="s">
        <v>557</v>
      </c>
      <c r="M5704" s="45">
        <v>2018</v>
      </c>
      <c r="N5704" s="45" t="s">
        <v>643</v>
      </c>
      <c r="O5704" s="45" t="s">
        <v>584</v>
      </c>
      <c r="P5704" s="45" t="s">
        <v>560</v>
      </c>
      <c r="Q5704" s="45" t="s">
        <v>640</v>
      </c>
      <c r="R5704" s="45" t="s">
        <v>564</v>
      </c>
      <c r="S5704" s="45">
        <v>0</v>
      </c>
    </row>
    <row r="5705" spans="11:19">
      <c r="K5705" s="45">
        <v>75726</v>
      </c>
      <c r="L5705" s="45" t="s">
        <v>557</v>
      </c>
      <c r="M5705" s="45">
        <v>2018</v>
      </c>
      <c r="N5705" s="45" t="s">
        <v>643</v>
      </c>
      <c r="O5705" s="45" t="s">
        <v>584</v>
      </c>
      <c r="P5705" s="45" t="s">
        <v>560</v>
      </c>
      <c r="Q5705" s="45" t="s">
        <v>640</v>
      </c>
      <c r="R5705" s="45" t="s">
        <v>566</v>
      </c>
      <c r="S5705" s="45">
        <v>0</v>
      </c>
    </row>
    <row r="5706" spans="11:19">
      <c r="K5706" s="45">
        <v>75727</v>
      </c>
      <c r="L5706" s="45" t="s">
        <v>557</v>
      </c>
      <c r="M5706" s="45">
        <v>2018</v>
      </c>
      <c r="N5706" s="45" t="s">
        <v>643</v>
      </c>
      <c r="O5706" s="45" t="s">
        <v>584</v>
      </c>
      <c r="P5706" s="45" t="s">
        <v>560</v>
      </c>
      <c r="Q5706" s="45" t="s">
        <v>640</v>
      </c>
      <c r="R5706" s="45" t="s">
        <v>629</v>
      </c>
      <c r="S5706" s="45">
        <v>0</v>
      </c>
    </row>
    <row r="5707" spans="11:19">
      <c r="K5707" s="45">
        <v>75728</v>
      </c>
      <c r="L5707" s="45" t="s">
        <v>557</v>
      </c>
      <c r="M5707" s="45">
        <v>2018</v>
      </c>
      <c r="N5707" s="45" t="s">
        <v>643</v>
      </c>
      <c r="O5707" s="45" t="s">
        <v>585</v>
      </c>
      <c r="P5707" s="45" t="s">
        <v>560</v>
      </c>
      <c r="Q5707" s="45" t="s">
        <v>640</v>
      </c>
      <c r="R5707" s="45" t="s">
        <v>562</v>
      </c>
      <c r="S5707" s="45">
        <v>24479.621032097799</v>
      </c>
    </row>
    <row r="5708" spans="11:19">
      <c r="K5708" s="45">
        <v>75729</v>
      </c>
      <c r="L5708" s="45" t="s">
        <v>557</v>
      </c>
      <c r="M5708" s="45">
        <v>2018</v>
      </c>
      <c r="N5708" s="45" t="s">
        <v>643</v>
      </c>
      <c r="O5708" s="45" t="s">
        <v>585</v>
      </c>
      <c r="P5708" s="45" t="s">
        <v>560</v>
      </c>
      <c r="Q5708" s="45" t="s">
        <v>640</v>
      </c>
      <c r="R5708" s="45" t="s">
        <v>563</v>
      </c>
      <c r="S5708" s="45">
        <v>14037.0139580831</v>
      </c>
    </row>
    <row r="5709" spans="11:19">
      <c r="K5709" s="45">
        <v>75730</v>
      </c>
      <c r="L5709" s="45" t="s">
        <v>557</v>
      </c>
      <c r="M5709" s="45">
        <v>2018</v>
      </c>
      <c r="N5709" s="45" t="s">
        <v>643</v>
      </c>
      <c r="O5709" s="45" t="s">
        <v>585</v>
      </c>
      <c r="P5709" s="45" t="s">
        <v>560</v>
      </c>
      <c r="Q5709" s="45" t="s">
        <v>640</v>
      </c>
      <c r="R5709" s="45" t="s">
        <v>564</v>
      </c>
      <c r="S5709" s="45">
        <v>0</v>
      </c>
    </row>
    <row r="5710" spans="11:19">
      <c r="K5710" s="45">
        <v>75731</v>
      </c>
      <c r="L5710" s="45" t="s">
        <v>557</v>
      </c>
      <c r="M5710" s="45">
        <v>2018</v>
      </c>
      <c r="N5710" s="45" t="s">
        <v>643</v>
      </c>
      <c r="O5710" s="45" t="s">
        <v>585</v>
      </c>
      <c r="P5710" s="45" t="s">
        <v>560</v>
      </c>
      <c r="Q5710" s="45" t="s">
        <v>640</v>
      </c>
      <c r="R5710" s="45" t="s">
        <v>566</v>
      </c>
      <c r="S5710" s="45">
        <v>0</v>
      </c>
    </row>
    <row r="5711" spans="11:19">
      <c r="K5711" s="45">
        <v>75732</v>
      </c>
      <c r="L5711" s="45" t="s">
        <v>557</v>
      </c>
      <c r="M5711" s="45">
        <v>2018</v>
      </c>
      <c r="N5711" s="45" t="s">
        <v>643</v>
      </c>
      <c r="O5711" s="45" t="s">
        <v>585</v>
      </c>
      <c r="P5711" s="45" t="s">
        <v>560</v>
      </c>
      <c r="Q5711" s="45" t="s">
        <v>640</v>
      </c>
      <c r="R5711" s="45" t="s">
        <v>629</v>
      </c>
      <c r="S5711" s="45">
        <v>0</v>
      </c>
    </row>
    <row r="5712" spans="11:19">
      <c r="K5712" s="45">
        <v>75733</v>
      </c>
      <c r="L5712" s="45" t="s">
        <v>557</v>
      </c>
      <c r="M5712" s="45">
        <v>2018</v>
      </c>
      <c r="N5712" s="45" t="s">
        <v>643</v>
      </c>
      <c r="O5712" s="45" t="s">
        <v>586</v>
      </c>
      <c r="P5712" s="45" t="s">
        <v>560</v>
      </c>
      <c r="Q5712" s="45" t="s">
        <v>640</v>
      </c>
      <c r="R5712" s="45" t="s">
        <v>562</v>
      </c>
      <c r="S5712" s="45">
        <v>96478.506423514598</v>
      </c>
    </row>
    <row r="5713" spans="11:19">
      <c r="K5713" s="45">
        <v>75734</v>
      </c>
      <c r="L5713" s="45" t="s">
        <v>557</v>
      </c>
      <c r="M5713" s="45">
        <v>2018</v>
      </c>
      <c r="N5713" s="45" t="s">
        <v>643</v>
      </c>
      <c r="O5713" s="45" t="s">
        <v>586</v>
      </c>
      <c r="P5713" s="45" t="s">
        <v>560</v>
      </c>
      <c r="Q5713" s="45" t="s">
        <v>640</v>
      </c>
      <c r="R5713" s="45" t="s">
        <v>563</v>
      </c>
      <c r="S5713" s="45">
        <v>55322.349130574999</v>
      </c>
    </row>
    <row r="5714" spans="11:19">
      <c r="K5714" s="45">
        <v>75735</v>
      </c>
      <c r="L5714" s="45" t="s">
        <v>557</v>
      </c>
      <c r="M5714" s="45">
        <v>2018</v>
      </c>
      <c r="N5714" s="45" t="s">
        <v>643</v>
      </c>
      <c r="O5714" s="45" t="s">
        <v>586</v>
      </c>
      <c r="P5714" s="45" t="s">
        <v>560</v>
      </c>
      <c r="Q5714" s="45" t="s">
        <v>640</v>
      </c>
      <c r="R5714" s="45" t="s">
        <v>564</v>
      </c>
      <c r="S5714" s="45">
        <v>0</v>
      </c>
    </row>
    <row r="5715" spans="11:19">
      <c r="K5715" s="45">
        <v>75736</v>
      </c>
      <c r="L5715" s="45" t="s">
        <v>557</v>
      </c>
      <c r="M5715" s="45">
        <v>2018</v>
      </c>
      <c r="N5715" s="45" t="s">
        <v>643</v>
      </c>
      <c r="O5715" s="45" t="s">
        <v>586</v>
      </c>
      <c r="P5715" s="45" t="s">
        <v>560</v>
      </c>
      <c r="Q5715" s="45" t="s">
        <v>640</v>
      </c>
      <c r="R5715" s="45" t="s">
        <v>566</v>
      </c>
      <c r="S5715" s="45">
        <v>0</v>
      </c>
    </row>
    <row r="5716" spans="11:19">
      <c r="K5716" s="45">
        <v>75737</v>
      </c>
      <c r="L5716" s="45" t="s">
        <v>557</v>
      </c>
      <c r="M5716" s="45">
        <v>2018</v>
      </c>
      <c r="N5716" s="45" t="s">
        <v>643</v>
      </c>
      <c r="O5716" s="45" t="s">
        <v>586</v>
      </c>
      <c r="P5716" s="45" t="s">
        <v>560</v>
      </c>
      <c r="Q5716" s="45" t="s">
        <v>640</v>
      </c>
      <c r="R5716" s="45" t="s">
        <v>629</v>
      </c>
      <c r="S5716" s="45">
        <v>0</v>
      </c>
    </row>
    <row r="5717" spans="11:19">
      <c r="K5717" s="45">
        <v>75738</v>
      </c>
      <c r="L5717" s="45" t="s">
        <v>557</v>
      </c>
      <c r="M5717" s="45">
        <v>2018</v>
      </c>
      <c r="N5717" s="45" t="s">
        <v>643</v>
      </c>
      <c r="O5717" s="45" t="s">
        <v>587</v>
      </c>
      <c r="P5717" s="45" t="s">
        <v>560</v>
      </c>
      <c r="Q5717" s="45" t="s">
        <v>640</v>
      </c>
      <c r="R5717" s="45" t="s">
        <v>562</v>
      </c>
      <c r="S5717" s="45">
        <v>101758.424789629</v>
      </c>
    </row>
    <row r="5718" spans="11:19">
      <c r="K5718" s="45">
        <v>75739</v>
      </c>
      <c r="L5718" s="45" t="s">
        <v>557</v>
      </c>
      <c r="M5718" s="45">
        <v>2018</v>
      </c>
      <c r="N5718" s="45" t="s">
        <v>643</v>
      </c>
      <c r="O5718" s="45" t="s">
        <v>587</v>
      </c>
      <c r="P5718" s="45" t="s">
        <v>560</v>
      </c>
      <c r="Q5718" s="45" t="s">
        <v>640</v>
      </c>
      <c r="R5718" s="45" t="s">
        <v>563</v>
      </c>
      <c r="S5718" s="45">
        <v>58349.940436237703</v>
      </c>
    </row>
    <row r="5719" spans="11:19">
      <c r="K5719" s="45">
        <v>75740</v>
      </c>
      <c r="L5719" s="45" t="s">
        <v>557</v>
      </c>
      <c r="M5719" s="45">
        <v>2018</v>
      </c>
      <c r="N5719" s="45" t="s">
        <v>643</v>
      </c>
      <c r="O5719" s="45" t="s">
        <v>587</v>
      </c>
      <c r="P5719" s="45" t="s">
        <v>560</v>
      </c>
      <c r="Q5719" s="45" t="s">
        <v>640</v>
      </c>
      <c r="R5719" s="45" t="s">
        <v>564</v>
      </c>
      <c r="S5719" s="45">
        <v>0</v>
      </c>
    </row>
    <row r="5720" spans="11:19">
      <c r="K5720" s="45">
        <v>75741</v>
      </c>
      <c r="L5720" s="45" t="s">
        <v>557</v>
      </c>
      <c r="M5720" s="45">
        <v>2018</v>
      </c>
      <c r="N5720" s="45" t="s">
        <v>643</v>
      </c>
      <c r="O5720" s="45" t="s">
        <v>587</v>
      </c>
      <c r="P5720" s="45" t="s">
        <v>560</v>
      </c>
      <c r="Q5720" s="45" t="s">
        <v>640</v>
      </c>
      <c r="R5720" s="45" t="s">
        <v>566</v>
      </c>
      <c r="S5720" s="45">
        <v>0</v>
      </c>
    </row>
    <row r="5721" spans="11:19">
      <c r="K5721" s="45">
        <v>75742</v>
      </c>
      <c r="L5721" s="45" t="s">
        <v>557</v>
      </c>
      <c r="M5721" s="45">
        <v>2018</v>
      </c>
      <c r="N5721" s="45" t="s">
        <v>643</v>
      </c>
      <c r="O5721" s="45" t="s">
        <v>587</v>
      </c>
      <c r="P5721" s="45" t="s">
        <v>560</v>
      </c>
      <c r="Q5721" s="45" t="s">
        <v>640</v>
      </c>
      <c r="R5721" s="45" t="s">
        <v>629</v>
      </c>
      <c r="S5721" s="45">
        <v>0</v>
      </c>
    </row>
    <row r="5722" spans="11:19">
      <c r="K5722" s="45">
        <v>75743</v>
      </c>
      <c r="L5722" s="45" t="s">
        <v>557</v>
      </c>
      <c r="M5722" s="45">
        <v>2018</v>
      </c>
      <c r="N5722" s="45" t="s">
        <v>643</v>
      </c>
      <c r="O5722" s="45" t="s">
        <v>588</v>
      </c>
      <c r="P5722" s="45" t="s">
        <v>560</v>
      </c>
      <c r="Q5722" s="45" t="s">
        <v>640</v>
      </c>
      <c r="R5722" s="45" t="s">
        <v>562</v>
      </c>
      <c r="S5722" s="45">
        <v>165597.43640519099</v>
      </c>
    </row>
    <row r="5723" spans="11:19">
      <c r="K5723" s="45">
        <v>75744</v>
      </c>
      <c r="L5723" s="45" t="s">
        <v>557</v>
      </c>
      <c r="M5723" s="45">
        <v>2018</v>
      </c>
      <c r="N5723" s="45" t="s">
        <v>643</v>
      </c>
      <c r="O5723" s="45" t="s">
        <v>588</v>
      </c>
      <c r="P5723" s="45" t="s">
        <v>560</v>
      </c>
      <c r="Q5723" s="45" t="s">
        <v>640</v>
      </c>
      <c r="R5723" s="45" t="s">
        <v>563</v>
      </c>
      <c r="S5723" s="45">
        <v>94956.270899559895</v>
      </c>
    </row>
    <row r="5724" spans="11:19">
      <c r="K5724" s="45">
        <v>75745</v>
      </c>
      <c r="L5724" s="45" t="s">
        <v>557</v>
      </c>
      <c r="M5724" s="45">
        <v>2018</v>
      </c>
      <c r="N5724" s="45" t="s">
        <v>643</v>
      </c>
      <c r="O5724" s="45" t="s">
        <v>588</v>
      </c>
      <c r="P5724" s="45" t="s">
        <v>560</v>
      </c>
      <c r="Q5724" s="45" t="s">
        <v>640</v>
      </c>
      <c r="R5724" s="45" t="s">
        <v>564</v>
      </c>
      <c r="S5724" s="45">
        <v>0</v>
      </c>
    </row>
    <row r="5725" spans="11:19">
      <c r="K5725" s="45">
        <v>75746</v>
      </c>
      <c r="L5725" s="45" t="s">
        <v>557</v>
      </c>
      <c r="M5725" s="45">
        <v>2018</v>
      </c>
      <c r="N5725" s="45" t="s">
        <v>643</v>
      </c>
      <c r="O5725" s="45" t="s">
        <v>588</v>
      </c>
      <c r="P5725" s="45" t="s">
        <v>560</v>
      </c>
      <c r="Q5725" s="45" t="s">
        <v>640</v>
      </c>
      <c r="R5725" s="45" t="s">
        <v>566</v>
      </c>
      <c r="S5725" s="45">
        <v>0</v>
      </c>
    </row>
    <row r="5726" spans="11:19">
      <c r="K5726" s="45">
        <v>75747</v>
      </c>
      <c r="L5726" s="45" t="s">
        <v>557</v>
      </c>
      <c r="M5726" s="45">
        <v>2018</v>
      </c>
      <c r="N5726" s="45" t="s">
        <v>643</v>
      </c>
      <c r="O5726" s="45" t="s">
        <v>588</v>
      </c>
      <c r="P5726" s="45" t="s">
        <v>560</v>
      </c>
      <c r="Q5726" s="45" t="s">
        <v>640</v>
      </c>
      <c r="R5726" s="45" t="s">
        <v>629</v>
      </c>
      <c r="S5726" s="45">
        <v>0</v>
      </c>
    </row>
    <row r="5727" spans="11:19">
      <c r="K5727" s="45">
        <v>75748</v>
      </c>
      <c r="L5727" s="45" t="s">
        <v>557</v>
      </c>
      <c r="M5727" s="45">
        <v>2018</v>
      </c>
      <c r="N5727" s="45" t="s">
        <v>643</v>
      </c>
      <c r="O5727" s="45" t="s">
        <v>589</v>
      </c>
      <c r="P5727" s="45" t="s">
        <v>560</v>
      </c>
      <c r="Q5727" s="45" t="s">
        <v>640</v>
      </c>
      <c r="R5727" s="45" t="s">
        <v>562</v>
      </c>
      <c r="S5727" s="45">
        <v>99358.461981004701</v>
      </c>
    </row>
    <row r="5728" spans="11:19">
      <c r="K5728" s="45">
        <v>75749</v>
      </c>
      <c r="L5728" s="45" t="s">
        <v>557</v>
      </c>
      <c r="M5728" s="45">
        <v>2018</v>
      </c>
      <c r="N5728" s="45" t="s">
        <v>643</v>
      </c>
      <c r="O5728" s="45" t="s">
        <v>589</v>
      </c>
      <c r="P5728" s="45" t="s">
        <v>560</v>
      </c>
      <c r="Q5728" s="45" t="s">
        <v>640</v>
      </c>
      <c r="R5728" s="45" t="s">
        <v>563</v>
      </c>
      <c r="S5728" s="45">
        <v>56973.7626188043</v>
      </c>
    </row>
    <row r="5729" spans="11:19">
      <c r="K5729" s="45">
        <v>75750</v>
      </c>
      <c r="L5729" s="45" t="s">
        <v>557</v>
      </c>
      <c r="M5729" s="45">
        <v>2018</v>
      </c>
      <c r="N5729" s="45" t="s">
        <v>643</v>
      </c>
      <c r="O5729" s="45" t="s">
        <v>589</v>
      </c>
      <c r="P5729" s="45" t="s">
        <v>560</v>
      </c>
      <c r="Q5729" s="45" t="s">
        <v>640</v>
      </c>
      <c r="R5729" s="45" t="s">
        <v>564</v>
      </c>
      <c r="S5729" s="45">
        <v>0</v>
      </c>
    </row>
    <row r="5730" spans="11:19">
      <c r="K5730" s="45">
        <v>75751</v>
      </c>
      <c r="L5730" s="45" t="s">
        <v>557</v>
      </c>
      <c r="M5730" s="45">
        <v>2018</v>
      </c>
      <c r="N5730" s="45" t="s">
        <v>643</v>
      </c>
      <c r="O5730" s="45" t="s">
        <v>589</v>
      </c>
      <c r="P5730" s="45" t="s">
        <v>560</v>
      </c>
      <c r="Q5730" s="45" t="s">
        <v>640</v>
      </c>
      <c r="R5730" s="45" t="s">
        <v>566</v>
      </c>
      <c r="S5730" s="45">
        <v>0</v>
      </c>
    </row>
    <row r="5731" spans="11:19">
      <c r="K5731" s="45">
        <v>75752</v>
      </c>
      <c r="L5731" s="45" t="s">
        <v>557</v>
      </c>
      <c r="M5731" s="45">
        <v>2018</v>
      </c>
      <c r="N5731" s="45" t="s">
        <v>643</v>
      </c>
      <c r="O5731" s="45" t="s">
        <v>589</v>
      </c>
      <c r="P5731" s="45" t="s">
        <v>560</v>
      </c>
      <c r="Q5731" s="45" t="s">
        <v>640</v>
      </c>
      <c r="R5731" s="45" t="s">
        <v>629</v>
      </c>
      <c r="S5731" s="45">
        <v>0</v>
      </c>
    </row>
    <row r="5732" spans="11:19">
      <c r="K5732" s="45">
        <v>75753</v>
      </c>
      <c r="L5732" s="45" t="s">
        <v>557</v>
      </c>
      <c r="M5732" s="45">
        <v>2018</v>
      </c>
      <c r="N5732" s="45" t="s">
        <v>643</v>
      </c>
      <c r="O5732" s="45" t="s">
        <v>590</v>
      </c>
      <c r="P5732" s="45" t="s">
        <v>560</v>
      </c>
      <c r="Q5732" s="45" t="s">
        <v>640</v>
      </c>
      <c r="R5732" s="45" t="s">
        <v>562</v>
      </c>
      <c r="S5732" s="45">
        <v>62399.034156909598</v>
      </c>
    </row>
    <row r="5733" spans="11:19">
      <c r="K5733" s="45">
        <v>75754</v>
      </c>
      <c r="L5733" s="45" t="s">
        <v>557</v>
      </c>
      <c r="M5733" s="45">
        <v>2018</v>
      </c>
      <c r="N5733" s="45" t="s">
        <v>643</v>
      </c>
      <c r="O5733" s="45" t="s">
        <v>590</v>
      </c>
      <c r="P5733" s="45" t="s">
        <v>560</v>
      </c>
      <c r="Q5733" s="45" t="s">
        <v>640</v>
      </c>
      <c r="R5733" s="45" t="s">
        <v>563</v>
      </c>
      <c r="S5733" s="45">
        <v>35780.623902754203</v>
      </c>
    </row>
    <row r="5734" spans="11:19">
      <c r="K5734" s="45">
        <v>75755</v>
      </c>
      <c r="L5734" s="45" t="s">
        <v>557</v>
      </c>
      <c r="M5734" s="45">
        <v>2018</v>
      </c>
      <c r="N5734" s="45" t="s">
        <v>643</v>
      </c>
      <c r="O5734" s="45" t="s">
        <v>590</v>
      </c>
      <c r="P5734" s="45" t="s">
        <v>560</v>
      </c>
      <c r="Q5734" s="45" t="s">
        <v>640</v>
      </c>
      <c r="R5734" s="45" t="s">
        <v>564</v>
      </c>
      <c r="S5734" s="45">
        <v>0</v>
      </c>
    </row>
    <row r="5735" spans="11:19">
      <c r="K5735" s="45">
        <v>75756</v>
      </c>
      <c r="L5735" s="45" t="s">
        <v>557</v>
      </c>
      <c r="M5735" s="45">
        <v>2018</v>
      </c>
      <c r="N5735" s="45" t="s">
        <v>643</v>
      </c>
      <c r="O5735" s="45" t="s">
        <v>590</v>
      </c>
      <c r="P5735" s="45" t="s">
        <v>560</v>
      </c>
      <c r="Q5735" s="45" t="s">
        <v>640</v>
      </c>
      <c r="R5735" s="45" t="s">
        <v>566</v>
      </c>
      <c r="S5735" s="45">
        <v>0</v>
      </c>
    </row>
    <row r="5736" spans="11:19">
      <c r="K5736" s="45">
        <v>75757</v>
      </c>
      <c r="L5736" s="45" t="s">
        <v>557</v>
      </c>
      <c r="M5736" s="45">
        <v>2018</v>
      </c>
      <c r="N5736" s="45" t="s">
        <v>643</v>
      </c>
      <c r="O5736" s="45" t="s">
        <v>590</v>
      </c>
      <c r="P5736" s="45" t="s">
        <v>560</v>
      </c>
      <c r="Q5736" s="45" t="s">
        <v>640</v>
      </c>
      <c r="R5736" s="45" t="s">
        <v>629</v>
      </c>
      <c r="S5736" s="45">
        <v>0</v>
      </c>
    </row>
    <row r="5737" spans="11:19">
      <c r="K5737" s="45">
        <v>75758</v>
      </c>
      <c r="L5737" s="45" t="s">
        <v>557</v>
      </c>
      <c r="M5737" s="45">
        <v>2018</v>
      </c>
      <c r="N5737" s="45" t="s">
        <v>643</v>
      </c>
      <c r="O5737" s="45" t="s">
        <v>591</v>
      </c>
      <c r="P5737" s="45" t="s">
        <v>560</v>
      </c>
      <c r="Q5737" s="45" t="s">
        <v>640</v>
      </c>
      <c r="R5737" s="45" t="s">
        <v>562</v>
      </c>
      <c r="S5737" s="45">
        <v>108478.32076212901</v>
      </c>
    </row>
    <row r="5738" spans="11:19">
      <c r="K5738" s="45">
        <v>75759</v>
      </c>
      <c r="L5738" s="45" t="s">
        <v>557</v>
      </c>
      <c r="M5738" s="45">
        <v>2018</v>
      </c>
      <c r="N5738" s="45" t="s">
        <v>643</v>
      </c>
      <c r="O5738" s="45" t="s">
        <v>591</v>
      </c>
      <c r="P5738" s="45" t="s">
        <v>560</v>
      </c>
      <c r="Q5738" s="45" t="s">
        <v>640</v>
      </c>
      <c r="R5738" s="45" t="s">
        <v>563</v>
      </c>
      <c r="S5738" s="45">
        <v>62203.238387180703</v>
      </c>
    </row>
    <row r="5739" spans="11:19">
      <c r="K5739" s="45">
        <v>75760</v>
      </c>
      <c r="L5739" s="45" t="s">
        <v>557</v>
      </c>
      <c r="M5739" s="45">
        <v>2018</v>
      </c>
      <c r="N5739" s="45" t="s">
        <v>643</v>
      </c>
      <c r="O5739" s="45" t="s">
        <v>591</v>
      </c>
      <c r="P5739" s="45" t="s">
        <v>560</v>
      </c>
      <c r="Q5739" s="45" t="s">
        <v>640</v>
      </c>
      <c r="R5739" s="45" t="s">
        <v>564</v>
      </c>
      <c r="S5739" s="45">
        <v>0</v>
      </c>
    </row>
    <row r="5740" spans="11:19">
      <c r="K5740" s="45">
        <v>75761</v>
      </c>
      <c r="L5740" s="45" t="s">
        <v>557</v>
      </c>
      <c r="M5740" s="45">
        <v>2018</v>
      </c>
      <c r="N5740" s="45" t="s">
        <v>643</v>
      </c>
      <c r="O5740" s="45" t="s">
        <v>591</v>
      </c>
      <c r="P5740" s="45" t="s">
        <v>560</v>
      </c>
      <c r="Q5740" s="45" t="s">
        <v>640</v>
      </c>
      <c r="R5740" s="45" t="s">
        <v>566</v>
      </c>
      <c r="S5740" s="45">
        <v>0</v>
      </c>
    </row>
    <row r="5741" spans="11:19">
      <c r="K5741" s="45">
        <v>75762</v>
      </c>
      <c r="L5741" s="45" t="s">
        <v>557</v>
      </c>
      <c r="M5741" s="45">
        <v>2018</v>
      </c>
      <c r="N5741" s="45" t="s">
        <v>643</v>
      </c>
      <c r="O5741" s="45" t="s">
        <v>591</v>
      </c>
      <c r="P5741" s="45" t="s">
        <v>560</v>
      </c>
      <c r="Q5741" s="45" t="s">
        <v>640</v>
      </c>
      <c r="R5741" s="45" t="s">
        <v>629</v>
      </c>
      <c r="S5741" s="45">
        <v>0</v>
      </c>
    </row>
    <row r="5742" spans="11:19">
      <c r="K5742" s="45">
        <v>75763</v>
      </c>
      <c r="L5742" s="45" t="s">
        <v>557</v>
      </c>
      <c r="M5742" s="45">
        <v>2018</v>
      </c>
      <c r="N5742" s="45" t="s">
        <v>643</v>
      </c>
      <c r="O5742" s="45" t="s">
        <v>592</v>
      </c>
      <c r="P5742" s="45" t="s">
        <v>560</v>
      </c>
      <c r="Q5742" s="45" t="s">
        <v>640</v>
      </c>
      <c r="R5742" s="45" t="s">
        <v>562</v>
      </c>
      <c r="S5742" s="45">
        <v>19679.695365601699</v>
      </c>
    </row>
    <row r="5743" spans="11:19">
      <c r="K5743" s="45">
        <v>75764</v>
      </c>
      <c r="L5743" s="45" t="s">
        <v>557</v>
      </c>
      <c r="M5743" s="45">
        <v>2018</v>
      </c>
      <c r="N5743" s="45" t="s">
        <v>643</v>
      </c>
      <c r="O5743" s="45" t="s">
        <v>592</v>
      </c>
      <c r="P5743" s="45" t="s">
        <v>560</v>
      </c>
      <c r="Q5743" s="45" t="s">
        <v>640</v>
      </c>
      <c r="R5743" s="45" t="s">
        <v>563</v>
      </c>
      <c r="S5743" s="45">
        <v>11284.6582949777</v>
      </c>
    </row>
    <row r="5744" spans="11:19">
      <c r="K5744" s="45">
        <v>75765</v>
      </c>
      <c r="L5744" s="45" t="s">
        <v>557</v>
      </c>
      <c r="M5744" s="45">
        <v>2018</v>
      </c>
      <c r="N5744" s="45" t="s">
        <v>643</v>
      </c>
      <c r="O5744" s="45" t="s">
        <v>592</v>
      </c>
      <c r="P5744" s="45" t="s">
        <v>560</v>
      </c>
      <c r="Q5744" s="45" t="s">
        <v>640</v>
      </c>
      <c r="R5744" s="45" t="s">
        <v>564</v>
      </c>
      <c r="S5744" s="45">
        <v>0</v>
      </c>
    </row>
    <row r="5745" spans="11:19">
      <c r="K5745" s="45">
        <v>75766</v>
      </c>
      <c r="L5745" s="45" t="s">
        <v>557</v>
      </c>
      <c r="M5745" s="45">
        <v>2018</v>
      </c>
      <c r="N5745" s="45" t="s">
        <v>643</v>
      </c>
      <c r="O5745" s="45" t="s">
        <v>592</v>
      </c>
      <c r="P5745" s="45" t="s">
        <v>560</v>
      </c>
      <c r="Q5745" s="45" t="s">
        <v>640</v>
      </c>
      <c r="R5745" s="45" t="s">
        <v>566</v>
      </c>
      <c r="S5745" s="45">
        <v>0</v>
      </c>
    </row>
    <row r="5746" spans="11:19">
      <c r="K5746" s="45">
        <v>75767</v>
      </c>
      <c r="L5746" s="45" t="s">
        <v>557</v>
      </c>
      <c r="M5746" s="45">
        <v>2018</v>
      </c>
      <c r="N5746" s="45" t="s">
        <v>643</v>
      </c>
      <c r="O5746" s="45" t="s">
        <v>592</v>
      </c>
      <c r="P5746" s="45" t="s">
        <v>560</v>
      </c>
      <c r="Q5746" s="45" t="s">
        <v>640</v>
      </c>
      <c r="R5746" s="45" t="s">
        <v>629</v>
      </c>
      <c r="S5746" s="45">
        <v>0</v>
      </c>
    </row>
    <row r="5747" spans="11:19">
      <c r="K5747" s="45">
        <v>75768</v>
      </c>
      <c r="L5747" s="45" t="s">
        <v>557</v>
      </c>
      <c r="M5747" s="45">
        <v>2018</v>
      </c>
      <c r="N5747" s="45" t="s">
        <v>643</v>
      </c>
      <c r="O5747" s="45" t="s">
        <v>593</v>
      </c>
      <c r="P5747" s="45" t="s">
        <v>560</v>
      </c>
      <c r="Q5747" s="45" t="s">
        <v>640</v>
      </c>
      <c r="R5747" s="45" t="s">
        <v>562</v>
      </c>
      <c r="S5747" s="45">
        <v>30239.531703852801</v>
      </c>
    </row>
    <row r="5748" spans="11:19">
      <c r="K5748" s="45">
        <v>75769</v>
      </c>
      <c r="L5748" s="45" t="s">
        <v>557</v>
      </c>
      <c r="M5748" s="45">
        <v>2018</v>
      </c>
      <c r="N5748" s="45" t="s">
        <v>643</v>
      </c>
      <c r="O5748" s="45" t="s">
        <v>593</v>
      </c>
      <c r="P5748" s="45" t="s">
        <v>560</v>
      </c>
      <c r="Q5748" s="45" t="s">
        <v>640</v>
      </c>
      <c r="R5748" s="45" t="s">
        <v>563</v>
      </c>
      <c r="S5748" s="45">
        <v>17339.840680388999</v>
      </c>
    </row>
    <row r="5749" spans="11:19">
      <c r="K5749" s="45">
        <v>75770</v>
      </c>
      <c r="L5749" s="45" t="s">
        <v>557</v>
      </c>
      <c r="M5749" s="45">
        <v>2018</v>
      </c>
      <c r="N5749" s="45" t="s">
        <v>643</v>
      </c>
      <c r="O5749" s="45" t="s">
        <v>593</v>
      </c>
      <c r="P5749" s="45" t="s">
        <v>560</v>
      </c>
      <c r="Q5749" s="45" t="s">
        <v>640</v>
      </c>
      <c r="R5749" s="45" t="s">
        <v>564</v>
      </c>
      <c r="S5749" s="45">
        <v>0</v>
      </c>
    </row>
    <row r="5750" spans="11:19">
      <c r="K5750" s="45">
        <v>75771</v>
      </c>
      <c r="L5750" s="45" t="s">
        <v>557</v>
      </c>
      <c r="M5750" s="45">
        <v>2018</v>
      </c>
      <c r="N5750" s="45" t="s">
        <v>643</v>
      </c>
      <c r="O5750" s="45" t="s">
        <v>593</v>
      </c>
      <c r="P5750" s="45" t="s">
        <v>560</v>
      </c>
      <c r="Q5750" s="45" t="s">
        <v>640</v>
      </c>
      <c r="R5750" s="45" t="s">
        <v>566</v>
      </c>
      <c r="S5750" s="45">
        <v>0</v>
      </c>
    </row>
    <row r="5751" spans="11:19">
      <c r="K5751" s="45">
        <v>75772</v>
      </c>
      <c r="L5751" s="45" t="s">
        <v>557</v>
      </c>
      <c r="M5751" s="45">
        <v>2018</v>
      </c>
      <c r="N5751" s="45" t="s">
        <v>643</v>
      </c>
      <c r="O5751" s="45" t="s">
        <v>593</v>
      </c>
      <c r="P5751" s="45" t="s">
        <v>560</v>
      </c>
      <c r="Q5751" s="45" t="s">
        <v>640</v>
      </c>
      <c r="R5751" s="45" t="s">
        <v>629</v>
      </c>
      <c r="S5751" s="45">
        <v>0</v>
      </c>
    </row>
    <row r="5752" spans="11:19">
      <c r="K5752" s="45">
        <v>75773</v>
      </c>
      <c r="L5752" s="45" t="s">
        <v>557</v>
      </c>
      <c r="M5752" s="45">
        <v>2018</v>
      </c>
      <c r="N5752" s="45" t="s">
        <v>643</v>
      </c>
      <c r="O5752" s="45" t="s">
        <v>594</v>
      </c>
      <c r="P5752" s="45" t="s">
        <v>560</v>
      </c>
      <c r="Q5752" s="45" t="s">
        <v>640</v>
      </c>
      <c r="R5752" s="45" t="s">
        <v>562</v>
      </c>
      <c r="S5752" s="45">
        <v>41759.353490563903</v>
      </c>
    </row>
    <row r="5753" spans="11:19">
      <c r="K5753" s="45">
        <v>75774</v>
      </c>
      <c r="L5753" s="45" t="s">
        <v>557</v>
      </c>
      <c r="M5753" s="45">
        <v>2018</v>
      </c>
      <c r="N5753" s="45" t="s">
        <v>643</v>
      </c>
      <c r="O5753" s="45" t="s">
        <v>594</v>
      </c>
      <c r="P5753" s="45" t="s">
        <v>560</v>
      </c>
      <c r="Q5753" s="45" t="s">
        <v>640</v>
      </c>
      <c r="R5753" s="45" t="s">
        <v>563</v>
      </c>
      <c r="S5753" s="45">
        <v>23945.4943791398</v>
      </c>
    </row>
    <row r="5754" spans="11:19">
      <c r="K5754" s="45">
        <v>75775</v>
      </c>
      <c r="L5754" s="45" t="s">
        <v>557</v>
      </c>
      <c r="M5754" s="45">
        <v>2018</v>
      </c>
      <c r="N5754" s="45" t="s">
        <v>643</v>
      </c>
      <c r="O5754" s="45" t="s">
        <v>594</v>
      </c>
      <c r="P5754" s="45" t="s">
        <v>560</v>
      </c>
      <c r="Q5754" s="45" t="s">
        <v>640</v>
      </c>
      <c r="R5754" s="45" t="s">
        <v>564</v>
      </c>
      <c r="S5754" s="45">
        <v>0</v>
      </c>
    </row>
    <row r="5755" spans="11:19">
      <c r="K5755" s="45">
        <v>75776</v>
      </c>
      <c r="L5755" s="45" t="s">
        <v>557</v>
      </c>
      <c r="M5755" s="45">
        <v>2018</v>
      </c>
      <c r="N5755" s="45" t="s">
        <v>643</v>
      </c>
      <c r="O5755" s="45" t="s">
        <v>594</v>
      </c>
      <c r="P5755" s="45" t="s">
        <v>560</v>
      </c>
      <c r="Q5755" s="45" t="s">
        <v>640</v>
      </c>
      <c r="R5755" s="45" t="s">
        <v>566</v>
      </c>
      <c r="S5755" s="45">
        <v>0</v>
      </c>
    </row>
    <row r="5756" spans="11:19">
      <c r="K5756" s="45">
        <v>75777</v>
      </c>
      <c r="L5756" s="45" t="s">
        <v>557</v>
      </c>
      <c r="M5756" s="45">
        <v>2018</v>
      </c>
      <c r="N5756" s="45" t="s">
        <v>643</v>
      </c>
      <c r="O5756" s="45" t="s">
        <v>594</v>
      </c>
      <c r="P5756" s="45" t="s">
        <v>560</v>
      </c>
      <c r="Q5756" s="45" t="s">
        <v>640</v>
      </c>
      <c r="R5756" s="45" t="s">
        <v>629</v>
      </c>
      <c r="S5756" s="45">
        <v>0</v>
      </c>
    </row>
    <row r="5757" spans="11:19">
      <c r="K5757" s="45">
        <v>75778</v>
      </c>
      <c r="L5757" s="45" t="s">
        <v>557</v>
      </c>
      <c r="M5757" s="45">
        <v>2018</v>
      </c>
      <c r="N5757" s="45" t="s">
        <v>643</v>
      </c>
      <c r="O5757" s="45" t="s">
        <v>595</v>
      </c>
      <c r="P5757" s="45" t="s">
        <v>560</v>
      </c>
      <c r="Q5757" s="45" t="s">
        <v>640</v>
      </c>
      <c r="R5757" s="45" t="s">
        <v>562</v>
      </c>
      <c r="S5757" s="45">
        <v>22559.650726102001</v>
      </c>
    </row>
    <row r="5758" spans="11:19">
      <c r="K5758" s="45">
        <v>75779</v>
      </c>
      <c r="L5758" s="45" t="s">
        <v>557</v>
      </c>
      <c r="M5758" s="45">
        <v>2018</v>
      </c>
      <c r="N5758" s="45" t="s">
        <v>643</v>
      </c>
      <c r="O5758" s="45" t="s">
        <v>595</v>
      </c>
      <c r="P5758" s="45" t="s">
        <v>560</v>
      </c>
      <c r="Q5758" s="45" t="s">
        <v>640</v>
      </c>
      <c r="R5758" s="45" t="s">
        <v>563</v>
      </c>
      <c r="S5758" s="45">
        <v>12936.071670249799</v>
      </c>
    </row>
    <row r="5759" spans="11:19">
      <c r="K5759" s="45">
        <v>75780</v>
      </c>
      <c r="L5759" s="45" t="s">
        <v>557</v>
      </c>
      <c r="M5759" s="45">
        <v>2018</v>
      </c>
      <c r="N5759" s="45" t="s">
        <v>643</v>
      </c>
      <c r="O5759" s="45" t="s">
        <v>595</v>
      </c>
      <c r="P5759" s="45" t="s">
        <v>560</v>
      </c>
      <c r="Q5759" s="45" t="s">
        <v>640</v>
      </c>
      <c r="R5759" s="45" t="s">
        <v>564</v>
      </c>
      <c r="S5759" s="45">
        <v>0</v>
      </c>
    </row>
    <row r="5760" spans="11:19">
      <c r="K5760" s="45">
        <v>75781</v>
      </c>
      <c r="L5760" s="45" t="s">
        <v>557</v>
      </c>
      <c r="M5760" s="45">
        <v>2018</v>
      </c>
      <c r="N5760" s="45" t="s">
        <v>643</v>
      </c>
      <c r="O5760" s="45" t="s">
        <v>595</v>
      </c>
      <c r="P5760" s="45" t="s">
        <v>560</v>
      </c>
      <c r="Q5760" s="45" t="s">
        <v>640</v>
      </c>
      <c r="R5760" s="45" t="s">
        <v>566</v>
      </c>
      <c r="S5760" s="45">
        <v>0</v>
      </c>
    </row>
    <row r="5761" spans="11:19">
      <c r="K5761" s="45">
        <v>75782</v>
      </c>
      <c r="L5761" s="45" t="s">
        <v>557</v>
      </c>
      <c r="M5761" s="45">
        <v>2018</v>
      </c>
      <c r="N5761" s="45" t="s">
        <v>643</v>
      </c>
      <c r="O5761" s="45" t="s">
        <v>595</v>
      </c>
      <c r="P5761" s="45" t="s">
        <v>560</v>
      </c>
      <c r="Q5761" s="45" t="s">
        <v>640</v>
      </c>
      <c r="R5761" s="45" t="s">
        <v>629</v>
      </c>
      <c r="S5761" s="45">
        <v>0</v>
      </c>
    </row>
    <row r="5762" spans="11:19">
      <c r="K5762" s="45">
        <v>75783</v>
      </c>
      <c r="L5762" s="45" t="s">
        <v>557</v>
      </c>
      <c r="M5762" s="45">
        <v>2018</v>
      </c>
      <c r="N5762" s="45" t="s">
        <v>643</v>
      </c>
      <c r="O5762" s="45" t="s">
        <v>596</v>
      </c>
      <c r="P5762" s="45" t="s">
        <v>560</v>
      </c>
      <c r="Q5762" s="45" t="s">
        <v>640</v>
      </c>
      <c r="R5762" s="45" t="s">
        <v>562</v>
      </c>
      <c r="S5762" s="45">
        <v>132957.941695741</v>
      </c>
    </row>
    <row r="5763" spans="11:19">
      <c r="K5763" s="45">
        <v>75784</v>
      </c>
      <c r="L5763" s="45" t="s">
        <v>557</v>
      </c>
      <c r="M5763" s="45">
        <v>2018</v>
      </c>
      <c r="N5763" s="45" t="s">
        <v>643</v>
      </c>
      <c r="O5763" s="45" t="s">
        <v>596</v>
      </c>
      <c r="P5763" s="45" t="s">
        <v>560</v>
      </c>
      <c r="Q5763" s="45" t="s">
        <v>640</v>
      </c>
      <c r="R5763" s="45" t="s">
        <v>563</v>
      </c>
      <c r="S5763" s="45">
        <v>76240.252288790303</v>
      </c>
    </row>
    <row r="5764" spans="11:19">
      <c r="K5764" s="45">
        <v>75785</v>
      </c>
      <c r="L5764" s="45" t="s">
        <v>557</v>
      </c>
      <c r="M5764" s="45">
        <v>2018</v>
      </c>
      <c r="N5764" s="45" t="s">
        <v>643</v>
      </c>
      <c r="O5764" s="45" t="s">
        <v>596</v>
      </c>
      <c r="P5764" s="45" t="s">
        <v>560</v>
      </c>
      <c r="Q5764" s="45" t="s">
        <v>640</v>
      </c>
      <c r="R5764" s="45" t="s">
        <v>564</v>
      </c>
      <c r="S5764" s="45">
        <v>0</v>
      </c>
    </row>
    <row r="5765" spans="11:19">
      <c r="K5765" s="45">
        <v>75786</v>
      </c>
      <c r="L5765" s="45" t="s">
        <v>557</v>
      </c>
      <c r="M5765" s="45">
        <v>2018</v>
      </c>
      <c r="N5765" s="45" t="s">
        <v>643</v>
      </c>
      <c r="O5765" s="45" t="s">
        <v>596</v>
      </c>
      <c r="P5765" s="45" t="s">
        <v>560</v>
      </c>
      <c r="Q5765" s="45" t="s">
        <v>640</v>
      </c>
      <c r="R5765" s="45" t="s">
        <v>566</v>
      </c>
      <c r="S5765" s="45">
        <v>0</v>
      </c>
    </row>
    <row r="5766" spans="11:19">
      <c r="K5766" s="45">
        <v>75787</v>
      </c>
      <c r="L5766" s="45" t="s">
        <v>557</v>
      </c>
      <c r="M5766" s="45">
        <v>2018</v>
      </c>
      <c r="N5766" s="45" t="s">
        <v>643</v>
      </c>
      <c r="O5766" s="45" t="s">
        <v>596</v>
      </c>
      <c r="P5766" s="45" t="s">
        <v>560</v>
      </c>
      <c r="Q5766" s="45" t="s">
        <v>640</v>
      </c>
      <c r="R5766" s="45" t="s">
        <v>629</v>
      </c>
      <c r="S5766" s="45">
        <v>0</v>
      </c>
    </row>
    <row r="5767" spans="11:19">
      <c r="K5767" s="45">
        <v>75788</v>
      </c>
      <c r="L5767" s="45" t="s">
        <v>557</v>
      </c>
      <c r="M5767" s="45">
        <v>2018</v>
      </c>
      <c r="N5767" s="45" t="s">
        <v>643</v>
      </c>
      <c r="O5767" s="45" t="s">
        <v>597</v>
      </c>
      <c r="P5767" s="45" t="s">
        <v>560</v>
      </c>
      <c r="Q5767" s="45" t="s">
        <v>640</v>
      </c>
      <c r="R5767" s="45" t="s">
        <v>562</v>
      </c>
      <c r="S5767" s="45">
        <v>35999.442671089499</v>
      </c>
    </row>
    <row r="5768" spans="11:19">
      <c r="K5768" s="45">
        <v>75789</v>
      </c>
      <c r="L5768" s="45" t="s">
        <v>557</v>
      </c>
      <c r="M5768" s="45">
        <v>2018</v>
      </c>
      <c r="N5768" s="45" t="s">
        <v>643</v>
      </c>
      <c r="O5768" s="45" t="s">
        <v>597</v>
      </c>
      <c r="P5768" s="45" t="s">
        <v>560</v>
      </c>
      <c r="Q5768" s="45" t="s">
        <v>640</v>
      </c>
      <c r="R5768" s="45" t="s">
        <v>563</v>
      </c>
      <c r="S5768" s="45">
        <v>20642.667572129099</v>
      </c>
    </row>
    <row r="5769" spans="11:19">
      <c r="K5769" s="45">
        <v>75790</v>
      </c>
      <c r="L5769" s="45" t="s">
        <v>557</v>
      </c>
      <c r="M5769" s="45">
        <v>2018</v>
      </c>
      <c r="N5769" s="45" t="s">
        <v>643</v>
      </c>
      <c r="O5769" s="45" t="s">
        <v>597</v>
      </c>
      <c r="P5769" s="45" t="s">
        <v>560</v>
      </c>
      <c r="Q5769" s="45" t="s">
        <v>640</v>
      </c>
      <c r="R5769" s="45" t="s">
        <v>564</v>
      </c>
      <c r="S5769" s="45">
        <v>0</v>
      </c>
    </row>
    <row r="5770" spans="11:19">
      <c r="K5770" s="45">
        <v>75791</v>
      </c>
      <c r="L5770" s="45" t="s">
        <v>557</v>
      </c>
      <c r="M5770" s="45">
        <v>2018</v>
      </c>
      <c r="N5770" s="45" t="s">
        <v>643</v>
      </c>
      <c r="O5770" s="45" t="s">
        <v>597</v>
      </c>
      <c r="P5770" s="45" t="s">
        <v>560</v>
      </c>
      <c r="Q5770" s="45" t="s">
        <v>640</v>
      </c>
      <c r="R5770" s="45" t="s">
        <v>566</v>
      </c>
      <c r="S5770" s="45">
        <v>0</v>
      </c>
    </row>
    <row r="5771" spans="11:19">
      <c r="K5771" s="45">
        <v>75792</v>
      </c>
      <c r="L5771" s="45" t="s">
        <v>557</v>
      </c>
      <c r="M5771" s="45">
        <v>2018</v>
      </c>
      <c r="N5771" s="45" t="s">
        <v>643</v>
      </c>
      <c r="O5771" s="45" t="s">
        <v>597</v>
      </c>
      <c r="P5771" s="45" t="s">
        <v>560</v>
      </c>
      <c r="Q5771" s="45" t="s">
        <v>640</v>
      </c>
      <c r="R5771" s="45" t="s">
        <v>629</v>
      </c>
      <c r="S5771" s="45">
        <v>0</v>
      </c>
    </row>
    <row r="5772" spans="11:19">
      <c r="K5772" s="45">
        <v>75793</v>
      </c>
      <c r="L5772" s="45" t="s">
        <v>557</v>
      </c>
      <c r="M5772" s="45">
        <v>2018</v>
      </c>
      <c r="N5772" s="45" t="s">
        <v>643</v>
      </c>
      <c r="O5772" s="45" t="s">
        <v>598</v>
      </c>
      <c r="P5772" s="45" t="s">
        <v>560</v>
      </c>
      <c r="Q5772" s="45" t="s">
        <v>640</v>
      </c>
      <c r="R5772" s="45" t="s">
        <v>562</v>
      </c>
      <c r="S5772" s="45">
        <v>213116.70056753</v>
      </c>
    </row>
    <row r="5773" spans="11:19">
      <c r="K5773" s="45">
        <v>75794</v>
      </c>
      <c r="L5773" s="45" t="s">
        <v>557</v>
      </c>
      <c r="M5773" s="45">
        <v>2018</v>
      </c>
      <c r="N5773" s="45" t="s">
        <v>643</v>
      </c>
      <c r="O5773" s="45" t="s">
        <v>598</v>
      </c>
      <c r="P5773" s="45" t="s">
        <v>560</v>
      </c>
      <c r="Q5773" s="45" t="s">
        <v>640</v>
      </c>
      <c r="R5773" s="45" t="s">
        <v>563</v>
      </c>
      <c r="S5773" s="45">
        <v>122204.59200101699</v>
      </c>
    </row>
    <row r="5774" spans="11:19">
      <c r="K5774" s="45">
        <v>75795</v>
      </c>
      <c r="L5774" s="45" t="s">
        <v>557</v>
      </c>
      <c r="M5774" s="45">
        <v>2018</v>
      </c>
      <c r="N5774" s="45" t="s">
        <v>643</v>
      </c>
      <c r="O5774" s="45" t="s">
        <v>598</v>
      </c>
      <c r="P5774" s="45" t="s">
        <v>560</v>
      </c>
      <c r="Q5774" s="45" t="s">
        <v>640</v>
      </c>
      <c r="R5774" s="45" t="s">
        <v>564</v>
      </c>
      <c r="S5774" s="45">
        <v>0</v>
      </c>
    </row>
    <row r="5775" spans="11:19">
      <c r="K5775" s="45">
        <v>75796</v>
      </c>
      <c r="L5775" s="45" t="s">
        <v>557</v>
      </c>
      <c r="M5775" s="45">
        <v>2018</v>
      </c>
      <c r="N5775" s="45" t="s">
        <v>643</v>
      </c>
      <c r="O5775" s="45" t="s">
        <v>598</v>
      </c>
      <c r="P5775" s="45" t="s">
        <v>560</v>
      </c>
      <c r="Q5775" s="45" t="s">
        <v>640</v>
      </c>
      <c r="R5775" s="45" t="s">
        <v>566</v>
      </c>
      <c r="S5775" s="45">
        <v>0</v>
      </c>
    </row>
    <row r="5776" spans="11:19">
      <c r="K5776" s="45">
        <v>75797</v>
      </c>
      <c r="L5776" s="45" t="s">
        <v>557</v>
      </c>
      <c r="M5776" s="45">
        <v>2018</v>
      </c>
      <c r="N5776" s="45" t="s">
        <v>643</v>
      </c>
      <c r="O5776" s="45" t="s">
        <v>598</v>
      </c>
      <c r="P5776" s="45" t="s">
        <v>560</v>
      </c>
      <c r="Q5776" s="45" t="s">
        <v>640</v>
      </c>
      <c r="R5776" s="45" t="s">
        <v>629</v>
      </c>
      <c r="S5776" s="45">
        <v>0</v>
      </c>
    </row>
    <row r="5777" spans="11:19">
      <c r="K5777" s="45">
        <v>75798</v>
      </c>
      <c r="L5777" s="45" t="s">
        <v>557</v>
      </c>
      <c r="M5777" s="45">
        <v>2018</v>
      </c>
      <c r="N5777" s="45" t="s">
        <v>643</v>
      </c>
      <c r="O5777" s="45" t="s">
        <v>599</v>
      </c>
      <c r="P5777" s="45" t="s">
        <v>560</v>
      </c>
      <c r="Q5777" s="45" t="s">
        <v>640</v>
      </c>
      <c r="R5777" s="45" t="s">
        <v>562</v>
      </c>
      <c r="S5777" s="45">
        <v>184797.139366655</v>
      </c>
    </row>
    <row r="5778" spans="11:19">
      <c r="K5778" s="45">
        <v>75799</v>
      </c>
      <c r="L5778" s="45" t="s">
        <v>557</v>
      </c>
      <c r="M5778" s="45">
        <v>2018</v>
      </c>
      <c r="N5778" s="45" t="s">
        <v>643</v>
      </c>
      <c r="O5778" s="45" t="s">
        <v>599</v>
      </c>
      <c r="P5778" s="45" t="s">
        <v>560</v>
      </c>
      <c r="Q5778" s="45" t="s">
        <v>640</v>
      </c>
      <c r="R5778" s="45" t="s">
        <v>563</v>
      </c>
      <c r="S5778" s="45">
        <v>105965.69372141401</v>
      </c>
    </row>
    <row r="5779" spans="11:19">
      <c r="K5779" s="45">
        <v>75800</v>
      </c>
      <c r="L5779" s="45" t="s">
        <v>557</v>
      </c>
      <c r="M5779" s="45">
        <v>2018</v>
      </c>
      <c r="N5779" s="45" t="s">
        <v>643</v>
      </c>
      <c r="O5779" s="45" t="s">
        <v>599</v>
      </c>
      <c r="P5779" s="45" t="s">
        <v>560</v>
      </c>
      <c r="Q5779" s="45" t="s">
        <v>640</v>
      </c>
      <c r="R5779" s="45" t="s">
        <v>564</v>
      </c>
      <c r="S5779" s="45">
        <v>0</v>
      </c>
    </row>
    <row r="5780" spans="11:19">
      <c r="K5780" s="45">
        <v>75801</v>
      </c>
      <c r="L5780" s="45" t="s">
        <v>557</v>
      </c>
      <c r="M5780" s="45">
        <v>2018</v>
      </c>
      <c r="N5780" s="45" t="s">
        <v>643</v>
      </c>
      <c r="O5780" s="45" t="s">
        <v>599</v>
      </c>
      <c r="P5780" s="45" t="s">
        <v>560</v>
      </c>
      <c r="Q5780" s="45" t="s">
        <v>640</v>
      </c>
      <c r="R5780" s="45" t="s">
        <v>566</v>
      </c>
      <c r="S5780" s="45">
        <v>0</v>
      </c>
    </row>
    <row r="5781" spans="11:19">
      <c r="K5781" s="45">
        <v>75802</v>
      </c>
      <c r="L5781" s="45" t="s">
        <v>557</v>
      </c>
      <c r="M5781" s="45">
        <v>2018</v>
      </c>
      <c r="N5781" s="45" t="s">
        <v>643</v>
      </c>
      <c r="O5781" s="45" t="s">
        <v>599</v>
      </c>
      <c r="P5781" s="45" t="s">
        <v>560</v>
      </c>
      <c r="Q5781" s="45" t="s">
        <v>640</v>
      </c>
      <c r="R5781" s="45" t="s">
        <v>629</v>
      </c>
      <c r="S5781" s="45">
        <v>0</v>
      </c>
    </row>
    <row r="5782" spans="11:19">
      <c r="K5782" s="45">
        <v>75803</v>
      </c>
      <c r="L5782" s="45" t="s">
        <v>557</v>
      </c>
      <c r="M5782" s="45">
        <v>2018</v>
      </c>
      <c r="N5782" s="45" t="s">
        <v>643</v>
      </c>
      <c r="O5782" s="45" t="s">
        <v>600</v>
      </c>
      <c r="P5782" s="45" t="s">
        <v>560</v>
      </c>
      <c r="Q5782" s="45" t="s">
        <v>640</v>
      </c>
      <c r="R5782" s="45" t="s">
        <v>562</v>
      </c>
      <c r="S5782" s="45">
        <v>13919.784398367199</v>
      </c>
    </row>
    <row r="5783" spans="11:19">
      <c r="K5783" s="45">
        <v>75804</v>
      </c>
      <c r="L5783" s="45" t="s">
        <v>557</v>
      </c>
      <c r="M5783" s="45">
        <v>2018</v>
      </c>
      <c r="N5783" s="45" t="s">
        <v>643</v>
      </c>
      <c r="O5783" s="45" t="s">
        <v>600</v>
      </c>
      <c r="P5783" s="45" t="s">
        <v>560</v>
      </c>
      <c r="Q5783" s="45" t="s">
        <v>640</v>
      </c>
      <c r="R5783" s="45" t="s">
        <v>563</v>
      </c>
      <c r="S5783" s="45">
        <v>7981.8314032389899</v>
      </c>
    </row>
    <row r="5784" spans="11:19">
      <c r="K5784" s="45">
        <v>75805</v>
      </c>
      <c r="L5784" s="45" t="s">
        <v>557</v>
      </c>
      <c r="M5784" s="45">
        <v>2018</v>
      </c>
      <c r="N5784" s="45" t="s">
        <v>643</v>
      </c>
      <c r="O5784" s="45" t="s">
        <v>600</v>
      </c>
      <c r="P5784" s="45" t="s">
        <v>560</v>
      </c>
      <c r="Q5784" s="45" t="s">
        <v>640</v>
      </c>
      <c r="R5784" s="45" t="s">
        <v>564</v>
      </c>
      <c r="S5784" s="45">
        <v>0</v>
      </c>
    </row>
    <row r="5785" spans="11:19">
      <c r="K5785" s="45">
        <v>75806</v>
      </c>
      <c r="L5785" s="45" t="s">
        <v>557</v>
      </c>
      <c r="M5785" s="45">
        <v>2018</v>
      </c>
      <c r="N5785" s="45" t="s">
        <v>643</v>
      </c>
      <c r="O5785" s="45" t="s">
        <v>600</v>
      </c>
      <c r="P5785" s="45" t="s">
        <v>560</v>
      </c>
      <c r="Q5785" s="45" t="s">
        <v>640</v>
      </c>
      <c r="R5785" s="45" t="s">
        <v>566</v>
      </c>
      <c r="S5785" s="45">
        <v>0</v>
      </c>
    </row>
    <row r="5786" spans="11:19">
      <c r="K5786" s="45">
        <v>75807</v>
      </c>
      <c r="L5786" s="45" t="s">
        <v>557</v>
      </c>
      <c r="M5786" s="45">
        <v>2018</v>
      </c>
      <c r="N5786" s="45" t="s">
        <v>643</v>
      </c>
      <c r="O5786" s="45" t="s">
        <v>600</v>
      </c>
      <c r="P5786" s="45" t="s">
        <v>560</v>
      </c>
      <c r="Q5786" s="45" t="s">
        <v>640</v>
      </c>
      <c r="R5786" s="45" t="s">
        <v>629</v>
      </c>
      <c r="S5786" s="45">
        <v>0</v>
      </c>
    </row>
    <row r="5787" spans="11:19">
      <c r="K5787" s="45">
        <v>75808</v>
      </c>
      <c r="L5787" s="45" t="s">
        <v>557</v>
      </c>
      <c r="M5787" s="45">
        <v>2018</v>
      </c>
      <c r="N5787" s="45" t="s">
        <v>643</v>
      </c>
      <c r="O5787" s="45" t="s">
        <v>601</v>
      </c>
      <c r="P5787" s="45" t="s">
        <v>560</v>
      </c>
      <c r="Q5787" s="45" t="s">
        <v>640</v>
      </c>
      <c r="R5787" s="45" t="s">
        <v>562</v>
      </c>
      <c r="S5787" s="45">
        <v>178077.24324642</v>
      </c>
    </row>
    <row r="5788" spans="11:19">
      <c r="K5788" s="45">
        <v>75809</v>
      </c>
      <c r="L5788" s="45" t="s">
        <v>557</v>
      </c>
      <c r="M5788" s="45">
        <v>2018</v>
      </c>
      <c r="N5788" s="45" t="s">
        <v>643</v>
      </c>
      <c r="O5788" s="45" t="s">
        <v>601</v>
      </c>
      <c r="P5788" s="45" t="s">
        <v>560</v>
      </c>
      <c r="Q5788" s="45" t="s">
        <v>640</v>
      </c>
      <c r="R5788" s="45" t="s">
        <v>563</v>
      </c>
      <c r="S5788" s="45">
        <v>102112.395685757</v>
      </c>
    </row>
    <row r="5789" spans="11:19">
      <c r="K5789" s="45">
        <v>75810</v>
      </c>
      <c r="L5789" s="45" t="s">
        <v>557</v>
      </c>
      <c r="M5789" s="45">
        <v>2018</v>
      </c>
      <c r="N5789" s="45" t="s">
        <v>643</v>
      </c>
      <c r="O5789" s="45" t="s">
        <v>601</v>
      </c>
      <c r="P5789" s="45" t="s">
        <v>560</v>
      </c>
      <c r="Q5789" s="45" t="s">
        <v>640</v>
      </c>
      <c r="R5789" s="45" t="s">
        <v>564</v>
      </c>
      <c r="S5789" s="45">
        <v>0</v>
      </c>
    </row>
    <row r="5790" spans="11:19">
      <c r="K5790" s="45">
        <v>75811</v>
      </c>
      <c r="L5790" s="45" t="s">
        <v>557</v>
      </c>
      <c r="M5790" s="45">
        <v>2018</v>
      </c>
      <c r="N5790" s="45" t="s">
        <v>643</v>
      </c>
      <c r="O5790" s="45" t="s">
        <v>601</v>
      </c>
      <c r="P5790" s="45" t="s">
        <v>560</v>
      </c>
      <c r="Q5790" s="45" t="s">
        <v>640</v>
      </c>
      <c r="R5790" s="45" t="s">
        <v>566</v>
      </c>
      <c r="S5790" s="45">
        <v>0</v>
      </c>
    </row>
    <row r="5791" spans="11:19">
      <c r="K5791" s="45">
        <v>75812</v>
      </c>
      <c r="L5791" s="45" t="s">
        <v>557</v>
      </c>
      <c r="M5791" s="45">
        <v>2018</v>
      </c>
      <c r="N5791" s="45" t="s">
        <v>643</v>
      </c>
      <c r="O5791" s="45" t="s">
        <v>601</v>
      </c>
      <c r="P5791" s="45" t="s">
        <v>560</v>
      </c>
      <c r="Q5791" s="45" t="s">
        <v>640</v>
      </c>
      <c r="R5791" s="45" t="s">
        <v>629</v>
      </c>
      <c r="S5791" s="45">
        <v>0</v>
      </c>
    </row>
    <row r="5792" spans="11:19">
      <c r="K5792" s="45">
        <v>75813</v>
      </c>
      <c r="L5792" s="45" t="s">
        <v>557</v>
      </c>
      <c r="M5792" s="45">
        <v>2018</v>
      </c>
      <c r="N5792" s="45" t="s">
        <v>643</v>
      </c>
      <c r="O5792" s="45" t="s">
        <v>602</v>
      </c>
      <c r="P5792" s="45" t="s">
        <v>560</v>
      </c>
      <c r="Q5792" s="45" t="s">
        <v>640</v>
      </c>
      <c r="R5792" s="45" t="s">
        <v>562</v>
      </c>
      <c r="S5792" s="45">
        <v>69598.922435052998</v>
      </c>
    </row>
    <row r="5793" spans="11:19">
      <c r="K5793" s="45">
        <v>75814</v>
      </c>
      <c r="L5793" s="45" t="s">
        <v>557</v>
      </c>
      <c r="M5793" s="45">
        <v>2018</v>
      </c>
      <c r="N5793" s="45" t="s">
        <v>643</v>
      </c>
      <c r="O5793" s="45" t="s">
        <v>602</v>
      </c>
      <c r="P5793" s="45" t="s">
        <v>560</v>
      </c>
      <c r="Q5793" s="45" t="s">
        <v>640</v>
      </c>
      <c r="R5793" s="45" t="s">
        <v>563</v>
      </c>
      <c r="S5793" s="45">
        <v>39909.157270342701</v>
      </c>
    </row>
    <row r="5794" spans="11:19">
      <c r="K5794" s="45">
        <v>75815</v>
      </c>
      <c r="L5794" s="45" t="s">
        <v>557</v>
      </c>
      <c r="M5794" s="45">
        <v>2018</v>
      </c>
      <c r="N5794" s="45" t="s">
        <v>643</v>
      </c>
      <c r="O5794" s="45" t="s">
        <v>602</v>
      </c>
      <c r="P5794" s="45" t="s">
        <v>560</v>
      </c>
      <c r="Q5794" s="45" t="s">
        <v>640</v>
      </c>
      <c r="R5794" s="45" t="s">
        <v>564</v>
      </c>
      <c r="S5794" s="45">
        <v>0</v>
      </c>
    </row>
    <row r="5795" spans="11:19">
      <c r="K5795" s="45">
        <v>75816</v>
      </c>
      <c r="L5795" s="45" t="s">
        <v>557</v>
      </c>
      <c r="M5795" s="45">
        <v>2018</v>
      </c>
      <c r="N5795" s="45" t="s">
        <v>643</v>
      </c>
      <c r="O5795" s="45" t="s">
        <v>602</v>
      </c>
      <c r="P5795" s="45" t="s">
        <v>560</v>
      </c>
      <c r="Q5795" s="45" t="s">
        <v>640</v>
      </c>
      <c r="R5795" s="45" t="s">
        <v>566</v>
      </c>
      <c r="S5795" s="45">
        <v>0</v>
      </c>
    </row>
    <row r="5796" spans="11:19">
      <c r="K5796" s="45">
        <v>75817</v>
      </c>
      <c r="L5796" s="45" t="s">
        <v>557</v>
      </c>
      <c r="M5796" s="45">
        <v>2018</v>
      </c>
      <c r="N5796" s="45" t="s">
        <v>643</v>
      </c>
      <c r="O5796" s="45" t="s">
        <v>602</v>
      </c>
      <c r="P5796" s="45" t="s">
        <v>560</v>
      </c>
      <c r="Q5796" s="45" t="s">
        <v>640</v>
      </c>
      <c r="R5796" s="45" t="s">
        <v>629</v>
      </c>
      <c r="S5796" s="45">
        <v>0</v>
      </c>
    </row>
    <row r="5797" spans="11:19">
      <c r="K5797" s="45">
        <v>75818</v>
      </c>
      <c r="L5797" s="45" t="s">
        <v>557</v>
      </c>
      <c r="M5797" s="45">
        <v>2018</v>
      </c>
      <c r="N5797" s="45" t="s">
        <v>643</v>
      </c>
      <c r="O5797" s="45" t="s">
        <v>603</v>
      </c>
      <c r="P5797" s="45" t="s">
        <v>560</v>
      </c>
      <c r="Q5797" s="45" t="s">
        <v>640</v>
      </c>
      <c r="R5797" s="45" t="s">
        <v>562</v>
      </c>
      <c r="S5797" s="45">
        <v>51359.204922070297</v>
      </c>
    </row>
    <row r="5798" spans="11:19">
      <c r="K5798" s="45">
        <v>75819</v>
      </c>
      <c r="L5798" s="45" t="s">
        <v>557</v>
      </c>
      <c r="M5798" s="45">
        <v>2018</v>
      </c>
      <c r="N5798" s="45" t="s">
        <v>643</v>
      </c>
      <c r="O5798" s="45" t="s">
        <v>603</v>
      </c>
      <c r="P5798" s="45" t="s">
        <v>560</v>
      </c>
      <c r="Q5798" s="45" t="s">
        <v>640</v>
      </c>
      <c r="R5798" s="45" t="s">
        <v>563</v>
      </c>
      <c r="S5798" s="45">
        <v>29450.205761840101</v>
      </c>
    </row>
    <row r="5799" spans="11:19">
      <c r="K5799" s="45">
        <v>75820</v>
      </c>
      <c r="L5799" s="45" t="s">
        <v>557</v>
      </c>
      <c r="M5799" s="45">
        <v>2018</v>
      </c>
      <c r="N5799" s="45" t="s">
        <v>643</v>
      </c>
      <c r="O5799" s="45" t="s">
        <v>603</v>
      </c>
      <c r="P5799" s="45" t="s">
        <v>560</v>
      </c>
      <c r="Q5799" s="45" t="s">
        <v>640</v>
      </c>
      <c r="R5799" s="45" t="s">
        <v>564</v>
      </c>
      <c r="S5799" s="45">
        <v>0</v>
      </c>
    </row>
    <row r="5800" spans="11:19">
      <c r="K5800" s="45">
        <v>75821</v>
      </c>
      <c r="L5800" s="45" t="s">
        <v>557</v>
      </c>
      <c r="M5800" s="45">
        <v>2018</v>
      </c>
      <c r="N5800" s="45" t="s">
        <v>643</v>
      </c>
      <c r="O5800" s="45" t="s">
        <v>603</v>
      </c>
      <c r="P5800" s="45" t="s">
        <v>560</v>
      </c>
      <c r="Q5800" s="45" t="s">
        <v>640</v>
      </c>
      <c r="R5800" s="45" t="s">
        <v>566</v>
      </c>
      <c r="S5800" s="45">
        <v>0</v>
      </c>
    </row>
    <row r="5801" spans="11:19">
      <c r="K5801" s="45">
        <v>75822</v>
      </c>
      <c r="L5801" s="45" t="s">
        <v>557</v>
      </c>
      <c r="M5801" s="45">
        <v>2018</v>
      </c>
      <c r="N5801" s="45" t="s">
        <v>643</v>
      </c>
      <c r="O5801" s="45" t="s">
        <v>603</v>
      </c>
      <c r="P5801" s="45" t="s">
        <v>560</v>
      </c>
      <c r="Q5801" s="45" t="s">
        <v>640</v>
      </c>
      <c r="R5801" s="45" t="s">
        <v>629</v>
      </c>
      <c r="S5801" s="45">
        <v>0</v>
      </c>
    </row>
    <row r="5802" spans="11:19">
      <c r="K5802" s="45">
        <v>75823</v>
      </c>
      <c r="L5802" s="45" t="s">
        <v>557</v>
      </c>
      <c r="M5802" s="45">
        <v>2018</v>
      </c>
      <c r="N5802" s="45" t="s">
        <v>643</v>
      </c>
      <c r="O5802" s="45" t="s">
        <v>604</v>
      </c>
      <c r="P5802" s="45" t="s">
        <v>560</v>
      </c>
      <c r="Q5802" s="45" t="s">
        <v>640</v>
      </c>
      <c r="R5802" s="45" t="s">
        <v>562</v>
      </c>
      <c r="S5802" s="45">
        <v>162717.480946183</v>
      </c>
    </row>
    <row r="5803" spans="11:19">
      <c r="K5803" s="45">
        <v>75824</v>
      </c>
      <c r="L5803" s="45" t="s">
        <v>557</v>
      </c>
      <c r="M5803" s="45">
        <v>2018</v>
      </c>
      <c r="N5803" s="45" t="s">
        <v>643</v>
      </c>
      <c r="O5803" s="45" t="s">
        <v>604</v>
      </c>
      <c r="P5803" s="45" t="s">
        <v>560</v>
      </c>
      <c r="Q5803" s="45" t="s">
        <v>640</v>
      </c>
      <c r="R5803" s="45" t="s">
        <v>563</v>
      </c>
      <c r="S5803" s="45">
        <v>93304.857467801805</v>
      </c>
    </row>
    <row r="5804" spans="11:19">
      <c r="K5804" s="45">
        <v>75825</v>
      </c>
      <c r="L5804" s="45" t="s">
        <v>557</v>
      </c>
      <c r="M5804" s="45">
        <v>2018</v>
      </c>
      <c r="N5804" s="45" t="s">
        <v>643</v>
      </c>
      <c r="O5804" s="45" t="s">
        <v>604</v>
      </c>
      <c r="P5804" s="45" t="s">
        <v>560</v>
      </c>
      <c r="Q5804" s="45" t="s">
        <v>640</v>
      </c>
      <c r="R5804" s="45" t="s">
        <v>564</v>
      </c>
      <c r="S5804" s="45">
        <v>0</v>
      </c>
    </row>
    <row r="5805" spans="11:19">
      <c r="K5805" s="45">
        <v>75826</v>
      </c>
      <c r="L5805" s="45" t="s">
        <v>557</v>
      </c>
      <c r="M5805" s="45">
        <v>2018</v>
      </c>
      <c r="N5805" s="45" t="s">
        <v>643</v>
      </c>
      <c r="O5805" s="45" t="s">
        <v>604</v>
      </c>
      <c r="P5805" s="45" t="s">
        <v>560</v>
      </c>
      <c r="Q5805" s="45" t="s">
        <v>640</v>
      </c>
      <c r="R5805" s="45" t="s">
        <v>566</v>
      </c>
      <c r="S5805" s="45">
        <v>0</v>
      </c>
    </row>
    <row r="5806" spans="11:19">
      <c r="K5806" s="45">
        <v>75827</v>
      </c>
      <c r="L5806" s="45" t="s">
        <v>557</v>
      </c>
      <c r="M5806" s="45">
        <v>2018</v>
      </c>
      <c r="N5806" s="45" t="s">
        <v>643</v>
      </c>
      <c r="O5806" s="45" t="s">
        <v>604</v>
      </c>
      <c r="P5806" s="45" t="s">
        <v>560</v>
      </c>
      <c r="Q5806" s="45" t="s">
        <v>640</v>
      </c>
      <c r="R5806" s="45" t="s">
        <v>629</v>
      </c>
      <c r="S5806" s="45">
        <v>0</v>
      </c>
    </row>
    <row r="5807" spans="11:19">
      <c r="K5807" s="45">
        <v>75828</v>
      </c>
      <c r="L5807" s="45" t="s">
        <v>557</v>
      </c>
      <c r="M5807" s="45">
        <v>2018</v>
      </c>
      <c r="N5807" s="45" t="s">
        <v>643</v>
      </c>
      <c r="O5807" s="45" t="s">
        <v>605</v>
      </c>
      <c r="P5807" s="45" t="s">
        <v>560</v>
      </c>
      <c r="Q5807" s="45" t="s">
        <v>640</v>
      </c>
      <c r="R5807" s="45" t="s">
        <v>562</v>
      </c>
      <c r="S5807" s="45">
        <v>12959.7993438624</v>
      </c>
    </row>
    <row r="5808" spans="11:19">
      <c r="K5808" s="45">
        <v>75829</v>
      </c>
      <c r="L5808" s="45" t="s">
        <v>557</v>
      </c>
      <c r="M5808" s="45">
        <v>2018</v>
      </c>
      <c r="N5808" s="45" t="s">
        <v>643</v>
      </c>
      <c r="O5808" s="45" t="s">
        <v>605</v>
      </c>
      <c r="P5808" s="45" t="s">
        <v>560</v>
      </c>
      <c r="Q5808" s="45" t="s">
        <v>640</v>
      </c>
      <c r="R5808" s="45" t="s">
        <v>563</v>
      </c>
      <c r="S5808" s="45">
        <v>7431.3603157999496</v>
      </c>
    </row>
    <row r="5809" spans="11:19">
      <c r="K5809" s="45">
        <v>75830</v>
      </c>
      <c r="L5809" s="45" t="s">
        <v>557</v>
      </c>
      <c r="M5809" s="45">
        <v>2018</v>
      </c>
      <c r="N5809" s="45" t="s">
        <v>643</v>
      </c>
      <c r="O5809" s="45" t="s">
        <v>605</v>
      </c>
      <c r="P5809" s="45" t="s">
        <v>560</v>
      </c>
      <c r="Q5809" s="45" t="s">
        <v>640</v>
      </c>
      <c r="R5809" s="45" t="s">
        <v>564</v>
      </c>
      <c r="S5809" s="45">
        <v>0</v>
      </c>
    </row>
    <row r="5810" spans="11:19">
      <c r="K5810" s="45">
        <v>75831</v>
      </c>
      <c r="L5810" s="45" t="s">
        <v>557</v>
      </c>
      <c r="M5810" s="45">
        <v>2018</v>
      </c>
      <c r="N5810" s="45" t="s">
        <v>643</v>
      </c>
      <c r="O5810" s="45" t="s">
        <v>605</v>
      </c>
      <c r="P5810" s="45" t="s">
        <v>560</v>
      </c>
      <c r="Q5810" s="45" t="s">
        <v>640</v>
      </c>
      <c r="R5810" s="45" t="s">
        <v>566</v>
      </c>
      <c r="S5810" s="45">
        <v>0</v>
      </c>
    </row>
    <row r="5811" spans="11:19">
      <c r="K5811" s="45">
        <v>75832</v>
      </c>
      <c r="L5811" s="45" t="s">
        <v>557</v>
      </c>
      <c r="M5811" s="45">
        <v>2018</v>
      </c>
      <c r="N5811" s="45" t="s">
        <v>643</v>
      </c>
      <c r="O5811" s="45" t="s">
        <v>605</v>
      </c>
      <c r="P5811" s="45" t="s">
        <v>560</v>
      </c>
      <c r="Q5811" s="45" t="s">
        <v>640</v>
      </c>
      <c r="R5811" s="45" t="s">
        <v>629</v>
      </c>
      <c r="S5811" s="45">
        <v>0</v>
      </c>
    </row>
    <row r="5812" spans="11:19">
      <c r="K5812" s="45">
        <v>75833</v>
      </c>
      <c r="L5812" s="45" t="s">
        <v>557</v>
      </c>
      <c r="M5812" s="45">
        <v>2018</v>
      </c>
      <c r="N5812" s="45" t="s">
        <v>643</v>
      </c>
      <c r="O5812" s="45" t="s">
        <v>606</v>
      </c>
      <c r="P5812" s="45" t="s">
        <v>560</v>
      </c>
      <c r="Q5812" s="45" t="s">
        <v>640</v>
      </c>
      <c r="R5812" s="45" t="s">
        <v>562</v>
      </c>
      <c r="S5812" s="45">
        <v>84958.684833777399</v>
      </c>
    </row>
    <row r="5813" spans="11:19">
      <c r="K5813" s="45">
        <v>75834</v>
      </c>
      <c r="L5813" s="45" t="s">
        <v>557</v>
      </c>
      <c r="M5813" s="45">
        <v>2018</v>
      </c>
      <c r="N5813" s="45" t="s">
        <v>643</v>
      </c>
      <c r="O5813" s="45" t="s">
        <v>606</v>
      </c>
      <c r="P5813" s="45" t="s">
        <v>560</v>
      </c>
      <c r="Q5813" s="45" t="s">
        <v>640</v>
      </c>
      <c r="R5813" s="45" t="s">
        <v>563</v>
      </c>
      <c r="S5813" s="45">
        <v>48716.695544772403</v>
      </c>
    </row>
    <row r="5814" spans="11:19">
      <c r="K5814" s="45">
        <v>75835</v>
      </c>
      <c r="L5814" s="45" t="s">
        <v>557</v>
      </c>
      <c r="M5814" s="45">
        <v>2018</v>
      </c>
      <c r="N5814" s="45" t="s">
        <v>643</v>
      </c>
      <c r="O5814" s="45" t="s">
        <v>606</v>
      </c>
      <c r="P5814" s="45" t="s">
        <v>560</v>
      </c>
      <c r="Q5814" s="45" t="s">
        <v>640</v>
      </c>
      <c r="R5814" s="45" t="s">
        <v>564</v>
      </c>
      <c r="S5814" s="45">
        <v>0</v>
      </c>
    </row>
    <row r="5815" spans="11:19">
      <c r="K5815" s="45">
        <v>75836</v>
      </c>
      <c r="L5815" s="45" t="s">
        <v>557</v>
      </c>
      <c r="M5815" s="45">
        <v>2018</v>
      </c>
      <c r="N5815" s="45" t="s">
        <v>643</v>
      </c>
      <c r="O5815" s="45" t="s">
        <v>606</v>
      </c>
      <c r="P5815" s="45" t="s">
        <v>560</v>
      </c>
      <c r="Q5815" s="45" t="s">
        <v>640</v>
      </c>
      <c r="R5815" s="45" t="s">
        <v>566</v>
      </c>
      <c r="S5815" s="45">
        <v>0</v>
      </c>
    </row>
    <row r="5816" spans="11:19">
      <c r="K5816" s="45">
        <v>75837</v>
      </c>
      <c r="L5816" s="45" t="s">
        <v>557</v>
      </c>
      <c r="M5816" s="45">
        <v>2018</v>
      </c>
      <c r="N5816" s="45" t="s">
        <v>643</v>
      </c>
      <c r="O5816" s="45" t="s">
        <v>606</v>
      </c>
      <c r="P5816" s="45" t="s">
        <v>560</v>
      </c>
      <c r="Q5816" s="45" t="s">
        <v>640</v>
      </c>
      <c r="R5816" s="45" t="s">
        <v>629</v>
      </c>
      <c r="S5816" s="45">
        <v>0</v>
      </c>
    </row>
    <row r="5817" spans="11:19">
      <c r="K5817" s="45">
        <v>75838</v>
      </c>
      <c r="L5817" s="45" t="s">
        <v>557</v>
      </c>
      <c r="M5817" s="45">
        <v>2018</v>
      </c>
      <c r="N5817" s="45" t="s">
        <v>643</v>
      </c>
      <c r="O5817" s="45" t="s">
        <v>607</v>
      </c>
      <c r="P5817" s="45" t="s">
        <v>560</v>
      </c>
      <c r="Q5817" s="45" t="s">
        <v>640</v>
      </c>
      <c r="R5817" s="45" t="s">
        <v>562</v>
      </c>
      <c r="S5817" s="45">
        <v>14399.7771472288</v>
      </c>
    </row>
    <row r="5818" spans="11:19">
      <c r="K5818" s="45">
        <v>75839</v>
      </c>
      <c r="L5818" s="45" t="s">
        <v>557</v>
      </c>
      <c r="M5818" s="45">
        <v>2018</v>
      </c>
      <c r="N5818" s="45" t="s">
        <v>643</v>
      </c>
      <c r="O5818" s="45" t="s">
        <v>607</v>
      </c>
      <c r="P5818" s="45" t="s">
        <v>560</v>
      </c>
      <c r="Q5818" s="45" t="s">
        <v>640</v>
      </c>
      <c r="R5818" s="45" t="s">
        <v>563</v>
      </c>
      <c r="S5818" s="45">
        <v>8257.0670740328605</v>
      </c>
    </row>
    <row r="5819" spans="11:19">
      <c r="K5819" s="45">
        <v>75840</v>
      </c>
      <c r="L5819" s="45" t="s">
        <v>557</v>
      </c>
      <c r="M5819" s="45">
        <v>2018</v>
      </c>
      <c r="N5819" s="45" t="s">
        <v>643</v>
      </c>
      <c r="O5819" s="45" t="s">
        <v>607</v>
      </c>
      <c r="P5819" s="45" t="s">
        <v>560</v>
      </c>
      <c r="Q5819" s="45" t="s">
        <v>640</v>
      </c>
      <c r="R5819" s="45" t="s">
        <v>564</v>
      </c>
      <c r="S5819" s="45">
        <v>0</v>
      </c>
    </row>
    <row r="5820" spans="11:19">
      <c r="K5820" s="45">
        <v>75841</v>
      </c>
      <c r="L5820" s="45" t="s">
        <v>557</v>
      </c>
      <c r="M5820" s="45">
        <v>2018</v>
      </c>
      <c r="N5820" s="45" t="s">
        <v>643</v>
      </c>
      <c r="O5820" s="45" t="s">
        <v>607</v>
      </c>
      <c r="P5820" s="45" t="s">
        <v>560</v>
      </c>
      <c r="Q5820" s="45" t="s">
        <v>640</v>
      </c>
      <c r="R5820" s="45" t="s">
        <v>566</v>
      </c>
      <c r="S5820" s="45">
        <v>0</v>
      </c>
    </row>
    <row r="5821" spans="11:19">
      <c r="K5821" s="45">
        <v>75842</v>
      </c>
      <c r="L5821" s="45" t="s">
        <v>557</v>
      </c>
      <c r="M5821" s="45">
        <v>2018</v>
      </c>
      <c r="N5821" s="45" t="s">
        <v>643</v>
      </c>
      <c r="O5821" s="45" t="s">
        <v>607</v>
      </c>
      <c r="P5821" s="45" t="s">
        <v>560</v>
      </c>
      <c r="Q5821" s="45" t="s">
        <v>640</v>
      </c>
      <c r="R5821" s="45" t="s">
        <v>629</v>
      </c>
      <c r="S5821" s="45">
        <v>0</v>
      </c>
    </row>
    <row r="5822" spans="11:19">
      <c r="K5822" s="45">
        <v>75843</v>
      </c>
      <c r="L5822" s="45" t="s">
        <v>557</v>
      </c>
      <c r="M5822" s="45">
        <v>2018</v>
      </c>
      <c r="N5822" s="45" t="s">
        <v>643</v>
      </c>
      <c r="O5822" s="45" t="s">
        <v>608</v>
      </c>
      <c r="P5822" s="45" t="s">
        <v>560</v>
      </c>
      <c r="Q5822" s="45" t="s">
        <v>640</v>
      </c>
      <c r="R5822" s="45" t="s">
        <v>562</v>
      </c>
      <c r="S5822" s="45">
        <v>120478.134706752</v>
      </c>
    </row>
    <row r="5823" spans="11:19">
      <c r="K5823" s="45">
        <v>75844</v>
      </c>
      <c r="L5823" s="45" t="s">
        <v>557</v>
      </c>
      <c r="M5823" s="45">
        <v>2018</v>
      </c>
      <c r="N5823" s="45" t="s">
        <v>643</v>
      </c>
      <c r="O5823" s="45" t="s">
        <v>608</v>
      </c>
      <c r="P5823" s="45" t="s">
        <v>560</v>
      </c>
      <c r="Q5823" s="45" t="s">
        <v>640</v>
      </c>
      <c r="R5823" s="45" t="s">
        <v>563</v>
      </c>
      <c r="S5823" s="45">
        <v>69084.127417865093</v>
      </c>
    </row>
    <row r="5824" spans="11:19">
      <c r="K5824" s="45">
        <v>75845</v>
      </c>
      <c r="L5824" s="45" t="s">
        <v>557</v>
      </c>
      <c r="M5824" s="45">
        <v>2018</v>
      </c>
      <c r="N5824" s="45" t="s">
        <v>643</v>
      </c>
      <c r="O5824" s="45" t="s">
        <v>608</v>
      </c>
      <c r="P5824" s="45" t="s">
        <v>560</v>
      </c>
      <c r="Q5824" s="45" t="s">
        <v>640</v>
      </c>
      <c r="R5824" s="45" t="s">
        <v>564</v>
      </c>
      <c r="S5824" s="45">
        <v>0</v>
      </c>
    </row>
    <row r="5825" spans="11:19">
      <c r="K5825" s="45">
        <v>75846</v>
      </c>
      <c r="L5825" s="45" t="s">
        <v>557</v>
      </c>
      <c r="M5825" s="45">
        <v>2018</v>
      </c>
      <c r="N5825" s="45" t="s">
        <v>643</v>
      </c>
      <c r="O5825" s="45" t="s">
        <v>608</v>
      </c>
      <c r="P5825" s="45" t="s">
        <v>560</v>
      </c>
      <c r="Q5825" s="45" t="s">
        <v>640</v>
      </c>
      <c r="R5825" s="45" t="s">
        <v>566</v>
      </c>
      <c r="S5825" s="45">
        <v>0</v>
      </c>
    </row>
    <row r="5826" spans="11:19">
      <c r="K5826" s="45">
        <v>75847</v>
      </c>
      <c r="L5826" s="45" t="s">
        <v>557</v>
      </c>
      <c r="M5826" s="45">
        <v>2018</v>
      </c>
      <c r="N5826" s="45" t="s">
        <v>643</v>
      </c>
      <c r="O5826" s="45" t="s">
        <v>608</v>
      </c>
      <c r="P5826" s="45" t="s">
        <v>560</v>
      </c>
      <c r="Q5826" s="45" t="s">
        <v>640</v>
      </c>
      <c r="R5826" s="45" t="s">
        <v>629</v>
      </c>
      <c r="S5826" s="45">
        <v>0</v>
      </c>
    </row>
    <row r="5827" spans="11:19">
      <c r="K5827" s="45">
        <v>75848</v>
      </c>
      <c r="L5827" s="45" t="s">
        <v>557</v>
      </c>
      <c r="M5827" s="45">
        <v>2018</v>
      </c>
      <c r="N5827" s="45" t="s">
        <v>643</v>
      </c>
      <c r="O5827" s="45" t="s">
        <v>609</v>
      </c>
      <c r="P5827" s="45" t="s">
        <v>560</v>
      </c>
      <c r="Q5827" s="45" t="s">
        <v>640</v>
      </c>
      <c r="R5827" s="45" t="s">
        <v>562</v>
      </c>
      <c r="S5827" s="45">
        <v>358554.44807013299</v>
      </c>
    </row>
    <row r="5828" spans="11:19">
      <c r="K5828" s="45">
        <v>75849</v>
      </c>
      <c r="L5828" s="45" t="s">
        <v>557</v>
      </c>
      <c r="M5828" s="45">
        <v>2018</v>
      </c>
      <c r="N5828" s="45" t="s">
        <v>643</v>
      </c>
      <c r="O5828" s="45" t="s">
        <v>609</v>
      </c>
      <c r="P5828" s="45" t="s">
        <v>560</v>
      </c>
      <c r="Q5828" s="45" t="s">
        <v>640</v>
      </c>
      <c r="R5828" s="45" t="s">
        <v>563</v>
      </c>
      <c r="S5828" s="45">
        <v>205600.96848288199</v>
      </c>
    </row>
    <row r="5829" spans="11:19">
      <c r="K5829" s="45">
        <v>75850</v>
      </c>
      <c r="L5829" s="45" t="s">
        <v>557</v>
      </c>
      <c r="M5829" s="45">
        <v>2018</v>
      </c>
      <c r="N5829" s="45" t="s">
        <v>643</v>
      </c>
      <c r="O5829" s="45" t="s">
        <v>609</v>
      </c>
      <c r="P5829" s="45" t="s">
        <v>560</v>
      </c>
      <c r="Q5829" s="45" t="s">
        <v>640</v>
      </c>
      <c r="R5829" s="45" t="s">
        <v>564</v>
      </c>
      <c r="S5829" s="45">
        <v>0</v>
      </c>
    </row>
    <row r="5830" spans="11:19">
      <c r="K5830" s="45">
        <v>75851</v>
      </c>
      <c r="L5830" s="45" t="s">
        <v>557</v>
      </c>
      <c r="M5830" s="45">
        <v>2018</v>
      </c>
      <c r="N5830" s="45" t="s">
        <v>643</v>
      </c>
      <c r="O5830" s="45" t="s">
        <v>609</v>
      </c>
      <c r="P5830" s="45" t="s">
        <v>560</v>
      </c>
      <c r="Q5830" s="45" t="s">
        <v>640</v>
      </c>
      <c r="R5830" s="45" t="s">
        <v>566</v>
      </c>
      <c r="S5830" s="45">
        <v>0</v>
      </c>
    </row>
    <row r="5831" spans="11:19">
      <c r="K5831" s="45">
        <v>75852</v>
      </c>
      <c r="L5831" s="45" t="s">
        <v>557</v>
      </c>
      <c r="M5831" s="45">
        <v>2018</v>
      </c>
      <c r="N5831" s="45" t="s">
        <v>643</v>
      </c>
      <c r="O5831" s="45" t="s">
        <v>609</v>
      </c>
      <c r="P5831" s="45" t="s">
        <v>560</v>
      </c>
      <c r="Q5831" s="45" t="s">
        <v>640</v>
      </c>
      <c r="R5831" s="45" t="s">
        <v>629</v>
      </c>
      <c r="S5831" s="45">
        <v>0</v>
      </c>
    </row>
    <row r="5832" spans="11:19">
      <c r="K5832" s="45">
        <v>75853</v>
      </c>
      <c r="L5832" s="45" t="s">
        <v>557</v>
      </c>
      <c r="M5832" s="45">
        <v>2018</v>
      </c>
      <c r="N5832" s="45" t="s">
        <v>643</v>
      </c>
      <c r="O5832" s="45" t="s">
        <v>610</v>
      </c>
      <c r="P5832" s="45" t="s">
        <v>560</v>
      </c>
      <c r="Q5832" s="45" t="s">
        <v>640</v>
      </c>
      <c r="R5832" s="45" t="s">
        <v>562</v>
      </c>
      <c r="S5832" s="45">
        <v>37439.420425210701</v>
      </c>
    </row>
    <row r="5833" spans="11:19">
      <c r="K5833" s="45">
        <v>75854</v>
      </c>
      <c r="L5833" s="45" t="s">
        <v>557</v>
      </c>
      <c r="M5833" s="45">
        <v>2018</v>
      </c>
      <c r="N5833" s="45" t="s">
        <v>643</v>
      </c>
      <c r="O5833" s="45" t="s">
        <v>610</v>
      </c>
      <c r="P5833" s="45" t="s">
        <v>560</v>
      </c>
      <c r="Q5833" s="45" t="s">
        <v>640</v>
      </c>
      <c r="R5833" s="45" t="s">
        <v>563</v>
      </c>
      <c r="S5833" s="45">
        <v>21468.374302124001</v>
      </c>
    </row>
    <row r="5834" spans="11:19">
      <c r="K5834" s="45">
        <v>75855</v>
      </c>
      <c r="L5834" s="45" t="s">
        <v>557</v>
      </c>
      <c r="M5834" s="45">
        <v>2018</v>
      </c>
      <c r="N5834" s="45" t="s">
        <v>643</v>
      </c>
      <c r="O5834" s="45" t="s">
        <v>610</v>
      </c>
      <c r="P5834" s="45" t="s">
        <v>560</v>
      </c>
      <c r="Q5834" s="45" t="s">
        <v>640</v>
      </c>
      <c r="R5834" s="45" t="s">
        <v>564</v>
      </c>
      <c r="S5834" s="45">
        <v>0</v>
      </c>
    </row>
    <row r="5835" spans="11:19">
      <c r="K5835" s="45">
        <v>75856</v>
      </c>
      <c r="L5835" s="45" t="s">
        <v>557</v>
      </c>
      <c r="M5835" s="45">
        <v>2018</v>
      </c>
      <c r="N5835" s="45" t="s">
        <v>643</v>
      </c>
      <c r="O5835" s="45" t="s">
        <v>610</v>
      </c>
      <c r="P5835" s="45" t="s">
        <v>560</v>
      </c>
      <c r="Q5835" s="45" t="s">
        <v>640</v>
      </c>
      <c r="R5835" s="45" t="s">
        <v>566</v>
      </c>
      <c r="S5835" s="45">
        <v>0</v>
      </c>
    </row>
    <row r="5836" spans="11:19">
      <c r="K5836" s="45">
        <v>75857</v>
      </c>
      <c r="L5836" s="45" t="s">
        <v>557</v>
      </c>
      <c r="M5836" s="45">
        <v>2018</v>
      </c>
      <c r="N5836" s="45" t="s">
        <v>643</v>
      </c>
      <c r="O5836" s="45" t="s">
        <v>610</v>
      </c>
      <c r="P5836" s="45" t="s">
        <v>560</v>
      </c>
      <c r="Q5836" s="45" t="s">
        <v>640</v>
      </c>
      <c r="R5836" s="45" t="s">
        <v>629</v>
      </c>
      <c r="S5836" s="45">
        <v>0</v>
      </c>
    </row>
    <row r="5837" spans="11:19">
      <c r="K5837" s="45">
        <v>75858</v>
      </c>
      <c r="L5837" s="45" t="s">
        <v>557</v>
      </c>
      <c r="M5837" s="45">
        <v>2018</v>
      </c>
      <c r="N5837" s="45" t="s">
        <v>643</v>
      </c>
      <c r="O5837" s="45" t="s">
        <v>611</v>
      </c>
      <c r="P5837" s="45" t="s">
        <v>560</v>
      </c>
      <c r="Q5837" s="45" t="s">
        <v>640</v>
      </c>
      <c r="R5837" s="45" t="s">
        <v>562</v>
      </c>
      <c r="S5837" s="45">
        <v>11999.8141908609</v>
      </c>
    </row>
    <row r="5838" spans="11:19">
      <c r="K5838" s="45">
        <v>75859</v>
      </c>
      <c r="L5838" s="45" t="s">
        <v>557</v>
      </c>
      <c r="M5838" s="45">
        <v>2018</v>
      </c>
      <c r="N5838" s="45" t="s">
        <v>643</v>
      </c>
      <c r="O5838" s="45" t="s">
        <v>611</v>
      </c>
      <c r="P5838" s="45" t="s">
        <v>560</v>
      </c>
      <c r="Q5838" s="45" t="s">
        <v>640</v>
      </c>
      <c r="R5838" s="45" t="s">
        <v>563</v>
      </c>
      <c r="S5838" s="45">
        <v>6880.8891718812802</v>
      </c>
    </row>
    <row r="5839" spans="11:19">
      <c r="K5839" s="45">
        <v>75860</v>
      </c>
      <c r="L5839" s="45" t="s">
        <v>557</v>
      </c>
      <c r="M5839" s="45">
        <v>2018</v>
      </c>
      <c r="N5839" s="45" t="s">
        <v>643</v>
      </c>
      <c r="O5839" s="45" t="s">
        <v>611</v>
      </c>
      <c r="P5839" s="45" t="s">
        <v>560</v>
      </c>
      <c r="Q5839" s="45" t="s">
        <v>640</v>
      </c>
      <c r="R5839" s="45" t="s">
        <v>564</v>
      </c>
      <c r="S5839" s="45">
        <v>0</v>
      </c>
    </row>
    <row r="5840" spans="11:19">
      <c r="K5840" s="45">
        <v>75861</v>
      </c>
      <c r="L5840" s="45" t="s">
        <v>557</v>
      </c>
      <c r="M5840" s="45">
        <v>2018</v>
      </c>
      <c r="N5840" s="45" t="s">
        <v>643</v>
      </c>
      <c r="O5840" s="45" t="s">
        <v>611</v>
      </c>
      <c r="P5840" s="45" t="s">
        <v>560</v>
      </c>
      <c r="Q5840" s="45" t="s">
        <v>640</v>
      </c>
      <c r="R5840" s="45" t="s">
        <v>566</v>
      </c>
      <c r="S5840" s="45">
        <v>0</v>
      </c>
    </row>
    <row r="5841" spans="11:19">
      <c r="K5841" s="45">
        <v>75862</v>
      </c>
      <c r="L5841" s="45" t="s">
        <v>557</v>
      </c>
      <c r="M5841" s="45">
        <v>2018</v>
      </c>
      <c r="N5841" s="45" t="s">
        <v>643</v>
      </c>
      <c r="O5841" s="45" t="s">
        <v>611</v>
      </c>
      <c r="P5841" s="45" t="s">
        <v>560</v>
      </c>
      <c r="Q5841" s="45" t="s">
        <v>640</v>
      </c>
      <c r="R5841" s="45" t="s">
        <v>629</v>
      </c>
      <c r="S5841" s="45">
        <v>0</v>
      </c>
    </row>
    <row r="5842" spans="11:19">
      <c r="K5842" s="45">
        <v>75863</v>
      </c>
      <c r="L5842" s="45" t="s">
        <v>557</v>
      </c>
      <c r="M5842" s="45">
        <v>2018</v>
      </c>
      <c r="N5842" s="45" t="s">
        <v>643</v>
      </c>
      <c r="O5842" s="45" t="s">
        <v>612</v>
      </c>
      <c r="P5842" s="45" t="s">
        <v>560</v>
      </c>
      <c r="Q5842" s="45" t="s">
        <v>640</v>
      </c>
      <c r="R5842" s="45" t="s">
        <v>562</v>
      </c>
      <c r="S5842" s="45">
        <v>138717.852367482</v>
      </c>
    </row>
    <row r="5843" spans="11:19">
      <c r="K5843" s="45">
        <v>75864</v>
      </c>
      <c r="L5843" s="45" t="s">
        <v>557</v>
      </c>
      <c r="M5843" s="45">
        <v>2018</v>
      </c>
      <c r="N5843" s="45" t="s">
        <v>643</v>
      </c>
      <c r="O5843" s="45" t="s">
        <v>612</v>
      </c>
      <c r="P5843" s="45" t="s">
        <v>560</v>
      </c>
      <c r="Q5843" s="45" t="s">
        <v>640</v>
      </c>
      <c r="R5843" s="45" t="s">
        <v>563</v>
      </c>
      <c r="S5843" s="45">
        <v>79543.079011088601</v>
      </c>
    </row>
    <row r="5844" spans="11:19">
      <c r="K5844" s="45">
        <v>75865</v>
      </c>
      <c r="L5844" s="45" t="s">
        <v>557</v>
      </c>
      <c r="M5844" s="45">
        <v>2018</v>
      </c>
      <c r="N5844" s="45" t="s">
        <v>643</v>
      </c>
      <c r="O5844" s="45" t="s">
        <v>612</v>
      </c>
      <c r="P5844" s="45" t="s">
        <v>560</v>
      </c>
      <c r="Q5844" s="45" t="s">
        <v>640</v>
      </c>
      <c r="R5844" s="45" t="s">
        <v>564</v>
      </c>
      <c r="S5844" s="45">
        <v>0</v>
      </c>
    </row>
    <row r="5845" spans="11:19">
      <c r="K5845" s="45">
        <v>75866</v>
      </c>
      <c r="L5845" s="45" t="s">
        <v>557</v>
      </c>
      <c r="M5845" s="45">
        <v>2018</v>
      </c>
      <c r="N5845" s="45" t="s">
        <v>643</v>
      </c>
      <c r="O5845" s="45" t="s">
        <v>612</v>
      </c>
      <c r="P5845" s="45" t="s">
        <v>560</v>
      </c>
      <c r="Q5845" s="45" t="s">
        <v>640</v>
      </c>
      <c r="R5845" s="45" t="s">
        <v>566</v>
      </c>
      <c r="S5845" s="45">
        <v>0</v>
      </c>
    </row>
    <row r="5846" spans="11:19">
      <c r="K5846" s="45">
        <v>75867</v>
      </c>
      <c r="L5846" s="45" t="s">
        <v>557</v>
      </c>
      <c r="M5846" s="45">
        <v>2018</v>
      </c>
      <c r="N5846" s="45" t="s">
        <v>643</v>
      </c>
      <c r="O5846" s="45" t="s">
        <v>612</v>
      </c>
      <c r="P5846" s="45" t="s">
        <v>560</v>
      </c>
      <c r="Q5846" s="45" t="s">
        <v>640</v>
      </c>
      <c r="R5846" s="45" t="s">
        <v>629</v>
      </c>
      <c r="S5846" s="45">
        <v>0</v>
      </c>
    </row>
    <row r="5847" spans="11:19">
      <c r="K5847" s="45">
        <v>75868</v>
      </c>
      <c r="L5847" s="45" t="s">
        <v>557</v>
      </c>
      <c r="M5847" s="45">
        <v>2018</v>
      </c>
      <c r="N5847" s="45" t="s">
        <v>643</v>
      </c>
      <c r="O5847" s="45" t="s">
        <v>613</v>
      </c>
      <c r="P5847" s="45" t="s">
        <v>560</v>
      </c>
      <c r="Q5847" s="45" t="s">
        <v>640</v>
      </c>
      <c r="R5847" s="45" t="s">
        <v>562</v>
      </c>
      <c r="S5847" s="45">
        <v>97438.491379529602</v>
      </c>
    </row>
    <row r="5848" spans="11:19">
      <c r="K5848" s="45">
        <v>75869</v>
      </c>
      <c r="L5848" s="45" t="s">
        <v>557</v>
      </c>
      <c r="M5848" s="45">
        <v>2018</v>
      </c>
      <c r="N5848" s="45" t="s">
        <v>643</v>
      </c>
      <c r="O5848" s="45" t="s">
        <v>613</v>
      </c>
      <c r="P5848" s="45" t="s">
        <v>560</v>
      </c>
      <c r="Q5848" s="45" t="s">
        <v>640</v>
      </c>
      <c r="R5848" s="45" t="s">
        <v>563</v>
      </c>
      <c r="S5848" s="45">
        <v>55872.820161538402</v>
      </c>
    </row>
    <row r="5849" spans="11:19">
      <c r="K5849" s="45">
        <v>75870</v>
      </c>
      <c r="L5849" s="45" t="s">
        <v>557</v>
      </c>
      <c r="M5849" s="45">
        <v>2018</v>
      </c>
      <c r="N5849" s="45" t="s">
        <v>643</v>
      </c>
      <c r="O5849" s="45" t="s">
        <v>613</v>
      </c>
      <c r="P5849" s="45" t="s">
        <v>560</v>
      </c>
      <c r="Q5849" s="45" t="s">
        <v>640</v>
      </c>
      <c r="R5849" s="45" t="s">
        <v>564</v>
      </c>
      <c r="S5849" s="45">
        <v>0</v>
      </c>
    </row>
    <row r="5850" spans="11:19">
      <c r="K5850" s="45">
        <v>75871</v>
      </c>
      <c r="L5850" s="45" t="s">
        <v>557</v>
      </c>
      <c r="M5850" s="45">
        <v>2018</v>
      </c>
      <c r="N5850" s="45" t="s">
        <v>643</v>
      </c>
      <c r="O5850" s="45" t="s">
        <v>613</v>
      </c>
      <c r="P5850" s="45" t="s">
        <v>560</v>
      </c>
      <c r="Q5850" s="45" t="s">
        <v>640</v>
      </c>
      <c r="R5850" s="45" t="s">
        <v>566</v>
      </c>
      <c r="S5850" s="45">
        <v>0</v>
      </c>
    </row>
    <row r="5851" spans="11:19">
      <c r="K5851" s="45">
        <v>75872</v>
      </c>
      <c r="L5851" s="45" t="s">
        <v>557</v>
      </c>
      <c r="M5851" s="45">
        <v>2018</v>
      </c>
      <c r="N5851" s="45" t="s">
        <v>643</v>
      </c>
      <c r="O5851" s="45" t="s">
        <v>613</v>
      </c>
      <c r="P5851" s="45" t="s">
        <v>560</v>
      </c>
      <c r="Q5851" s="45" t="s">
        <v>640</v>
      </c>
      <c r="R5851" s="45" t="s">
        <v>629</v>
      </c>
      <c r="S5851" s="45">
        <v>0</v>
      </c>
    </row>
    <row r="5852" spans="11:19">
      <c r="K5852" s="45">
        <v>75873</v>
      </c>
      <c r="L5852" s="45" t="s">
        <v>557</v>
      </c>
      <c r="M5852" s="45">
        <v>2018</v>
      </c>
      <c r="N5852" s="45" t="s">
        <v>643</v>
      </c>
      <c r="O5852" s="45" t="s">
        <v>614</v>
      </c>
      <c r="P5852" s="45" t="s">
        <v>560</v>
      </c>
      <c r="Q5852" s="45" t="s">
        <v>640</v>
      </c>
      <c r="R5852" s="45" t="s">
        <v>562</v>
      </c>
      <c r="S5852" s="45">
        <v>30719.5244034682</v>
      </c>
    </row>
    <row r="5853" spans="11:19">
      <c r="K5853" s="45">
        <v>75874</v>
      </c>
      <c r="L5853" s="45" t="s">
        <v>557</v>
      </c>
      <c r="M5853" s="45">
        <v>2018</v>
      </c>
      <c r="N5853" s="45" t="s">
        <v>643</v>
      </c>
      <c r="O5853" s="45" t="s">
        <v>614</v>
      </c>
      <c r="P5853" s="45" t="s">
        <v>560</v>
      </c>
      <c r="Q5853" s="45" t="s">
        <v>640</v>
      </c>
      <c r="R5853" s="45" t="s">
        <v>563</v>
      </c>
      <c r="S5853" s="45">
        <v>17615.0763229443</v>
      </c>
    </row>
    <row r="5854" spans="11:19">
      <c r="K5854" s="45">
        <v>75875</v>
      </c>
      <c r="L5854" s="45" t="s">
        <v>557</v>
      </c>
      <c r="M5854" s="45">
        <v>2018</v>
      </c>
      <c r="N5854" s="45" t="s">
        <v>643</v>
      </c>
      <c r="O5854" s="45" t="s">
        <v>614</v>
      </c>
      <c r="P5854" s="45" t="s">
        <v>560</v>
      </c>
      <c r="Q5854" s="45" t="s">
        <v>640</v>
      </c>
      <c r="R5854" s="45" t="s">
        <v>564</v>
      </c>
      <c r="S5854" s="45">
        <v>0</v>
      </c>
    </row>
    <row r="5855" spans="11:19">
      <c r="K5855" s="45">
        <v>75876</v>
      </c>
      <c r="L5855" s="45" t="s">
        <v>557</v>
      </c>
      <c r="M5855" s="45">
        <v>2018</v>
      </c>
      <c r="N5855" s="45" t="s">
        <v>643</v>
      </c>
      <c r="O5855" s="45" t="s">
        <v>614</v>
      </c>
      <c r="P5855" s="45" t="s">
        <v>560</v>
      </c>
      <c r="Q5855" s="45" t="s">
        <v>640</v>
      </c>
      <c r="R5855" s="45" t="s">
        <v>566</v>
      </c>
      <c r="S5855" s="45">
        <v>0</v>
      </c>
    </row>
    <row r="5856" spans="11:19">
      <c r="K5856" s="45">
        <v>75877</v>
      </c>
      <c r="L5856" s="45" t="s">
        <v>557</v>
      </c>
      <c r="M5856" s="45">
        <v>2018</v>
      </c>
      <c r="N5856" s="45" t="s">
        <v>643</v>
      </c>
      <c r="O5856" s="45" t="s">
        <v>614</v>
      </c>
      <c r="P5856" s="45" t="s">
        <v>560</v>
      </c>
      <c r="Q5856" s="45" t="s">
        <v>640</v>
      </c>
      <c r="R5856" s="45" t="s">
        <v>629</v>
      </c>
      <c r="S5856" s="45">
        <v>0</v>
      </c>
    </row>
    <row r="5857" spans="11:19">
      <c r="K5857" s="45">
        <v>75878</v>
      </c>
      <c r="L5857" s="45" t="s">
        <v>557</v>
      </c>
      <c r="M5857" s="45">
        <v>2018</v>
      </c>
      <c r="N5857" s="45" t="s">
        <v>643</v>
      </c>
      <c r="O5857" s="45" t="s">
        <v>615</v>
      </c>
      <c r="P5857" s="45" t="s">
        <v>560</v>
      </c>
      <c r="Q5857" s="45" t="s">
        <v>640</v>
      </c>
      <c r="R5857" s="45" t="s">
        <v>562</v>
      </c>
      <c r="S5857" s="45">
        <v>98398.476631034995</v>
      </c>
    </row>
    <row r="5858" spans="11:19">
      <c r="K5858" s="45">
        <v>75879</v>
      </c>
      <c r="L5858" s="45" t="s">
        <v>557</v>
      </c>
      <c r="M5858" s="45">
        <v>2018</v>
      </c>
      <c r="N5858" s="45" t="s">
        <v>643</v>
      </c>
      <c r="O5858" s="45" t="s">
        <v>615</v>
      </c>
      <c r="P5858" s="45" t="s">
        <v>560</v>
      </c>
      <c r="Q5858" s="45" t="s">
        <v>640</v>
      </c>
      <c r="R5858" s="45" t="s">
        <v>563</v>
      </c>
      <c r="S5858" s="45">
        <v>56423.291361940901</v>
      </c>
    </row>
    <row r="5859" spans="11:19">
      <c r="K5859" s="45">
        <v>75880</v>
      </c>
      <c r="L5859" s="45" t="s">
        <v>557</v>
      </c>
      <c r="M5859" s="45">
        <v>2018</v>
      </c>
      <c r="N5859" s="45" t="s">
        <v>643</v>
      </c>
      <c r="O5859" s="45" t="s">
        <v>615</v>
      </c>
      <c r="P5859" s="45" t="s">
        <v>560</v>
      </c>
      <c r="Q5859" s="45" t="s">
        <v>640</v>
      </c>
      <c r="R5859" s="45" t="s">
        <v>564</v>
      </c>
      <c r="S5859" s="45">
        <v>0</v>
      </c>
    </row>
    <row r="5860" spans="11:19">
      <c r="K5860" s="45">
        <v>75881</v>
      </c>
      <c r="L5860" s="45" t="s">
        <v>557</v>
      </c>
      <c r="M5860" s="45">
        <v>2018</v>
      </c>
      <c r="N5860" s="45" t="s">
        <v>643</v>
      </c>
      <c r="O5860" s="45" t="s">
        <v>615</v>
      </c>
      <c r="P5860" s="45" t="s">
        <v>560</v>
      </c>
      <c r="Q5860" s="45" t="s">
        <v>640</v>
      </c>
      <c r="R5860" s="45" t="s">
        <v>566</v>
      </c>
      <c r="S5860" s="45">
        <v>0</v>
      </c>
    </row>
    <row r="5861" spans="11:19">
      <c r="K5861" s="45">
        <v>75882</v>
      </c>
      <c r="L5861" s="45" t="s">
        <v>557</v>
      </c>
      <c r="M5861" s="45">
        <v>2018</v>
      </c>
      <c r="N5861" s="45" t="s">
        <v>643</v>
      </c>
      <c r="O5861" s="45" t="s">
        <v>615</v>
      </c>
      <c r="P5861" s="45" t="s">
        <v>560</v>
      </c>
      <c r="Q5861" s="45" t="s">
        <v>640</v>
      </c>
      <c r="R5861" s="45" t="s">
        <v>629</v>
      </c>
      <c r="S5861" s="45">
        <v>0</v>
      </c>
    </row>
    <row r="5862" spans="11:19">
      <c r="K5862" s="45">
        <v>75883</v>
      </c>
      <c r="L5862" s="45" t="s">
        <v>557</v>
      </c>
      <c r="M5862" s="45">
        <v>2018</v>
      </c>
      <c r="N5862" s="45" t="s">
        <v>643</v>
      </c>
      <c r="O5862" s="45" t="s">
        <v>616</v>
      </c>
      <c r="P5862" s="45" t="s">
        <v>560</v>
      </c>
      <c r="Q5862" s="45" t="s">
        <v>640</v>
      </c>
      <c r="R5862" s="45" t="s">
        <v>562</v>
      </c>
      <c r="S5862" s="45">
        <v>14399.7770979862</v>
      </c>
    </row>
    <row r="5863" spans="11:19">
      <c r="K5863" s="45">
        <v>75884</v>
      </c>
      <c r="L5863" s="45" t="s">
        <v>557</v>
      </c>
      <c r="M5863" s="45">
        <v>2018</v>
      </c>
      <c r="N5863" s="45" t="s">
        <v>643</v>
      </c>
      <c r="O5863" s="45" t="s">
        <v>616</v>
      </c>
      <c r="P5863" s="45" t="s">
        <v>560</v>
      </c>
      <c r="Q5863" s="45" t="s">
        <v>640</v>
      </c>
      <c r="R5863" s="45" t="s">
        <v>563</v>
      </c>
      <c r="S5863" s="45">
        <v>8257.0670457963297</v>
      </c>
    </row>
    <row r="5864" spans="11:19">
      <c r="K5864" s="45">
        <v>75885</v>
      </c>
      <c r="L5864" s="45" t="s">
        <v>557</v>
      </c>
      <c r="M5864" s="45">
        <v>2018</v>
      </c>
      <c r="N5864" s="45" t="s">
        <v>643</v>
      </c>
      <c r="O5864" s="45" t="s">
        <v>616</v>
      </c>
      <c r="P5864" s="45" t="s">
        <v>560</v>
      </c>
      <c r="Q5864" s="45" t="s">
        <v>640</v>
      </c>
      <c r="R5864" s="45" t="s">
        <v>564</v>
      </c>
      <c r="S5864" s="45">
        <v>0</v>
      </c>
    </row>
    <row r="5865" spans="11:19">
      <c r="K5865" s="45">
        <v>75886</v>
      </c>
      <c r="L5865" s="45" t="s">
        <v>557</v>
      </c>
      <c r="M5865" s="45">
        <v>2018</v>
      </c>
      <c r="N5865" s="45" t="s">
        <v>643</v>
      </c>
      <c r="O5865" s="45" t="s">
        <v>616</v>
      </c>
      <c r="P5865" s="45" t="s">
        <v>560</v>
      </c>
      <c r="Q5865" s="45" t="s">
        <v>640</v>
      </c>
      <c r="R5865" s="45" t="s">
        <v>566</v>
      </c>
      <c r="S5865" s="45">
        <v>0</v>
      </c>
    </row>
    <row r="5866" spans="11:19">
      <c r="K5866" s="45">
        <v>75887</v>
      </c>
      <c r="L5866" s="45" t="s">
        <v>557</v>
      </c>
      <c r="M5866" s="45">
        <v>2018</v>
      </c>
      <c r="N5866" s="45" t="s">
        <v>643</v>
      </c>
      <c r="O5866" s="45" t="s">
        <v>616</v>
      </c>
      <c r="P5866" s="45" t="s">
        <v>560</v>
      </c>
      <c r="Q5866" s="45" t="s">
        <v>640</v>
      </c>
      <c r="R5866" s="45" t="s">
        <v>629</v>
      </c>
      <c r="S5866" s="45">
        <v>0</v>
      </c>
    </row>
    <row r="5867" spans="11:19">
      <c r="K5867" s="45">
        <v>75888</v>
      </c>
      <c r="L5867" s="45" t="s">
        <v>557</v>
      </c>
      <c r="M5867" s="45">
        <v>2018</v>
      </c>
      <c r="N5867" s="45" t="s">
        <v>644</v>
      </c>
      <c r="O5867" s="45" t="s">
        <v>559</v>
      </c>
      <c r="P5867" s="45" t="s">
        <v>560</v>
      </c>
      <c r="Q5867" s="45" t="s">
        <v>640</v>
      </c>
      <c r="R5867" s="45" t="s">
        <v>562</v>
      </c>
      <c r="S5867" s="45">
        <v>0</v>
      </c>
    </row>
    <row r="5868" spans="11:19">
      <c r="K5868" s="45">
        <v>75889</v>
      </c>
      <c r="L5868" s="45" t="s">
        <v>557</v>
      </c>
      <c r="M5868" s="45">
        <v>2018</v>
      </c>
      <c r="N5868" s="45" t="s">
        <v>644</v>
      </c>
      <c r="O5868" s="45" t="s">
        <v>559</v>
      </c>
      <c r="P5868" s="45" t="s">
        <v>560</v>
      </c>
      <c r="Q5868" s="45" t="s">
        <v>640</v>
      </c>
      <c r="R5868" s="45" t="s">
        <v>563</v>
      </c>
      <c r="S5868" s="45">
        <v>0</v>
      </c>
    </row>
    <row r="5869" spans="11:19">
      <c r="K5869" s="45">
        <v>75890</v>
      </c>
      <c r="L5869" s="45" t="s">
        <v>557</v>
      </c>
      <c r="M5869" s="45">
        <v>2018</v>
      </c>
      <c r="N5869" s="45" t="s">
        <v>644</v>
      </c>
      <c r="O5869" s="45" t="s">
        <v>559</v>
      </c>
      <c r="P5869" s="45" t="s">
        <v>560</v>
      </c>
      <c r="Q5869" s="45" t="s">
        <v>640</v>
      </c>
      <c r="R5869" s="45" t="s">
        <v>564</v>
      </c>
      <c r="S5869" s="45">
        <v>0</v>
      </c>
    </row>
    <row r="5870" spans="11:19">
      <c r="K5870" s="45">
        <v>75891</v>
      </c>
      <c r="L5870" s="45" t="s">
        <v>557</v>
      </c>
      <c r="M5870" s="45">
        <v>2018</v>
      </c>
      <c r="N5870" s="45" t="s">
        <v>644</v>
      </c>
      <c r="O5870" s="45" t="s">
        <v>559</v>
      </c>
      <c r="P5870" s="45" t="s">
        <v>560</v>
      </c>
      <c r="Q5870" s="45" t="s">
        <v>640</v>
      </c>
      <c r="R5870" s="45" t="s">
        <v>566</v>
      </c>
      <c r="S5870" s="45">
        <v>498269.43782678701</v>
      </c>
    </row>
    <row r="5871" spans="11:19">
      <c r="K5871" s="45">
        <v>75892</v>
      </c>
      <c r="L5871" s="45" t="s">
        <v>557</v>
      </c>
      <c r="M5871" s="45">
        <v>2018</v>
      </c>
      <c r="N5871" s="45" t="s">
        <v>644</v>
      </c>
      <c r="O5871" s="45" t="s">
        <v>559</v>
      </c>
      <c r="P5871" s="45" t="s">
        <v>560</v>
      </c>
      <c r="Q5871" s="45" t="s">
        <v>640</v>
      </c>
      <c r="R5871" s="45" t="s">
        <v>629</v>
      </c>
      <c r="S5871" s="45">
        <v>0</v>
      </c>
    </row>
    <row r="5872" spans="11:19">
      <c r="K5872" s="45">
        <v>75893</v>
      </c>
      <c r="L5872" s="45" t="s">
        <v>557</v>
      </c>
      <c r="M5872" s="45">
        <v>2018</v>
      </c>
      <c r="N5872" s="45" t="s">
        <v>644</v>
      </c>
      <c r="O5872" s="45" t="s">
        <v>567</v>
      </c>
      <c r="P5872" s="45" t="s">
        <v>560</v>
      </c>
      <c r="Q5872" s="45" t="s">
        <v>640</v>
      </c>
      <c r="R5872" s="45" t="s">
        <v>562</v>
      </c>
      <c r="S5872" s="45">
        <v>0</v>
      </c>
    </row>
    <row r="5873" spans="11:19">
      <c r="K5873" s="45">
        <v>75894</v>
      </c>
      <c r="L5873" s="45" t="s">
        <v>557</v>
      </c>
      <c r="M5873" s="45">
        <v>2018</v>
      </c>
      <c r="N5873" s="45" t="s">
        <v>644</v>
      </c>
      <c r="O5873" s="45" t="s">
        <v>567</v>
      </c>
      <c r="P5873" s="45" t="s">
        <v>560</v>
      </c>
      <c r="Q5873" s="45" t="s">
        <v>640</v>
      </c>
      <c r="R5873" s="45" t="s">
        <v>563</v>
      </c>
      <c r="S5873" s="45">
        <v>0</v>
      </c>
    </row>
    <row r="5874" spans="11:19">
      <c r="K5874" s="45">
        <v>75895</v>
      </c>
      <c r="L5874" s="45" t="s">
        <v>557</v>
      </c>
      <c r="M5874" s="45">
        <v>2018</v>
      </c>
      <c r="N5874" s="45" t="s">
        <v>644</v>
      </c>
      <c r="O5874" s="45" t="s">
        <v>567</v>
      </c>
      <c r="P5874" s="45" t="s">
        <v>560</v>
      </c>
      <c r="Q5874" s="45" t="s">
        <v>640</v>
      </c>
      <c r="R5874" s="45" t="s">
        <v>564</v>
      </c>
      <c r="S5874" s="45">
        <v>0</v>
      </c>
    </row>
    <row r="5875" spans="11:19">
      <c r="K5875" s="45">
        <v>75896</v>
      </c>
      <c r="L5875" s="45" t="s">
        <v>557</v>
      </c>
      <c r="M5875" s="45">
        <v>2018</v>
      </c>
      <c r="N5875" s="45" t="s">
        <v>644</v>
      </c>
      <c r="O5875" s="45" t="s">
        <v>567</v>
      </c>
      <c r="P5875" s="45" t="s">
        <v>560</v>
      </c>
      <c r="Q5875" s="45" t="s">
        <v>640</v>
      </c>
      <c r="R5875" s="45" t="s">
        <v>566</v>
      </c>
      <c r="S5875" s="45">
        <v>36073.8055184162</v>
      </c>
    </row>
    <row r="5876" spans="11:19">
      <c r="K5876" s="45">
        <v>75897</v>
      </c>
      <c r="L5876" s="45" t="s">
        <v>557</v>
      </c>
      <c r="M5876" s="45">
        <v>2018</v>
      </c>
      <c r="N5876" s="45" t="s">
        <v>644</v>
      </c>
      <c r="O5876" s="45" t="s">
        <v>567</v>
      </c>
      <c r="P5876" s="45" t="s">
        <v>560</v>
      </c>
      <c r="Q5876" s="45" t="s">
        <v>640</v>
      </c>
      <c r="R5876" s="45" t="s">
        <v>629</v>
      </c>
      <c r="S5876" s="45">
        <v>0</v>
      </c>
    </row>
    <row r="5877" spans="11:19">
      <c r="K5877" s="45">
        <v>75898</v>
      </c>
      <c r="L5877" s="45" t="s">
        <v>557</v>
      </c>
      <c r="M5877" s="45">
        <v>2018</v>
      </c>
      <c r="N5877" s="45" t="s">
        <v>644</v>
      </c>
      <c r="O5877" s="45" t="s">
        <v>568</v>
      </c>
      <c r="P5877" s="45" t="s">
        <v>560</v>
      </c>
      <c r="Q5877" s="45" t="s">
        <v>640</v>
      </c>
      <c r="R5877" s="45" t="s">
        <v>562</v>
      </c>
      <c r="S5877" s="45">
        <v>0</v>
      </c>
    </row>
    <row r="5878" spans="11:19">
      <c r="K5878" s="45">
        <v>75899</v>
      </c>
      <c r="L5878" s="45" t="s">
        <v>557</v>
      </c>
      <c r="M5878" s="45">
        <v>2018</v>
      </c>
      <c r="N5878" s="45" t="s">
        <v>644</v>
      </c>
      <c r="O5878" s="45" t="s">
        <v>568</v>
      </c>
      <c r="P5878" s="45" t="s">
        <v>560</v>
      </c>
      <c r="Q5878" s="45" t="s">
        <v>640</v>
      </c>
      <c r="R5878" s="45" t="s">
        <v>563</v>
      </c>
      <c r="S5878" s="45">
        <v>0</v>
      </c>
    </row>
    <row r="5879" spans="11:19">
      <c r="K5879" s="45">
        <v>75900</v>
      </c>
      <c r="L5879" s="45" t="s">
        <v>557</v>
      </c>
      <c r="M5879" s="45">
        <v>2018</v>
      </c>
      <c r="N5879" s="45" t="s">
        <v>644</v>
      </c>
      <c r="O5879" s="45" t="s">
        <v>568</v>
      </c>
      <c r="P5879" s="45" t="s">
        <v>560</v>
      </c>
      <c r="Q5879" s="45" t="s">
        <v>640</v>
      </c>
      <c r="R5879" s="45" t="s">
        <v>564</v>
      </c>
      <c r="S5879" s="45">
        <v>0</v>
      </c>
    </row>
    <row r="5880" spans="11:19">
      <c r="K5880" s="45">
        <v>75901</v>
      </c>
      <c r="L5880" s="45" t="s">
        <v>557</v>
      </c>
      <c r="M5880" s="45">
        <v>2018</v>
      </c>
      <c r="N5880" s="45" t="s">
        <v>644</v>
      </c>
      <c r="O5880" s="45" t="s">
        <v>568</v>
      </c>
      <c r="P5880" s="45" t="s">
        <v>560</v>
      </c>
      <c r="Q5880" s="45" t="s">
        <v>640</v>
      </c>
      <c r="R5880" s="45" t="s">
        <v>566</v>
      </c>
      <c r="S5880" s="45">
        <v>468959.47058224102</v>
      </c>
    </row>
    <row r="5881" spans="11:19">
      <c r="K5881" s="45">
        <v>75902</v>
      </c>
      <c r="L5881" s="45" t="s">
        <v>557</v>
      </c>
      <c r="M5881" s="45">
        <v>2018</v>
      </c>
      <c r="N5881" s="45" t="s">
        <v>644</v>
      </c>
      <c r="O5881" s="45" t="s">
        <v>568</v>
      </c>
      <c r="P5881" s="45" t="s">
        <v>560</v>
      </c>
      <c r="Q5881" s="45" t="s">
        <v>640</v>
      </c>
      <c r="R5881" s="45" t="s">
        <v>629</v>
      </c>
      <c r="S5881" s="45">
        <v>0</v>
      </c>
    </row>
    <row r="5882" spans="11:19">
      <c r="K5882" s="45">
        <v>75903</v>
      </c>
      <c r="L5882" s="45" t="s">
        <v>557</v>
      </c>
      <c r="M5882" s="45">
        <v>2018</v>
      </c>
      <c r="N5882" s="45" t="s">
        <v>644</v>
      </c>
      <c r="O5882" s="45" t="s">
        <v>569</v>
      </c>
      <c r="P5882" s="45" t="s">
        <v>560</v>
      </c>
      <c r="Q5882" s="45" t="s">
        <v>640</v>
      </c>
      <c r="R5882" s="45" t="s">
        <v>562</v>
      </c>
      <c r="S5882" s="45">
        <v>0</v>
      </c>
    </row>
    <row r="5883" spans="11:19">
      <c r="K5883" s="45">
        <v>75904</v>
      </c>
      <c r="L5883" s="45" t="s">
        <v>557</v>
      </c>
      <c r="M5883" s="45">
        <v>2018</v>
      </c>
      <c r="N5883" s="45" t="s">
        <v>644</v>
      </c>
      <c r="O5883" s="45" t="s">
        <v>569</v>
      </c>
      <c r="P5883" s="45" t="s">
        <v>560</v>
      </c>
      <c r="Q5883" s="45" t="s">
        <v>640</v>
      </c>
      <c r="R5883" s="45" t="s">
        <v>563</v>
      </c>
      <c r="S5883" s="45">
        <v>0</v>
      </c>
    </row>
    <row r="5884" spans="11:19">
      <c r="K5884" s="45">
        <v>75905</v>
      </c>
      <c r="L5884" s="45" t="s">
        <v>557</v>
      </c>
      <c r="M5884" s="45">
        <v>2018</v>
      </c>
      <c r="N5884" s="45" t="s">
        <v>644</v>
      </c>
      <c r="O5884" s="45" t="s">
        <v>569</v>
      </c>
      <c r="P5884" s="45" t="s">
        <v>560</v>
      </c>
      <c r="Q5884" s="45" t="s">
        <v>640</v>
      </c>
      <c r="R5884" s="45" t="s">
        <v>564</v>
      </c>
      <c r="S5884" s="45">
        <v>0</v>
      </c>
    </row>
    <row r="5885" spans="11:19">
      <c r="K5885" s="45">
        <v>75906</v>
      </c>
      <c r="L5885" s="45" t="s">
        <v>557</v>
      </c>
      <c r="M5885" s="45">
        <v>2018</v>
      </c>
      <c r="N5885" s="45" t="s">
        <v>644</v>
      </c>
      <c r="O5885" s="45" t="s">
        <v>569</v>
      </c>
      <c r="P5885" s="45" t="s">
        <v>560</v>
      </c>
      <c r="Q5885" s="45" t="s">
        <v>640</v>
      </c>
      <c r="R5885" s="45" t="s">
        <v>566</v>
      </c>
      <c r="S5885" s="45">
        <v>241243.57298757599</v>
      </c>
    </row>
    <row r="5886" spans="11:19">
      <c r="K5886" s="45">
        <v>75907</v>
      </c>
      <c r="L5886" s="45" t="s">
        <v>557</v>
      </c>
      <c r="M5886" s="45">
        <v>2018</v>
      </c>
      <c r="N5886" s="45" t="s">
        <v>644</v>
      </c>
      <c r="O5886" s="45" t="s">
        <v>569</v>
      </c>
      <c r="P5886" s="45" t="s">
        <v>560</v>
      </c>
      <c r="Q5886" s="45" t="s">
        <v>640</v>
      </c>
      <c r="R5886" s="45" t="s">
        <v>629</v>
      </c>
      <c r="S5886" s="45">
        <v>0</v>
      </c>
    </row>
    <row r="5887" spans="11:19">
      <c r="K5887" s="45">
        <v>75908</v>
      </c>
      <c r="L5887" s="45" t="s">
        <v>557</v>
      </c>
      <c r="M5887" s="45">
        <v>2018</v>
      </c>
      <c r="N5887" s="45" t="s">
        <v>644</v>
      </c>
      <c r="O5887" s="45" t="s">
        <v>570</v>
      </c>
      <c r="P5887" s="45" t="s">
        <v>560</v>
      </c>
      <c r="Q5887" s="45" t="s">
        <v>640</v>
      </c>
      <c r="R5887" s="45" t="s">
        <v>562</v>
      </c>
      <c r="S5887" s="45">
        <v>0</v>
      </c>
    </row>
    <row r="5888" spans="11:19">
      <c r="K5888" s="45">
        <v>75909</v>
      </c>
      <c r="L5888" s="45" t="s">
        <v>557</v>
      </c>
      <c r="M5888" s="45">
        <v>2018</v>
      </c>
      <c r="N5888" s="45" t="s">
        <v>644</v>
      </c>
      <c r="O5888" s="45" t="s">
        <v>570</v>
      </c>
      <c r="P5888" s="45" t="s">
        <v>560</v>
      </c>
      <c r="Q5888" s="45" t="s">
        <v>640</v>
      </c>
      <c r="R5888" s="45" t="s">
        <v>563</v>
      </c>
      <c r="S5888" s="45">
        <v>0</v>
      </c>
    </row>
    <row r="5889" spans="11:19">
      <c r="K5889" s="45">
        <v>75910</v>
      </c>
      <c r="L5889" s="45" t="s">
        <v>557</v>
      </c>
      <c r="M5889" s="45">
        <v>2018</v>
      </c>
      <c r="N5889" s="45" t="s">
        <v>644</v>
      </c>
      <c r="O5889" s="45" t="s">
        <v>570</v>
      </c>
      <c r="P5889" s="45" t="s">
        <v>560</v>
      </c>
      <c r="Q5889" s="45" t="s">
        <v>640</v>
      </c>
      <c r="R5889" s="45" t="s">
        <v>564</v>
      </c>
      <c r="S5889" s="45">
        <v>0</v>
      </c>
    </row>
    <row r="5890" spans="11:19">
      <c r="K5890" s="45">
        <v>75911</v>
      </c>
      <c r="L5890" s="45" t="s">
        <v>557</v>
      </c>
      <c r="M5890" s="45">
        <v>2018</v>
      </c>
      <c r="N5890" s="45" t="s">
        <v>644</v>
      </c>
      <c r="O5890" s="45" t="s">
        <v>570</v>
      </c>
      <c r="P5890" s="45" t="s">
        <v>560</v>
      </c>
      <c r="Q5890" s="45" t="s">
        <v>640</v>
      </c>
      <c r="R5890" s="45" t="s">
        <v>566</v>
      </c>
      <c r="S5890" s="45">
        <v>2545457.8971800199</v>
      </c>
    </row>
    <row r="5891" spans="11:19">
      <c r="K5891" s="45">
        <v>75912</v>
      </c>
      <c r="L5891" s="45" t="s">
        <v>557</v>
      </c>
      <c r="M5891" s="45">
        <v>2018</v>
      </c>
      <c r="N5891" s="45" t="s">
        <v>644</v>
      </c>
      <c r="O5891" s="45" t="s">
        <v>570</v>
      </c>
      <c r="P5891" s="45" t="s">
        <v>560</v>
      </c>
      <c r="Q5891" s="45" t="s">
        <v>640</v>
      </c>
      <c r="R5891" s="45" t="s">
        <v>629</v>
      </c>
      <c r="S5891" s="45">
        <v>0</v>
      </c>
    </row>
    <row r="5892" spans="11:19">
      <c r="K5892" s="45">
        <v>75913</v>
      </c>
      <c r="L5892" s="45" t="s">
        <v>557</v>
      </c>
      <c r="M5892" s="45">
        <v>2018</v>
      </c>
      <c r="N5892" s="45" t="s">
        <v>644</v>
      </c>
      <c r="O5892" s="45" t="s">
        <v>571</v>
      </c>
      <c r="P5892" s="45" t="s">
        <v>560</v>
      </c>
      <c r="Q5892" s="45" t="s">
        <v>640</v>
      </c>
      <c r="R5892" s="45" t="s">
        <v>562</v>
      </c>
      <c r="S5892" s="45">
        <v>0</v>
      </c>
    </row>
    <row r="5893" spans="11:19">
      <c r="K5893" s="45">
        <v>75914</v>
      </c>
      <c r="L5893" s="45" t="s">
        <v>557</v>
      </c>
      <c r="M5893" s="45">
        <v>2018</v>
      </c>
      <c r="N5893" s="45" t="s">
        <v>644</v>
      </c>
      <c r="O5893" s="45" t="s">
        <v>571</v>
      </c>
      <c r="P5893" s="45" t="s">
        <v>560</v>
      </c>
      <c r="Q5893" s="45" t="s">
        <v>640</v>
      </c>
      <c r="R5893" s="45" t="s">
        <v>563</v>
      </c>
      <c r="S5893" s="45">
        <v>0</v>
      </c>
    </row>
    <row r="5894" spans="11:19">
      <c r="K5894" s="45">
        <v>75915</v>
      </c>
      <c r="L5894" s="45" t="s">
        <v>557</v>
      </c>
      <c r="M5894" s="45">
        <v>2018</v>
      </c>
      <c r="N5894" s="45" t="s">
        <v>644</v>
      </c>
      <c r="O5894" s="45" t="s">
        <v>571</v>
      </c>
      <c r="P5894" s="45" t="s">
        <v>560</v>
      </c>
      <c r="Q5894" s="45" t="s">
        <v>640</v>
      </c>
      <c r="R5894" s="45" t="s">
        <v>564</v>
      </c>
      <c r="S5894" s="45">
        <v>0</v>
      </c>
    </row>
    <row r="5895" spans="11:19">
      <c r="K5895" s="45">
        <v>75916</v>
      </c>
      <c r="L5895" s="45" t="s">
        <v>557</v>
      </c>
      <c r="M5895" s="45">
        <v>2018</v>
      </c>
      <c r="N5895" s="45" t="s">
        <v>644</v>
      </c>
      <c r="O5895" s="45" t="s">
        <v>571</v>
      </c>
      <c r="P5895" s="45" t="s">
        <v>560</v>
      </c>
      <c r="Q5895" s="45" t="s">
        <v>640</v>
      </c>
      <c r="R5895" s="45" t="s">
        <v>566</v>
      </c>
      <c r="S5895" s="45">
        <v>390048.021502827</v>
      </c>
    </row>
    <row r="5896" spans="11:19">
      <c r="K5896" s="45">
        <v>75917</v>
      </c>
      <c r="L5896" s="45" t="s">
        <v>557</v>
      </c>
      <c r="M5896" s="45">
        <v>2018</v>
      </c>
      <c r="N5896" s="45" t="s">
        <v>644</v>
      </c>
      <c r="O5896" s="45" t="s">
        <v>571</v>
      </c>
      <c r="P5896" s="45" t="s">
        <v>560</v>
      </c>
      <c r="Q5896" s="45" t="s">
        <v>640</v>
      </c>
      <c r="R5896" s="45" t="s">
        <v>629</v>
      </c>
      <c r="S5896" s="45">
        <v>0</v>
      </c>
    </row>
    <row r="5897" spans="11:19">
      <c r="K5897" s="45">
        <v>75918</v>
      </c>
      <c r="L5897" s="45" t="s">
        <v>557</v>
      </c>
      <c r="M5897" s="45">
        <v>2018</v>
      </c>
      <c r="N5897" s="45" t="s">
        <v>644</v>
      </c>
      <c r="O5897" s="45" t="s">
        <v>572</v>
      </c>
      <c r="P5897" s="45" t="s">
        <v>560</v>
      </c>
      <c r="Q5897" s="45" t="s">
        <v>640</v>
      </c>
      <c r="R5897" s="45" t="s">
        <v>562</v>
      </c>
      <c r="S5897" s="45">
        <v>0</v>
      </c>
    </row>
    <row r="5898" spans="11:19">
      <c r="K5898" s="45">
        <v>75919</v>
      </c>
      <c r="L5898" s="45" t="s">
        <v>557</v>
      </c>
      <c r="M5898" s="45">
        <v>2018</v>
      </c>
      <c r="N5898" s="45" t="s">
        <v>644</v>
      </c>
      <c r="O5898" s="45" t="s">
        <v>572</v>
      </c>
      <c r="P5898" s="45" t="s">
        <v>560</v>
      </c>
      <c r="Q5898" s="45" t="s">
        <v>640</v>
      </c>
      <c r="R5898" s="45" t="s">
        <v>563</v>
      </c>
      <c r="S5898" s="45">
        <v>0</v>
      </c>
    </row>
    <row r="5899" spans="11:19">
      <c r="K5899" s="45">
        <v>75920</v>
      </c>
      <c r="L5899" s="45" t="s">
        <v>557</v>
      </c>
      <c r="M5899" s="45">
        <v>2018</v>
      </c>
      <c r="N5899" s="45" t="s">
        <v>644</v>
      </c>
      <c r="O5899" s="45" t="s">
        <v>572</v>
      </c>
      <c r="P5899" s="45" t="s">
        <v>560</v>
      </c>
      <c r="Q5899" s="45" t="s">
        <v>640</v>
      </c>
      <c r="R5899" s="45" t="s">
        <v>564</v>
      </c>
      <c r="S5899" s="45">
        <v>0</v>
      </c>
    </row>
    <row r="5900" spans="11:19">
      <c r="K5900" s="45">
        <v>75921</v>
      </c>
      <c r="L5900" s="45" t="s">
        <v>557</v>
      </c>
      <c r="M5900" s="45">
        <v>2018</v>
      </c>
      <c r="N5900" s="45" t="s">
        <v>644</v>
      </c>
      <c r="O5900" s="45" t="s">
        <v>572</v>
      </c>
      <c r="P5900" s="45" t="s">
        <v>560</v>
      </c>
      <c r="Q5900" s="45" t="s">
        <v>640</v>
      </c>
      <c r="R5900" s="45" t="s">
        <v>566</v>
      </c>
      <c r="S5900" s="45">
        <v>261535.08919884599</v>
      </c>
    </row>
    <row r="5901" spans="11:19">
      <c r="K5901" s="45">
        <v>75922</v>
      </c>
      <c r="L5901" s="45" t="s">
        <v>557</v>
      </c>
      <c r="M5901" s="45">
        <v>2018</v>
      </c>
      <c r="N5901" s="45" t="s">
        <v>644</v>
      </c>
      <c r="O5901" s="45" t="s">
        <v>572</v>
      </c>
      <c r="P5901" s="45" t="s">
        <v>560</v>
      </c>
      <c r="Q5901" s="45" t="s">
        <v>640</v>
      </c>
      <c r="R5901" s="45" t="s">
        <v>629</v>
      </c>
      <c r="S5901" s="45">
        <v>0</v>
      </c>
    </row>
    <row r="5902" spans="11:19">
      <c r="K5902" s="45">
        <v>75923</v>
      </c>
      <c r="L5902" s="45" t="s">
        <v>557</v>
      </c>
      <c r="M5902" s="45">
        <v>2018</v>
      </c>
      <c r="N5902" s="45" t="s">
        <v>644</v>
      </c>
      <c r="O5902" s="45" t="s">
        <v>573</v>
      </c>
      <c r="P5902" s="45" t="s">
        <v>560</v>
      </c>
      <c r="Q5902" s="45" t="s">
        <v>640</v>
      </c>
      <c r="R5902" s="45" t="s">
        <v>562</v>
      </c>
      <c r="S5902" s="45">
        <v>0</v>
      </c>
    </row>
    <row r="5903" spans="11:19">
      <c r="K5903" s="45">
        <v>75924</v>
      </c>
      <c r="L5903" s="45" t="s">
        <v>557</v>
      </c>
      <c r="M5903" s="45">
        <v>2018</v>
      </c>
      <c r="N5903" s="45" t="s">
        <v>644</v>
      </c>
      <c r="O5903" s="45" t="s">
        <v>573</v>
      </c>
      <c r="P5903" s="45" t="s">
        <v>560</v>
      </c>
      <c r="Q5903" s="45" t="s">
        <v>640</v>
      </c>
      <c r="R5903" s="45" t="s">
        <v>563</v>
      </c>
      <c r="S5903" s="45">
        <v>0</v>
      </c>
    </row>
    <row r="5904" spans="11:19">
      <c r="K5904" s="45">
        <v>75925</v>
      </c>
      <c r="L5904" s="45" t="s">
        <v>557</v>
      </c>
      <c r="M5904" s="45">
        <v>2018</v>
      </c>
      <c r="N5904" s="45" t="s">
        <v>644</v>
      </c>
      <c r="O5904" s="45" t="s">
        <v>573</v>
      </c>
      <c r="P5904" s="45" t="s">
        <v>560</v>
      </c>
      <c r="Q5904" s="45" t="s">
        <v>640</v>
      </c>
      <c r="R5904" s="45" t="s">
        <v>564</v>
      </c>
      <c r="S5904" s="45">
        <v>0</v>
      </c>
    </row>
    <row r="5905" spans="11:19">
      <c r="K5905" s="45">
        <v>75926</v>
      </c>
      <c r="L5905" s="45" t="s">
        <v>557</v>
      </c>
      <c r="M5905" s="45">
        <v>2018</v>
      </c>
      <c r="N5905" s="45" t="s">
        <v>644</v>
      </c>
      <c r="O5905" s="45" t="s">
        <v>573</v>
      </c>
      <c r="P5905" s="45" t="s">
        <v>560</v>
      </c>
      <c r="Q5905" s="45" t="s">
        <v>640</v>
      </c>
      <c r="R5905" s="45" t="s">
        <v>566</v>
      </c>
      <c r="S5905" s="45">
        <v>51856.095288151701</v>
      </c>
    </row>
    <row r="5906" spans="11:19">
      <c r="K5906" s="45">
        <v>75927</v>
      </c>
      <c r="L5906" s="45" t="s">
        <v>557</v>
      </c>
      <c r="M5906" s="45">
        <v>2018</v>
      </c>
      <c r="N5906" s="45" t="s">
        <v>644</v>
      </c>
      <c r="O5906" s="45" t="s">
        <v>573</v>
      </c>
      <c r="P5906" s="45" t="s">
        <v>560</v>
      </c>
      <c r="Q5906" s="45" t="s">
        <v>640</v>
      </c>
      <c r="R5906" s="45" t="s">
        <v>629</v>
      </c>
      <c r="S5906" s="45">
        <v>0</v>
      </c>
    </row>
    <row r="5907" spans="11:19">
      <c r="K5907" s="45">
        <v>75928</v>
      </c>
      <c r="L5907" s="45" t="s">
        <v>557</v>
      </c>
      <c r="M5907" s="45">
        <v>2018</v>
      </c>
      <c r="N5907" s="45" t="s">
        <v>644</v>
      </c>
      <c r="O5907" s="45" t="s">
        <v>574</v>
      </c>
      <c r="P5907" s="45" t="s">
        <v>560</v>
      </c>
      <c r="Q5907" s="45" t="s">
        <v>640</v>
      </c>
      <c r="R5907" s="45" t="s">
        <v>562</v>
      </c>
      <c r="S5907" s="45">
        <v>0</v>
      </c>
    </row>
    <row r="5908" spans="11:19">
      <c r="K5908" s="45">
        <v>75929</v>
      </c>
      <c r="L5908" s="45" t="s">
        <v>557</v>
      </c>
      <c r="M5908" s="45">
        <v>2018</v>
      </c>
      <c r="N5908" s="45" t="s">
        <v>644</v>
      </c>
      <c r="O5908" s="45" t="s">
        <v>574</v>
      </c>
      <c r="P5908" s="45" t="s">
        <v>560</v>
      </c>
      <c r="Q5908" s="45" t="s">
        <v>640</v>
      </c>
      <c r="R5908" s="45" t="s">
        <v>563</v>
      </c>
      <c r="S5908" s="45">
        <v>0</v>
      </c>
    </row>
    <row r="5909" spans="11:19">
      <c r="K5909" s="45">
        <v>75930</v>
      </c>
      <c r="L5909" s="45" t="s">
        <v>557</v>
      </c>
      <c r="M5909" s="45">
        <v>2018</v>
      </c>
      <c r="N5909" s="45" t="s">
        <v>644</v>
      </c>
      <c r="O5909" s="45" t="s">
        <v>574</v>
      </c>
      <c r="P5909" s="45" t="s">
        <v>560</v>
      </c>
      <c r="Q5909" s="45" t="s">
        <v>640</v>
      </c>
      <c r="R5909" s="45" t="s">
        <v>564</v>
      </c>
      <c r="S5909" s="45">
        <v>0</v>
      </c>
    </row>
    <row r="5910" spans="11:19">
      <c r="K5910" s="45">
        <v>75931</v>
      </c>
      <c r="L5910" s="45" t="s">
        <v>557</v>
      </c>
      <c r="M5910" s="45">
        <v>2018</v>
      </c>
      <c r="N5910" s="45" t="s">
        <v>644</v>
      </c>
      <c r="O5910" s="45" t="s">
        <v>574</v>
      </c>
      <c r="P5910" s="45" t="s">
        <v>560</v>
      </c>
      <c r="Q5910" s="45" t="s">
        <v>640</v>
      </c>
      <c r="R5910" s="45" t="s">
        <v>566</v>
      </c>
      <c r="S5910" s="45">
        <v>51519.887752394403</v>
      </c>
    </row>
    <row r="5911" spans="11:19">
      <c r="K5911" s="45">
        <v>75932</v>
      </c>
      <c r="L5911" s="45" t="s">
        <v>557</v>
      </c>
      <c r="M5911" s="45">
        <v>2018</v>
      </c>
      <c r="N5911" s="45" t="s">
        <v>644</v>
      </c>
      <c r="O5911" s="45" t="s">
        <v>574</v>
      </c>
      <c r="P5911" s="45" t="s">
        <v>560</v>
      </c>
      <c r="Q5911" s="45" t="s">
        <v>640</v>
      </c>
      <c r="R5911" s="45" t="s">
        <v>629</v>
      </c>
      <c r="S5911" s="45">
        <v>0</v>
      </c>
    </row>
    <row r="5912" spans="11:19">
      <c r="K5912" s="45">
        <v>75933</v>
      </c>
      <c r="L5912" s="45" t="s">
        <v>557</v>
      </c>
      <c r="M5912" s="45">
        <v>2018</v>
      </c>
      <c r="N5912" s="45" t="s">
        <v>644</v>
      </c>
      <c r="O5912" s="45" t="s">
        <v>575</v>
      </c>
      <c r="P5912" s="45" t="s">
        <v>560</v>
      </c>
      <c r="Q5912" s="45" t="s">
        <v>640</v>
      </c>
      <c r="R5912" s="45" t="s">
        <v>562</v>
      </c>
      <c r="S5912" s="45">
        <v>0</v>
      </c>
    </row>
    <row r="5913" spans="11:19">
      <c r="K5913" s="45">
        <v>75934</v>
      </c>
      <c r="L5913" s="45" t="s">
        <v>557</v>
      </c>
      <c r="M5913" s="45">
        <v>2018</v>
      </c>
      <c r="N5913" s="45" t="s">
        <v>644</v>
      </c>
      <c r="O5913" s="45" t="s">
        <v>575</v>
      </c>
      <c r="P5913" s="45" t="s">
        <v>560</v>
      </c>
      <c r="Q5913" s="45" t="s">
        <v>640</v>
      </c>
      <c r="R5913" s="45" t="s">
        <v>563</v>
      </c>
      <c r="S5913" s="45">
        <v>0</v>
      </c>
    </row>
    <row r="5914" spans="11:19">
      <c r="K5914" s="45">
        <v>75935</v>
      </c>
      <c r="L5914" s="45" t="s">
        <v>557</v>
      </c>
      <c r="M5914" s="45">
        <v>2018</v>
      </c>
      <c r="N5914" s="45" t="s">
        <v>644</v>
      </c>
      <c r="O5914" s="45" t="s">
        <v>575</v>
      </c>
      <c r="P5914" s="45" t="s">
        <v>560</v>
      </c>
      <c r="Q5914" s="45" t="s">
        <v>640</v>
      </c>
      <c r="R5914" s="45" t="s">
        <v>564</v>
      </c>
      <c r="S5914" s="45">
        <v>0</v>
      </c>
    </row>
    <row r="5915" spans="11:19">
      <c r="K5915" s="45">
        <v>75936</v>
      </c>
      <c r="L5915" s="45" t="s">
        <v>557</v>
      </c>
      <c r="M5915" s="45">
        <v>2018</v>
      </c>
      <c r="N5915" s="45" t="s">
        <v>644</v>
      </c>
      <c r="O5915" s="45" t="s">
        <v>575</v>
      </c>
      <c r="P5915" s="45" t="s">
        <v>560</v>
      </c>
      <c r="Q5915" s="45" t="s">
        <v>640</v>
      </c>
      <c r="R5915" s="45" t="s">
        <v>566</v>
      </c>
      <c r="S5915" s="45">
        <v>1553428.2470428101</v>
      </c>
    </row>
    <row r="5916" spans="11:19">
      <c r="K5916" s="45">
        <v>75937</v>
      </c>
      <c r="L5916" s="45" t="s">
        <v>557</v>
      </c>
      <c r="M5916" s="45">
        <v>2018</v>
      </c>
      <c r="N5916" s="45" t="s">
        <v>644</v>
      </c>
      <c r="O5916" s="45" t="s">
        <v>575</v>
      </c>
      <c r="P5916" s="45" t="s">
        <v>560</v>
      </c>
      <c r="Q5916" s="45" t="s">
        <v>640</v>
      </c>
      <c r="R5916" s="45" t="s">
        <v>629</v>
      </c>
      <c r="S5916" s="45">
        <v>0</v>
      </c>
    </row>
    <row r="5917" spans="11:19">
      <c r="K5917" s="45">
        <v>75938</v>
      </c>
      <c r="L5917" s="45" t="s">
        <v>557</v>
      </c>
      <c r="M5917" s="45">
        <v>2018</v>
      </c>
      <c r="N5917" s="45" t="s">
        <v>644</v>
      </c>
      <c r="O5917" s="45" t="s">
        <v>576</v>
      </c>
      <c r="P5917" s="45" t="s">
        <v>560</v>
      </c>
      <c r="Q5917" s="45" t="s">
        <v>640</v>
      </c>
      <c r="R5917" s="45" t="s">
        <v>562</v>
      </c>
      <c r="S5917" s="45">
        <v>0</v>
      </c>
    </row>
    <row r="5918" spans="11:19">
      <c r="K5918" s="45">
        <v>75939</v>
      </c>
      <c r="L5918" s="45" t="s">
        <v>557</v>
      </c>
      <c r="M5918" s="45">
        <v>2018</v>
      </c>
      <c r="N5918" s="45" t="s">
        <v>644</v>
      </c>
      <c r="O5918" s="45" t="s">
        <v>576</v>
      </c>
      <c r="P5918" s="45" t="s">
        <v>560</v>
      </c>
      <c r="Q5918" s="45" t="s">
        <v>640</v>
      </c>
      <c r="R5918" s="45" t="s">
        <v>563</v>
      </c>
      <c r="S5918" s="45">
        <v>0</v>
      </c>
    </row>
    <row r="5919" spans="11:19">
      <c r="K5919" s="45">
        <v>75940</v>
      </c>
      <c r="L5919" s="45" t="s">
        <v>557</v>
      </c>
      <c r="M5919" s="45">
        <v>2018</v>
      </c>
      <c r="N5919" s="45" t="s">
        <v>644</v>
      </c>
      <c r="O5919" s="45" t="s">
        <v>576</v>
      </c>
      <c r="P5919" s="45" t="s">
        <v>560</v>
      </c>
      <c r="Q5919" s="45" t="s">
        <v>640</v>
      </c>
      <c r="R5919" s="45" t="s">
        <v>564</v>
      </c>
      <c r="S5919" s="45">
        <v>0</v>
      </c>
    </row>
    <row r="5920" spans="11:19">
      <c r="K5920" s="45">
        <v>75941</v>
      </c>
      <c r="L5920" s="45" t="s">
        <v>557</v>
      </c>
      <c r="M5920" s="45">
        <v>2018</v>
      </c>
      <c r="N5920" s="45" t="s">
        <v>644</v>
      </c>
      <c r="O5920" s="45" t="s">
        <v>576</v>
      </c>
      <c r="P5920" s="45" t="s">
        <v>560</v>
      </c>
      <c r="Q5920" s="45" t="s">
        <v>640</v>
      </c>
      <c r="R5920" s="45" t="s">
        <v>566</v>
      </c>
      <c r="S5920" s="45">
        <v>861262.10600037302</v>
      </c>
    </row>
    <row r="5921" spans="11:19">
      <c r="K5921" s="45">
        <v>75942</v>
      </c>
      <c r="L5921" s="45" t="s">
        <v>557</v>
      </c>
      <c r="M5921" s="45">
        <v>2018</v>
      </c>
      <c r="N5921" s="45" t="s">
        <v>644</v>
      </c>
      <c r="O5921" s="45" t="s">
        <v>576</v>
      </c>
      <c r="P5921" s="45" t="s">
        <v>560</v>
      </c>
      <c r="Q5921" s="45" t="s">
        <v>640</v>
      </c>
      <c r="R5921" s="45" t="s">
        <v>629</v>
      </c>
      <c r="S5921" s="45">
        <v>0</v>
      </c>
    </row>
    <row r="5922" spans="11:19">
      <c r="K5922" s="45">
        <v>75943</v>
      </c>
      <c r="L5922" s="45" t="s">
        <v>557</v>
      </c>
      <c r="M5922" s="45">
        <v>2018</v>
      </c>
      <c r="N5922" s="45" t="s">
        <v>644</v>
      </c>
      <c r="O5922" s="45" t="s">
        <v>577</v>
      </c>
      <c r="P5922" s="45" t="s">
        <v>560</v>
      </c>
      <c r="Q5922" s="45" t="s">
        <v>640</v>
      </c>
      <c r="R5922" s="45" t="s">
        <v>562</v>
      </c>
      <c r="S5922" s="45">
        <v>0</v>
      </c>
    </row>
    <row r="5923" spans="11:19">
      <c r="K5923" s="45">
        <v>75944</v>
      </c>
      <c r="L5923" s="45" t="s">
        <v>557</v>
      </c>
      <c r="M5923" s="45">
        <v>2018</v>
      </c>
      <c r="N5923" s="45" t="s">
        <v>644</v>
      </c>
      <c r="O5923" s="45" t="s">
        <v>577</v>
      </c>
      <c r="P5923" s="45" t="s">
        <v>560</v>
      </c>
      <c r="Q5923" s="45" t="s">
        <v>640</v>
      </c>
      <c r="R5923" s="45" t="s">
        <v>563</v>
      </c>
      <c r="S5923" s="45">
        <v>0</v>
      </c>
    </row>
    <row r="5924" spans="11:19">
      <c r="K5924" s="45">
        <v>75945</v>
      </c>
      <c r="L5924" s="45" t="s">
        <v>557</v>
      </c>
      <c r="M5924" s="45">
        <v>2018</v>
      </c>
      <c r="N5924" s="45" t="s">
        <v>644</v>
      </c>
      <c r="O5924" s="45" t="s">
        <v>577</v>
      </c>
      <c r="P5924" s="45" t="s">
        <v>560</v>
      </c>
      <c r="Q5924" s="45" t="s">
        <v>640</v>
      </c>
      <c r="R5924" s="45" t="s">
        <v>564</v>
      </c>
      <c r="S5924" s="45">
        <v>0</v>
      </c>
    </row>
    <row r="5925" spans="11:19">
      <c r="K5925" s="45">
        <v>75946</v>
      </c>
      <c r="L5925" s="45" t="s">
        <v>557</v>
      </c>
      <c r="M5925" s="45">
        <v>2018</v>
      </c>
      <c r="N5925" s="45" t="s">
        <v>644</v>
      </c>
      <c r="O5925" s="45" t="s">
        <v>577</v>
      </c>
      <c r="P5925" s="45" t="s">
        <v>560</v>
      </c>
      <c r="Q5925" s="45" t="s">
        <v>640</v>
      </c>
      <c r="R5925" s="45" t="s">
        <v>566</v>
      </c>
      <c r="S5925" s="45">
        <v>85675.282034090196</v>
      </c>
    </row>
    <row r="5926" spans="11:19">
      <c r="K5926" s="45">
        <v>75947</v>
      </c>
      <c r="L5926" s="45" t="s">
        <v>557</v>
      </c>
      <c r="M5926" s="45">
        <v>2018</v>
      </c>
      <c r="N5926" s="45" t="s">
        <v>644</v>
      </c>
      <c r="O5926" s="45" t="s">
        <v>577</v>
      </c>
      <c r="P5926" s="45" t="s">
        <v>560</v>
      </c>
      <c r="Q5926" s="45" t="s">
        <v>640</v>
      </c>
      <c r="R5926" s="45" t="s">
        <v>629</v>
      </c>
      <c r="S5926" s="45">
        <v>0</v>
      </c>
    </row>
    <row r="5927" spans="11:19">
      <c r="K5927" s="45">
        <v>75948</v>
      </c>
      <c r="L5927" s="45" t="s">
        <v>557</v>
      </c>
      <c r="M5927" s="45">
        <v>2018</v>
      </c>
      <c r="N5927" s="45" t="s">
        <v>644</v>
      </c>
      <c r="O5927" s="45" t="s">
        <v>578</v>
      </c>
      <c r="P5927" s="45" t="s">
        <v>560</v>
      </c>
      <c r="Q5927" s="45" t="s">
        <v>640</v>
      </c>
      <c r="R5927" s="45" t="s">
        <v>562</v>
      </c>
      <c r="S5927" s="45">
        <v>0</v>
      </c>
    </row>
    <row r="5928" spans="11:19">
      <c r="K5928" s="45">
        <v>75949</v>
      </c>
      <c r="L5928" s="45" t="s">
        <v>557</v>
      </c>
      <c r="M5928" s="45">
        <v>2018</v>
      </c>
      <c r="N5928" s="45" t="s">
        <v>644</v>
      </c>
      <c r="O5928" s="45" t="s">
        <v>578</v>
      </c>
      <c r="P5928" s="45" t="s">
        <v>560</v>
      </c>
      <c r="Q5928" s="45" t="s">
        <v>640</v>
      </c>
      <c r="R5928" s="45" t="s">
        <v>563</v>
      </c>
      <c r="S5928" s="45">
        <v>0</v>
      </c>
    </row>
    <row r="5929" spans="11:19">
      <c r="K5929" s="45">
        <v>75950</v>
      </c>
      <c r="L5929" s="45" t="s">
        <v>557</v>
      </c>
      <c r="M5929" s="45">
        <v>2018</v>
      </c>
      <c r="N5929" s="45" t="s">
        <v>644</v>
      </c>
      <c r="O5929" s="45" t="s">
        <v>578</v>
      </c>
      <c r="P5929" s="45" t="s">
        <v>560</v>
      </c>
      <c r="Q5929" s="45" t="s">
        <v>640</v>
      </c>
      <c r="R5929" s="45" t="s">
        <v>564</v>
      </c>
      <c r="S5929" s="45">
        <v>0</v>
      </c>
    </row>
    <row r="5930" spans="11:19">
      <c r="K5930" s="45">
        <v>75951</v>
      </c>
      <c r="L5930" s="45" t="s">
        <v>557</v>
      </c>
      <c r="M5930" s="45">
        <v>2018</v>
      </c>
      <c r="N5930" s="45" t="s">
        <v>644</v>
      </c>
      <c r="O5930" s="45" t="s">
        <v>578</v>
      </c>
      <c r="P5930" s="45" t="s">
        <v>560</v>
      </c>
      <c r="Q5930" s="45" t="s">
        <v>640</v>
      </c>
      <c r="R5930" s="45" t="s">
        <v>566</v>
      </c>
      <c r="S5930" s="45">
        <v>119494.481039983</v>
      </c>
    </row>
    <row r="5931" spans="11:19">
      <c r="K5931" s="45">
        <v>75952</v>
      </c>
      <c r="L5931" s="45" t="s">
        <v>557</v>
      </c>
      <c r="M5931" s="45">
        <v>2018</v>
      </c>
      <c r="N5931" s="45" t="s">
        <v>644</v>
      </c>
      <c r="O5931" s="45" t="s">
        <v>578</v>
      </c>
      <c r="P5931" s="45" t="s">
        <v>560</v>
      </c>
      <c r="Q5931" s="45" t="s">
        <v>640</v>
      </c>
      <c r="R5931" s="45" t="s">
        <v>629</v>
      </c>
      <c r="S5931" s="45">
        <v>0</v>
      </c>
    </row>
    <row r="5932" spans="11:19">
      <c r="K5932" s="45">
        <v>75953</v>
      </c>
      <c r="L5932" s="45" t="s">
        <v>557</v>
      </c>
      <c r="M5932" s="45">
        <v>2018</v>
      </c>
      <c r="N5932" s="45" t="s">
        <v>644</v>
      </c>
      <c r="O5932" s="45" t="s">
        <v>579</v>
      </c>
      <c r="P5932" s="45" t="s">
        <v>560</v>
      </c>
      <c r="Q5932" s="45" t="s">
        <v>640</v>
      </c>
      <c r="R5932" s="45" t="s">
        <v>562</v>
      </c>
      <c r="S5932" s="45">
        <v>0</v>
      </c>
    </row>
    <row r="5933" spans="11:19">
      <c r="K5933" s="45">
        <v>75954</v>
      </c>
      <c r="L5933" s="45" t="s">
        <v>557</v>
      </c>
      <c r="M5933" s="45">
        <v>2018</v>
      </c>
      <c r="N5933" s="45" t="s">
        <v>644</v>
      </c>
      <c r="O5933" s="45" t="s">
        <v>579</v>
      </c>
      <c r="P5933" s="45" t="s">
        <v>560</v>
      </c>
      <c r="Q5933" s="45" t="s">
        <v>640</v>
      </c>
      <c r="R5933" s="45" t="s">
        <v>563</v>
      </c>
      <c r="S5933" s="45">
        <v>0</v>
      </c>
    </row>
    <row r="5934" spans="11:19">
      <c r="K5934" s="45">
        <v>75955</v>
      </c>
      <c r="L5934" s="45" t="s">
        <v>557</v>
      </c>
      <c r="M5934" s="45">
        <v>2018</v>
      </c>
      <c r="N5934" s="45" t="s">
        <v>644</v>
      </c>
      <c r="O5934" s="45" t="s">
        <v>579</v>
      </c>
      <c r="P5934" s="45" t="s">
        <v>560</v>
      </c>
      <c r="Q5934" s="45" t="s">
        <v>640</v>
      </c>
      <c r="R5934" s="45" t="s">
        <v>564</v>
      </c>
      <c r="S5934" s="45">
        <v>0</v>
      </c>
    </row>
    <row r="5935" spans="11:19">
      <c r="K5935" s="45">
        <v>75956</v>
      </c>
      <c r="L5935" s="45" t="s">
        <v>557</v>
      </c>
      <c r="M5935" s="45">
        <v>2018</v>
      </c>
      <c r="N5935" s="45" t="s">
        <v>644</v>
      </c>
      <c r="O5935" s="45" t="s">
        <v>579</v>
      </c>
      <c r="P5935" s="45" t="s">
        <v>560</v>
      </c>
      <c r="Q5935" s="45" t="s">
        <v>640</v>
      </c>
      <c r="R5935" s="45" t="s">
        <v>566</v>
      </c>
      <c r="S5935" s="45">
        <v>773332.20473120199</v>
      </c>
    </row>
    <row r="5936" spans="11:19">
      <c r="K5936" s="45">
        <v>75957</v>
      </c>
      <c r="L5936" s="45" t="s">
        <v>557</v>
      </c>
      <c r="M5936" s="45">
        <v>2018</v>
      </c>
      <c r="N5936" s="45" t="s">
        <v>644</v>
      </c>
      <c r="O5936" s="45" t="s">
        <v>579</v>
      </c>
      <c r="P5936" s="45" t="s">
        <v>560</v>
      </c>
      <c r="Q5936" s="45" t="s">
        <v>640</v>
      </c>
      <c r="R5936" s="45" t="s">
        <v>629</v>
      </c>
      <c r="S5936" s="45">
        <v>0</v>
      </c>
    </row>
    <row r="5937" spans="11:19">
      <c r="K5937" s="45">
        <v>75958</v>
      </c>
      <c r="L5937" s="45" t="s">
        <v>557</v>
      </c>
      <c r="M5937" s="45">
        <v>2018</v>
      </c>
      <c r="N5937" s="45" t="s">
        <v>644</v>
      </c>
      <c r="O5937" s="45" t="s">
        <v>580</v>
      </c>
      <c r="P5937" s="45" t="s">
        <v>560</v>
      </c>
      <c r="Q5937" s="45" t="s">
        <v>640</v>
      </c>
      <c r="R5937" s="45" t="s">
        <v>562</v>
      </c>
      <c r="S5937" s="45">
        <v>0</v>
      </c>
    </row>
    <row r="5938" spans="11:19">
      <c r="K5938" s="45">
        <v>75959</v>
      </c>
      <c r="L5938" s="45" t="s">
        <v>557</v>
      </c>
      <c r="M5938" s="45">
        <v>2018</v>
      </c>
      <c r="N5938" s="45" t="s">
        <v>644</v>
      </c>
      <c r="O5938" s="45" t="s">
        <v>580</v>
      </c>
      <c r="P5938" s="45" t="s">
        <v>560</v>
      </c>
      <c r="Q5938" s="45" t="s">
        <v>640</v>
      </c>
      <c r="R5938" s="45" t="s">
        <v>563</v>
      </c>
      <c r="S5938" s="45">
        <v>0</v>
      </c>
    </row>
    <row r="5939" spans="11:19">
      <c r="K5939" s="45">
        <v>75960</v>
      </c>
      <c r="L5939" s="45" t="s">
        <v>557</v>
      </c>
      <c r="M5939" s="45">
        <v>2018</v>
      </c>
      <c r="N5939" s="45" t="s">
        <v>644</v>
      </c>
      <c r="O5939" s="45" t="s">
        <v>580</v>
      </c>
      <c r="P5939" s="45" t="s">
        <v>560</v>
      </c>
      <c r="Q5939" s="45" t="s">
        <v>640</v>
      </c>
      <c r="R5939" s="45" t="s">
        <v>564</v>
      </c>
      <c r="S5939" s="45">
        <v>0</v>
      </c>
    </row>
    <row r="5940" spans="11:19">
      <c r="K5940" s="45">
        <v>75961</v>
      </c>
      <c r="L5940" s="45" t="s">
        <v>557</v>
      </c>
      <c r="M5940" s="45">
        <v>2018</v>
      </c>
      <c r="N5940" s="45" t="s">
        <v>644</v>
      </c>
      <c r="O5940" s="45" t="s">
        <v>580</v>
      </c>
      <c r="P5940" s="45" t="s">
        <v>560</v>
      </c>
      <c r="Q5940" s="45" t="s">
        <v>640</v>
      </c>
      <c r="R5940" s="45" t="s">
        <v>566</v>
      </c>
      <c r="S5940" s="45">
        <v>583944.725643732</v>
      </c>
    </row>
    <row r="5941" spans="11:19">
      <c r="K5941" s="45">
        <v>75962</v>
      </c>
      <c r="L5941" s="45" t="s">
        <v>557</v>
      </c>
      <c r="M5941" s="45">
        <v>2018</v>
      </c>
      <c r="N5941" s="45" t="s">
        <v>644</v>
      </c>
      <c r="O5941" s="45" t="s">
        <v>580</v>
      </c>
      <c r="P5941" s="45" t="s">
        <v>560</v>
      </c>
      <c r="Q5941" s="45" t="s">
        <v>640</v>
      </c>
      <c r="R5941" s="45" t="s">
        <v>629</v>
      </c>
      <c r="S5941" s="45">
        <v>0</v>
      </c>
    </row>
    <row r="5942" spans="11:19">
      <c r="K5942" s="45">
        <v>75963</v>
      </c>
      <c r="L5942" s="45" t="s">
        <v>557</v>
      </c>
      <c r="M5942" s="45">
        <v>2018</v>
      </c>
      <c r="N5942" s="45" t="s">
        <v>644</v>
      </c>
      <c r="O5942" s="45" t="s">
        <v>581</v>
      </c>
      <c r="P5942" s="45" t="s">
        <v>560</v>
      </c>
      <c r="Q5942" s="45" t="s">
        <v>640</v>
      </c>
      <c r="R5942" s="45" t="s">
        <v>562</v>
      </c>
      <c r="S5942" s="45">
        <v>0</v>
      </c>
    </row>
    <row r="5943" spans="11:19">
      <c r="K5943" s="45">
        <v>75964</v>
      </c>
      <c r="L5943" s="45" t="s">
        <v>557</v>
      </c>
      <c r="M5943" s="45">
        <v>2018</v>
      </c>
      <c r="N5943" s="45" t="s">
        <v>644</v>
      </c>
      <c r="O5943" s="45" t="s">
        <v>581</v>
      </c>
      <c r="P5943" s="45" t="s">
        <v>560</v>
      </c>
      <c r="Q5943" s="45" t="s">
        <v>640</v>
      </c>
      <c r="R5943" s="45" t="s">
        <v>563</v>
      </c>
      <c r="S5943" s="45">
        <v>0</v>
      </c>
    </row>
    <row r="5944" spans="11:19">
      <c r="K5944" s="45">
        <v>75965</v>
      </c>
      <c r="L5944" s="45" t="s">
        <v>557</v>
      </c>
      <c r="M5944" s="45">
        <v>2018</v>
      </c>
      <c r="N5944" s="45" t="s">
        <v>644</v>
      </c>
      <c r="O5944" s="45" t="s">
        <v>581</v>
      </c>
      <c r="P5944" s="45" t="s">
        <v>560</v>
      </c>
      <c r="Q5944" s="45" t="s">
        <v>640</v>
      </c>
      <c r="R5944" s="45" t="s">
        <v>564</v>
      </c>
      <c r="S5944" s="45">
        <v>0</v>
      </c>
    </row>
    <row r="5945" spans="11:19">
      <c r="K5945" s="45">
        <v>75966</v>
      </c>
      <c r="L5945" s="45" t="s">
        <v>557</v>
      </c>
      <c r="M5945" s="45">
        <v>2018</v>
      </c>
      <c r="N5945" s="45" t="s">
        <v>644</v>
      </c>
      <c r="O5945" s="45" t="s">
        <v>581</v>
      </c>
      <c r="P5945" s="45" t="s">
        <v>560</v>
      </c>
      <c r="Q5945" s="45" t="s">
        <v>640</v>
      </c>
      <c r="R5945" s="45" t="s">
        <v>566</v>
      </c>
      <c r="S5945" s="45">
        <v>234479.73401925099</v>
      </c>
    </row>
    <row r="5946" spans="11:19">
      <c r="K5946" s="45">
        <v>75967</v>
      </c>
      <c r="L5946" s="45" t="s">
        <v>557</v>
      </c>
      <c r="M5946" s="45">
        <v>2018</v>
      </c>
      <c r="N5946" s="45" t="s">
        <v>644</v>
      </c>
      <c r="O5946" s="45" t="s">
        <v>581</v>
      </c>
      <c r="P5946" s="45" t="s">
        <v>560</v>
      </c>
      <c r="Q5946" s="45" t="s">
        <v>640</v>
      </c>
      <c r="R5946" s="45" t="s">
        <v>629</v>
      </c>
      <c r="S5946" s="45">
        <v>0</v>
      </c>
    </row>
    <row r="5947" spans="11:19">
      <c r="K5947" s="45">
        <v>75968</v>
      </c>
      <c r="L5947" s="45" t="s">
        <v>557</v>
      </c>
      <c r="M5947" s="45">
        <v>2018</v>
      </c>
      <c r="N5947" s="45" t="s">
        <v>644</v>
      </c>
      <c r="O5947" s="45" t="s">
        <v>582</v>
      </c>
      <c r="P5947" s="45" t="s">
        <v>560</v>
      </c>
      <c r="Q5947" s="45" t="s">
        <v>640</v>
      </c>
      <c r="R5947" s="45" t="s">
        <v>562</v>
      </c>
      <c r="S5947" s="45">
        <v>0</v>
      </c>
    </row>
    <row r="5948" spans="11:19">
      <c r="K5948" s="45">
        <v>75969</v>
      </c>
      <c r="L5948" s="45" t="s">
        <v>557</v>
      </c>
      <c r="M5948" s="45">
        <v>2018</v>
      </c>
      <c r="N5948" s="45" t="s">
        <v>644</v>
      </c>
      <c r="O5948" s="45" t="s">
        <v>582</v>
      </c>
      <c r="P5948" s="45" t="s">
        <v>560</v>
      </c>
      <c r="Q5948" s="45" t="s">
        <v>640</v>
      </c>
      <c r="R5948" s="45" t="s">
        <v>563</v>
      </c>
      <c r="S5948" s="45">
        <v>0</v>
      </c>
    </row>
    <row r="5949" spans="11:19">
      <c r="K5949" s="45">
        <v>75970</v>
      </c>
      <c r="L5949" s="45" t="s">
        <v>557</v>
      </c>
      <c r="M5949" s="45">
        <v>2018</v>
      </c>
      <c r="N5949" s="45" t="s">
        <v>644</v>
      </c>
      <c r="O5949" s="45" t="s">
        <v>582</v>
      </c>
      <c r="P5949" s="45" t="s">
        <v>560</v>
      </c>
      <c r="Q5949" s="45" t="s">
        <v>640</v>
      </c>
      <c r="R5949" s="45" t="s">
        <v>564</v>
      </c>
      <c r="S5949" s="45">
        <v>0</v>
      </c>
    </row>
    <row r="5950" spans="11:19">
      <c r="K5950" s="45">
        <v>75971</v>
      </c>
      <c r="L5950" s="45" t="s">
        <v>557</v>
      </c>
      <c r="M5950" s="45">
        <v>2018</v>
      </c>
      <c r="N5950" s="45" t="s">
        <v>644</v>
      </c>
      <c r="O5950" s="45" t="s">
        <v>582</v>
      </c>
      <c r="P5950" s="45" t="s">
        <v>560</v>
      </c>
      <c r="Q5950" s="45" t="s">
        <v>640</v>
      </c>
      <c r="R5950" s="45" t="s">
        <v>566</v>
      </c>
      <c r="S5950" s="45">
        <v>223206.67092232301</v>
      </c>
    </row>
    <row r="5951" spans="11:19">
      <c r="K5951" s="45">
        <v>75972</v>
      </c>
      <c r="L5951" s="45" t="s">
        <v>557</v>
      </c>
      <c r="M5951" s="45">
        <v>2018</v>
      </c>
      <c r="N5951" s="45" t="s">
        <v>644</v>
      </c>
      <c r="O5951" s="45" t="s">
        <v>582</v>
      </c>
      <c r="P5951" s="45" t="s">
        <v>560</v>
      </c>
      <c r="Q5951" s="45" t="s">
        <v>640</v>
      </c>
      <c r="R5951" s="45" t="s">
        <v>629</v>
      </c>
      <c r="S5951" s="45">
        <v>0</v>
      </c>
    </row>
    <row r="5952" spans="11:19">
      <c r="K5952" s="45">
        <v>75973</v>
      </c>
      <c r="L5952" s="45" t="s">
        <v>557</v>
      </c>
      <c r="M5952" s="45">
        <v>2018</v>
      </c>
      <c r="N5952" s="45" t="s">
        <v>644</v>
      </c>
      <c r="O5952" s="45" t="s">
        <v>583</v>
      </c>
      <c r="P5952" s="45" t="s">
        <v>560</v>
      </c>
      <c r="Q5952" s="45" t="s">
        <v>640</v>
      </c>
      <c r="R5952" s="45" t="s">
        <v>562</v>
      </c>
      <c r="S5952" s="45">
        <v>0</v>
      </c>
    </row>
    <row r="5953" spans="11:19">
      <c r="K5953" s="45">
        <v>75974</v>
      </c>
      <c r="L5953" s="45" t="s">
        <v>557</v>
      </c>
      <c r="M5953" s="45">
        <v>2018</v>
      </c>
      <c r="N5953" s="45" t="s">
        <v>644</v>
      </c>
      <c r="O5953" s="45" t="s">
        <v>583</v>
      </c>
      <c r="P5953" s="45" t="s">
        <v>560</v>
      </c>
      <c r="Q5953" s="45" t="s">
        <v>640</v>
      </c>
      <c r="R5953" s="45" t="s">
        <v>563</v>
      </c>
      <c r="S5953" s="45">
        <v>0</v>
      </c>
    </row>
    <row r="5954" spans="11:19">
      <c r="K5954" s="45">
        <v>75975</v>
      </c>
      <c r="L5954" s="45" t="s">
        <v>557</v>
      </c>
      <c r="M5954" s="45">
        <v>2018</v>
      </c>
      <c r="N5954" s="45" t="s">
        <v>644</v>
      </c>
      <c r="O5954" s="45" t="s">
        <v>583</v>
      </c>
      <c r="P5954" s="45" t="s">
        <v>560</v>
      </c>
      <c r="Q5954" s="45" t="s">
        <v>640</v>
      </c>
      <c r="R5954" s="45" t="s">
        <v>564</v>
      </c>
      <c r="S5954" s="45">
        <v>0</v>
      </c>
    </row>
    <row r="5955" spans="11:19">
      <c r="K5955" s="45">
        <v>75976</v>
      </c>
      <c r="L5955" s="45" t="s">
        <v>557</v>
      </c>
      <c r="M5955" s="45">
        <v>2018</v>
      </c>
      <c r="N5955" s="45" t="s">
        <v>644</v>
      </c>
      <c r="O5955" s="45" t="s">
        <v>583</v>
      </c>
      <c r="P5955" s="45" t="s">
        <v>560</v>
      </c>
      <c r="Q5955" s="45" t="s">
        <v>640</v>
      </c>
      <c r="R5955" s="45" t="s">
        <v>566</v>
      </c>
      <c r="S5955" s="45">
        <v>362992.66771104501</v>
      </c>
    </row>
    <row r="5956" spans="11:19">
      <c r="K5956" s="45">
        <v>75977</v>
      </c>
      <c r="L5956" s="45" t="s">
        <v>557</v>
      </c>
      <c r="M5956" s="45">
        <v>2018</v>
      </c>
      <c r="N5956" s="45" t="s">
        <v>644</v>
      </c>
      <c r="O5956" s="45" t="s">
        <v>583</v>
      </c>
      <c r="P5956" s="45" t="s">
        <v>560</v>
      </c>
      <c r="Q5956" s="45" t="s">
        <v>640</v>
      </c>
      <c r="R5956" s="45" t="s">
        <v>629</v>
      </c>
      <c r="S5956" s="45">
        <v>0</v>
      </c>
    </row>
    <row r="5957" spans="11:19">
      <c r="K5957" s="45">
        <v>75978</v>
      </c>
      <c r="L5957" s="45" t="s">
        <v>557</v>
      </c>
      <c r="M5957" s="45">
        <v>2018</v>
      </c>
      <c r="N5957" s="45" t="s">
        <v>644</v>
      </c>
      <c r="O5957" s="45" t="s">
        <v>584</v>
      </c>
      <c r="P5957" s="45" t="s">
        <v>560</v>
      </c>
      <c r="Q5957" s="45" t="s">
        <v>640</v>
      </c>
      <c r="R5957" s="45" t="s">
        <v>562</v>
      </c>
      <c r="S5957" s="45">
        <v>0</v>
      </c>
    </row>
    <row r="5958" spans="11:19">
      <c r="K5958" s="45">
        <v>75979</v>
      </c>
      <c r="L5958" s="45" t="s">
        <v>557</v>
      </c>
      <c r="M5958" s="45">
        <v>2018</v>
      </c>
      <c r="N5958" s="45" t="s">
        <v>644</v>
      </c>
      <c r="O5958" s="45" t="s">
        <v>584</v>
      </c>
      <c r="P5958" s="45" t="s">
        <v>560</v>
      </c>
      <c r="Q5958" s="45" t="s">
        <v>640</v>
      </c>
      <c r="R5958" s="45" t="s">
        <v>563</v>
      </c>
      <c r="S5958" s="45">
        <v>0</v>
      </c>
    </row>
    <row r="5959" spans="11:19">
      <c r="K5959" s="45">
        <v>75980</v>
      </c>
      <c r="L5959" s="45" t="s">
        <v>557</v>
      </c>
      <c r="M5959" s="45">
        <v>2018</v>
      </c>
      <c r="N5959" s="45" t="s">
        <v>644</v>
      </c>
      <c r="O5959" s="45" t="s">
        <v>584</v>
      </c>
      <c r="P5959" s="45" t="s">
        <v>560</v>
      </c>
      <c r="Q5959" s="45" t="s">
        <v>640</v>
      </c>
      <c r="R5959" s="45" t="s">
        <v>564</v>
      </c>
      <c r="S5959" s="45">
        <v>0</v>
      </c>
    </row>
    <row r="5960" spans="11:19">
      <c r="K5960" s="45">
        <v>75981</v>
      </c>
      <c r="L5960" s="45" t="s">
        <v>557</v>
      </c>
      <c r="M5960" s="45">
        <v>2018</v>
      </c>
      <c r="N5960" s="45" t="s">
        <v>644</v>
      </c>
      <c r="O5960" s="45" t="s">
        <v>584</v>
      </c>
      <c r="P5960" s="45" t="s">
        <v>560</v>
      </c>
      <c r="Q5960" s="45" t="s">
        <v>640</v>
      </c>
      <c r="R5960" s="45" t="s">
        <v>566</v>
      </c>
      <c r="S5960" s="45">
        <v>344955.76518310298</v>
      </c>
    </row>
    <row r="5961" spans="11:19">
      <c r="K5961" s="45">
        <v>75982</v>
      </c>
      <c r="L5961" s="45" t="s">
        <v>557</v>
      </c>
      <c r="M5961" s="45">
        <v>2018</v>
      </c>
      <c r="N5961" s="45" t="s">
        <v>644</v>
      </c>
      <c r="O5961" s="45" t="s">
        <v>584</v>
      </c>
      <c r="P5961" s="45" t="s">
        <v>560</v>
      </c>
      <c r="Q5961" s="45" t="s">
        <v>640</v>
      </c>
      <c r="R5961" s="45" t="s">
        <v>629</v>
      </c>
      <c r="S5961" s="45">
        <v>0</v>
      </c>
    </row>
    <row r="5962" spans="11:19">
      <c r="K5962" s="45">
        <v>75983</v>
      </c>
      <c r="L5962" s="45" t="s">
        <v>557</v>
      </c>
      <c r="M5962" s="45">
        <v>2018</v>
      </c>
      <c r="N5962" s="45" t="s">
        <v>644</v>
      </c>
      <c r="O5962" s="45" t="s">
        <v>585</v>
      </c>
      <c r="P5962" s="45" t="s">
        <v>560</v>
      </c>
      <c r="Q5962" s="45" t="s">
        <v>640</v>
      </c>
      <c r="R5962" s="45" t="s">
        <v>562</v>
      </c>
      <c r="S5962" s="45">
        <v>0</v>
      </c>
    </row>
    <row r="5963" spans="11:19">
      <c r="K5963" s="45">
        <v>75984</v>
      </c>
      <c r="L5963" s="45" t="s">
        <v>557</v>
      </c>
      <c r="M5963" s="45">
        <v>2018</v>
      </c>
      <c r="N5963" s="45" t="s">
        <v>644</v>
      </c>
      <c r="O5963" s="45" t="s">
        <v>585</v>
      </c>
      <c r="P5963" s="45" t="s">
        <v>560</v>
      </c>
      <c r="Q5963" s="45" t="s">
        <v>640</v>
      </c>
      <c r="R5963" s="45" t="s">
        <v>563</v>
      </c>
      <c r="S5963" s="45">
        <v>0</v>
      </c>
    </row>
    <row r="5964" spans="11:19">
      <c r="K5964" s="45">
        <v>75985</v>
      </c>
      <c r="L5964" s="45" t="s">
        <v>557</v>
      </c>
      <c r="M5964" s="45">
        <v>2018</v>
      </c>
      <c r="N5964" s="45" t="s">
        <v>644</v>
      </c>
      <c r="O5964" s="45" t="s">
        <v>585</v>
      </c>
      <c r="P5964" s="45" t="s">
        <v>560</v>
      </c>
      <c r="Q5964" s="45" t="s">
        <v>640</v>
      </c>
      <c r="R5964" s="45" t="s">
        <v>564</v>
      </c>
      <c r="S5964" s="45">
        <v>0</v>
      </c>
    </row>
    <row r="5965" spans="11:19">
      <c r="K5965" s="45">
        <v>75986</v>
      </c>
      <c r="L5965" s="45" t="s">
        <v>557</v>
      </c>
      <c r="M5965" s="45">
        <v>2018</v>
      </c>
      <c r="N5965" s="45" t="s">
        <v>644</v>
      </c>
      <c r="O5965" s="45" t="s">
        <v>585</v>
      </c>
      <c r="P5965" s="45" t="s">
        <v>560</v>
      </c>
      <c r="Q5965" s="45" t="s">
        <v>640</v>
      </c>
      <c r="R5965" s="45" t="s">
        <v>566</v>
      </c>
      <c r="S5965" s="45">
        <v>114985.254829716</v>
      </c>
    </row>
    <row r="5966" spans="11:19">
      <c r="K5966" s="45">
        <v>75987</v>
      </c>
      <c r="L5966" s="45" t="s">
        <v>557</v>
      </c>
      <c r="M5966" s="45">
        <v>2018</v>
      </c>
      <c r="N5966" s="45" t="s">
        <v>644</v>
      </c>
      <c r="O5966" s="45" t="s">
        <v>585</v>
      </c>
      <c r="P5966" s="45" t="s">
        <v>560</v>
      </c>
      <c r="Q5966" s="45" t="s">
        <v>640</v>
      </c>
      <c r="R5966" s="45" t="s">
        <v>629</v>
      </c>
      <c r="S5966" s="45">
        <v>0</v>
      </c>
    </row>
    <row r="5967" spans="11:19">
      <c r="K5967" s="45">
        <v>75988</v>
      </c>
      <c r="L5967" s="45" t="s">
        <v>557</v>
      </c>
      <c r="M5967" s="45">
        <v>2018</v>
      </c>
      <c r="N5967" s="45" t="s">
        <v>644</v>
      </c>
      <c r="O5967" s="45" t="s">
        <v>586</v>
      </c>
      <c r="P5967" s="45" t="s">
        <v>560</v>
      </c>
      <c r="Q5967" s="45" t="s">
        <v>640</v>
      </c>
      <c r="R5967" s="45" t="s">
        <v>562</v>
      </c>
      <c r="S5967" s="45">
        <v>0</v>
      </c>
    </row>
    <row r="5968" spans="11:19">
      <c r="K5968" s="45">
        <v>75989</v>
      </c>
      <c r="L5968" s="45" t="s">
        <v>557</v>
      </c>
      <c r="M5968" s="45">
        <v>2018</v>
      </c>
      <c r="N5968" s="45" t="s">
        <v>644</v>
      </c>
      <c r="O5968" s="45" t="s">
        <v>586</v>
      </c>
      <c r="P5968" s="45" t="s">
        <v>560</v>
      </c>
      <c r="Q5968" s="45" t="s">
        <v>640</v>
      </c>
      <c r="R5968" s="45" t="s">
        <v>563</v>
      </c>
      <c r="S5968" s="45">
        <v>0</v>
      </c>
    </row>
    <row r="5969" spans="11:19">
      <c r="K5969" s="45">
        <v>75990</v>
      </c>
      <c r="L5969" s="45" t="s">
        <v>557</v>
      </c>
      <c r="M5969" s="45">
        <v>2018</v>
      </c>
      <c r="N5969" s="45" t="s">
        <v>644</v>
      </c>
      <c r="O5969" s="45" t="s">
        <v>586</v>
      </c>
      <c r="P5969" s="45" t="s">
        <v>560</v>
      </c>
      <c r="Q5969" s="45" t="s">
        <v>640</v>
      </c>
      <c r="R5969" s="45" t="s">
        <v>564</v>
      </c>
      <c r="S5969" s="45">
        <v>0</v>
      </c>
    </row>
    <row r="5970" spans="11:19">
      <c r="K5970" s="45">
        <v>75991</v>
      </c>
      <c r="L5970" s="45" t="s">
        <v>557</v>
      </c>
      <c r="M5970" s="45">
        <v>2018</v>
      </c>
      <c r="N5970" s="45" t="s">
        <v>644</v>
      </c>
      <c r="O5970" s="45" t="s">
        <v>586</v>
      </c>
      <c r="P5970" s="45" t="s">
        <v>560</v>
      </c>
      <c r="Q5970" s="45" t="s">
        <v>640</v>
      </c>
      <c r="R5970" s="45" t="s">
        <v>566</v>
      </c>
      <c r="S5970" s="45">
        <v>453177.18081306003</v>
      </c>
    </row>
    <row r="5971" spans="11:19">
      <c r="K5971" s="45">
        <v>75992</v>
      </c>
      <c r="L5971" s="45" t="s">
        <v>557</v>
      </c>
      <c r="M5971" s="45">
        <v>2018</v>
      </c>
      <c r="N5971" s="45" t="s">
        <v>644</v>
      </c>
      <c r="O5971" s="45" t="s">
        <v>586</v>
      </c>
      <c r="P5971" s="45" t="s">
        <v>560</v>
      </c>
      <c r="Q5971" s="45" t="s">
        <v>640</v>
      </c>
      <c r="R5971" s="45" t="s">
        <v>629</v>
      </c>
      <c r="S5971" s="45">
        <v>0</v>
      </c>
    </row>
    <row r="5972" spans="11:19">
      <c r="K5972" s="45">
        <v>75993</v>
      </c>
      <c r="L5972" s="45" t="s">
        <v>557</v>
      </c>
      <c r="M5972" s="45">
        <v>2018</v>
      </c>
      <c r="N5972" s="45" t="s">
        <v>644</v>
      </c>
      <c r="O5972" s="45" t="s">
        <v>587</v>
      </c>
      <c r="P5972" s="45" t="s">
        <v>560</v>
      </c>
      <c r="Q5972" s="45" t="s">
        <v>640</v>
      </c>
      <c r="R5972" s="45" t="s">
        <v>562</v>
      </c>
      <c r="S5972" s="45">
        <v>0</v>
      </c>
    </row>
    <row r="5973" spans="11:19">
      <c r="K5973" s="45">
        <v>75994</v>
      </c>
      <c r="L5973" s="45" t="s">
        <v>557</v>
      </c>
      <c r="M5973" s="45">
        <v>2018</v>
      </c>
      <c r="N5973" s="45" t="s">
        <v>644</v>
      </c>
      <c r="O5973" s="45" t="s">
        <v>587</v>
      </c>
      <c r="P5973" s="45" t="s">
        <v>560</v>
      </c>
      <c r="Q5973" s="45" t="s">
        <v>640</v>
      </c>
      <c r="R5973" s="45" t="s">
        <v>563</v>
      </c>
      <c r="S5973" s="45">
        <v>0</v>
      </c>
    </row>
    <row r="5974" spans="11:19">
      <c r="K5974" s="45">
        <v>75995</v>
      </c>
      <c r="L5974" s="45" t="s">
        <v>557</v>
      </c>
      <c r="M5974" s="45">
        <v>2018</v>
      </c>
      <c r="N5974" s="45" t="s">
        <v>644</v>
      </c>
      <c r="O5974" s="45" t="s">
        <v>587</v>
      </c>
      <c r="P5974" s="45" t="s">
        <v>560</v>
      </c>
      <c r="Q5974" s="45" t="s">
        <v>640</v>
      </c>
      <c r="R5974" s="45" t="s">
        <v>564</v>
      </c>
      <c r="S5974" s="45">
        <v>0</v>
      </c>
    </row>
    <row r="5975" spans="11:19">
      <c r="K5975" s="45">
        <v>75996</v>
      </c>
      <c r="L5975" s="45" t="s">
        <v>557</v>
      </c>
      <c r="M5975" s="45">
        <v>2018</v>
      </c>
      <c r="N5975" s="45" t="s">
        <v>644</v>
      </c>
      <c r="O5975" s="45" t="s">
        <v>587</v>
      </c>
      <c r="P5975" s="45" t="s">
        <v>560</v>
      </c>
      <c r="Q5975" s="45" t="s">
        <v>640</v>
      </c>
      <c r="R5975" s="45" t="s">
        <v>566</v>
      </c>
      <c r="S5975" s="45">
        <v>477977.922540712</v>
      </c>
    </row>
    <row r="5976" spans="11:19">
      <c r="K5976" s="45">
        <v>75997</v>
      </c>
      <c r="L5976" s="45" t="s">
        <v>557</v>
      </c>
      <c r="M5976" s="45">
        <v>2018</v>
      </c>
      <c r="N5976" s="45" t="s">
        <v>644</v>
      </c>
      <c r="O5976" s="45" t="s">
        <v>587</v>
      </c>
      <c r="P5976" s="45" t="s">
        <v>560</v>
      </c>
      <c r="Q5976" s="45" t="s">
        <v>640</v>
      </c>
      <c r="R5976" s="45" t="s">
        <v>629</v>
      </c>
      <c r="S5976" s="45">
        <v>0</v>
      </c>
    </row>
    <row r="5977" spans="11:19">
      <c r="K5977" s="45">
        <v>75998</v>
      </c>
      <c r="L5977" s="45" t="s">
        <v>557</v>
      </c>
      <c r="M5977" s="45">
        <v>2018</v>
      </c>
      <c r="N5977" s="45" t="s">
        <v>644</v>
      </c>
      <c r="O5977" s="45" t="s">
        <v>588</v>
      </c>
      <c r="P5977" s="45" t="s">
        <v>560</v>
      </c>
      <c r="Q5977" s="45" t="s">
        <v>640</v>
      </c>
      <c r="R5977" s="45" t="s">
        <v>562</v>
      </c>
      <c r="S5977" s="45">
        <v>0</v>
      </c>
    </row>
    <row r="5978" spans="11:19">
      <c r="K5978" s="45">
        <v>75999</v>
      </c>
      <c r="L5978" s="45" t="s">
        <v>557</v>
      </c>
      <c r="M5978" s="45">
        <v>2018</v>
      </c>
      <c r="N5978" s="45" t="s">
        <v>644</v>
      </c>
      <c r="O5978" s="45" t="s">
        <v>588</v>
      </c>
      <c r="P5978" s="45" t="s">
        <v>560</v>
      </c>
      <c r="Q5978" s="45" t="s">
        <v>640</v>
      </c>
      <c r="R5978" s="45" t="s">
        <v>563</v>
      </c>
      <c r="S5978" s="45">
        <v>0</v>
      </c>
    </row>
    <row r="5979" spans="11:19">
      <c r="K5979" s="45">
        <v>76000</v>
      </c>
      <c r="L5979" s="45" t="s">
        <v>557</v>
      </c>
      <c r="M5979" s="45">
        <v>2018</v>
      </c>
      <c r="N5979" s="45" t="s">
        <v>644</v>
      </c>
      <c r="O5979" s="45" t="s">
        <v>588</v>
      </c>
      <c r="P5979" s="45" t="s">
        <v>560</v>
      </c>
      <c r="Q5979" s="45" t="s">
        <v>640</v>
      </c>
      <c r="R5979" s="45" t="s">
        <v>564</v>
      </c>
      <c r="S5979" s="45">
        <v>0</v>
      </c>
    </row>
    <row r="5980" spans="11:19">
      <c r="K5980" s="45">
        <v>76001</v>
      </c>
      <c r="L5980" s="45" t="s">
        <v>557</v>
      </c>
      <c r="M5980" s="45">
        <v>2018</v>
      </c>
      <c r="N5980" s="45" t="s">
        <v>644</v>
      </c>
      <c r="O5980" s="45" t="s">
        <v>588</v>
      </c>
      <c r="P5980" s="45" t="s">
        <v>560</v>
      </c>
      <c r="Q5980" s="45" t="s">
        <v>640</v>
      </c>
      <c r="R5980" s="45" t="s">
        <v>566</v>
      </c>
      <c r="S5980" s="45">
        <v>777841.42978486198</v>
      </c>
    </row>
    <row r="5981" spans="11:19">
      <c r="K5981" s="45">
        <v>76002</v>
      </c>
      <c r="L5981" s="45" t="s">
        <v>557</v>
      </c>
      <c r="M5981" s="45">
        <v>2018</v>
      </c>
      <c r="N5981" s="45" t="s">
        <v>644</v>
      </c>
      <c r="O5981" s="45" t="s">
        <v>588</v>
      </c>
      <c r="P5981" s="45" t="s">
        <v>560</v>
      </c>
      <c r="Q5981" s="45" t="s">
        <v>640</v>
      </c>
      <c r="R5981" s="45" t="s">
        <v>629</v>
      </c>
      <c r="S5981" s="45">
        <v>0</v>
      </c>
    </row>
    <row r="5982" spans="11:19">
      <c r="K5982" s="45">
        <v>76003</v>
      </c>
      <c r="L5982" s="45" t="s">
        <v>557</v>
      </c>
      <c r="M5982" s="45">
        <v>2018</v>
      </c>
      <c r="N5982" s="45" t="s">
        <v>644</v>
      </c>
      <c r="O5982" s="45" t="s">
        <v>589</v>
      </c>
      <c r="P5982" s="45" t="s">
        <v>560</v>
      </c>
      <c r="Q5982" s="45" t="s">
        <v>640</v>
      </c>
      <c r="R5982" s="45" t="s">
        <v>562</v>
      </c>
      <c r="S5982" s="45">
        <v>0</v>
      </c>
    </row>
    <row r="5983" spans="11:19">
      <c r="K5983" s="45">
        <v>76004</v>
      </c>
      <c r="L5983" s="45" t="s">
        <v>557</v>
      </c>
      <c r="M5983" s="45">
        <v>2018</v>
      </c>
      <c r="N5983" s="45" t="s">
        <v>644</v>
      </c>
      <c r="O5983" s="45" t="s">
        <v>589</v>
      </c>
      <c r="P5983" s="45" t="s">
        <v>560</v>
      </c>
      <c r="Q5983" s="45" t="s">
        <v>640</v>
      </c>
      <c r="R5983" s="45" t="s">
        <v>563</v>
      </c>
      <c r="S5983" s="45">
        <v>0</v>
      </c>
    </row>
    <row r="5984" spans="11:19">
      <c r="K5984" s="45">
        <v>76005</v>
      </c>
      <c r="L5984" s="45" t="s">
        <v>557</v>
      </c>
      <c r="M5984" s="45">
        <v>2018</v>
      </c>
      <c r="N5984" s="45" t="s">
        <v>644</v>
      </c>
      <c r="O5984" s="45" t="s">
        <v>589</v>
      </c>
      <c r="P5984" s="45" t="s">
        <v>560</v>
      </c>
      <c r="Q5984" s="45" t="s">
        <v>640</v>
      </c>
      <c r="R5984" s="45" t="s">
        <v>564</v>
      </c>
      <c r="S5984" s="45">
        <v>0</v>
      </c>
    </row>
    <row r="5985" spans="11:19">
      <c r="K5985" s="45">
        <v>76006</v>
      </c>
      <c r="L5985" s="45" t="s">
        <v>557</v>
      </c>
      <c r="M5985" s="45">
        <v>2018</v>
      </c>
      <c r="N5985" s="45" t="s">
        <v>644</v>
      </c>
      <c r="O5985" s="45" t="s">
        <v>589</v>
      </c>
      <c r="P5985" s="45" t="s">
        <v>560</v>
      </c>
      <c r="Q5985" s="45" t="s">
        <v>640</v>
      </c>
      <c r="R5985" s="45" t="s">
        <v>566</v>
      </c>
      <c r="S5985" s="45">
        <v>466704.85851861199</v>
      </c>
    </row>
    <row r="5986" spans="11:19">
      <c r="K5986" s="45">
        <v>76007</v>
      </c>
      <c r="L5986" s="45" t="s">
        <v>557</v>
      </c>
      <c r="M5986" s="45">
        <v>2018</v>
      </c>
      <c r="N5986" s="45" t="s">
        <v>644</v>
      </c>
      <c r="O5986" s="45" t="s">
        <v>589</v>
      </c>
      <c r="P5986" s="45" t="s">
        <v>560</v>
      </c>
      <c r="Q5986" s="45" t="s">
        <v>640</v>
      </c>
      <c r="R5986" s="45" t="s">
        <v>629</v>
      </c>
      <c r="S5986" s="45">
        <v>0</v>
      </c>
    </row>
    <row r="5987" spans="11:19">
      <c r="K5987" s="45">
        <v>76008</v>
      </c>
      <c r="L5987" s="45" t="s">
        <v>557</v>
      </c>
      <c r="M5987" s="45">
        <v>2018</v>
      </c>
      <c r="N5987" s="45" t="s">
        <v>644</v>
      </c>
      <c r="O5987" s="45" t="s">
        <v>590</v>
      </c>
      <c r="P5987" s="45" t="s">
        <v>560</v>
      </c>
      <c r="Q5987" s="45" t="s">
        <v>640</v>
      </c>
      <c r="R5987" s="45" t="s">
        <v>562</v>
      </c>
      <c r="S5987" s="45">
        <v>0</v>
      </c>
    </row>
    <row r="5988" spans="11:19">
      <c r="K5988" s="45">
        <v>76009</v>
      </c>
      <c r="L5988" s="45" t="s">
        <v>557</v>
      </c>
      <c r="M5988" s="45">
        <v>2018</v>
      </c>
      <c r="N5988" s="45" t="s">
        <v>644</v>
      </c>
      <c r="O5988" s="45" t="s">
        <v>590</v>
      </c>
      <c r="P5988" s="45" t="s">
        <v>560</v>
      </c>
      <c r="Q5988" s="45" t="s">
        <v>640</v>
      </c>
      <c r="R5988" s="45" t="s">
        <v>563</v>
      </c>
      <c r="S5988" s="45">
        <v>0</v>
      </c>
    </row>
    <row r="5989" spans="11:19">
      <c r="K5989" s="45">
        <v>76010</v>
      </c>
      <c r="L5989" s="45" t="s">
        <v>557</v>
      </c>
      <c r="M5989" s="45">
        <v>2018</v>
      </c>
      <c r="N5989" s="45" t="s">
        <v>644</v>
      </c>
      <c r="O5989" s="45" t="s">
        <v>590</v>
      </c>
      <c r="P5989" s="45" t="s">
        <v>560</v>
      </c>
      <c r="Q5989" s="45" t="s">
        <v>640</v>
      </c>
      <c r="R5989" s="45" t="s">
        <v>564</v>
      </c>
      <c r="S5989" s="45">
        <v>0</v>
      </c>
    </row>
    <row r="5990" spans="11:19">
      <c r="K5990" s="45">
        <v>76011</v>
      </c>
      <c r="L5990" s="45" t="s">
        <v>557</v>
      </c>
      <c r="M5990" s="45">
        <v>2018</v>
      </c>
      <c r="N5990" s="45" t="s">
        <v>644</v>
      </c>
      <c r="O5990" s="45" t="s">
        <v>590</v>
      </c>
      <c r="P5990" s="45" t="s">
        <v>560</v>
      </c>
      <c r="Q5990" s="45" t="s">
        <v>640</v>
      </c>
      <c r="R5990" s="45" t="s">
        <v>566</v>
      </c>
      <c r="S5990" s="45">
        <v>293099.669894911</v>
      </c>
    </row>
    <row r="5991" spans="11:19">
      <c r="K5991" s="45">
        <v>76012</v>
      </c>
      <c r="L5991" s="45" t="s">
        <v>557</v>
      </c>
      <c r="M5991" s="45">
        <v>2018</v>
      </c>
      <c r="N5991" s="45" t="s">
        <v>644</v>
      </c>
      <c r="O5991" s="45" t="s">
        <v>590</v>
      </c>
      <c r="P5991" s="45" t="s">
        <v>560</v>
      </c>
      <c r="Q5991" s="45" t="s">
        <v>640</v>
      </c>
      <c r="R5991" s="45" t="s">
        <v>629</v>
      </c>
      <c r="S5991" s="45">
        <v>0</v>
      </c>
    </row>
    <row r="5992" spans="11:19">
      <c r="K5992" s="45">
        <v>76013</v>
      </c>
      <c r="L5992" s="45" t="s">
        <v>557</v>
      </c>
      <c r="M5992" s="45">
        <v>2018</v>
      </c>
      <c r="N5992" s="45" t="s">
        <v>644</v>
      </c>
      <c r="O5992" s="45" t="s">
        <v>591</v>
      </c>
      <c r="P5992" s="45" t="s">
        <v>560</v>
      </c>
      <c r="Q5992" s="45" t="s">
        <v>640</v>
      </c>
      <c r="R5992" s="45" t="s">
        <v>562</v>
      </c>
      <c r="S5992" s="45">
        <v>0</v>
      </c>
    </row>
    <row r="5993" spans="11:19">
      <c r="K5993" s="45">
        <v>76014</v>
      </c>
      <c r="L5993" s="45" t="s">
        <v>557</v>
      </c>
      <c r="M5993" s="45">
        <v>2018</v>
      </c>
      <c r="N5993" s="45" t="s">
        <v>644</v>
      </c>
      <c r="O5993" s="45" t="s">
        <v>591</v>
      </c>
      <c r="P5993" s="45" t="s">
        <v>560</v>
      </c>
      <c r="Q5993" s="45" t="s">
        <v>640</v>
      </c>
      <c r="R5993" s="45" t="s">
        <v>563</v>
      </c>
      <c r="S5993" s="45">
        <v>0</v>
      </c>
    </row>
    <row r="5994" spans="11:19">
      <c r="K5994" s="45">
        <v>76015</v>
      </c>
      <c r="L5994" s="45" t="s">
        <v>557</v>
      </c>
      <c r="M5994" s="45">
        <v>2018</v>
      </c>
      <c r="N5994" s="45" t="s">
        <v>644</v>
      </c>
      <c r="O5994" s="45" t="s">
        <v>591</v>
      </c>
      <c r="P5994" s="45" t="s">
        <v>560</v>
      </c>
      <c r="Q5994" s="45" t="s">
        <v>640</v>
      </c>
      <c r="R5994" s="45" t="s">
        <v>564</v>
      </c>
      <c r="S5994" s="45">
        <v>0</v>
      </c>
    </row>
    <row r="5995" spans="11:19">
      <c r="K5995" s="45">
        <v>76016</v>
      </c>
      <c r="L5995" s="45" t="s">
        <v>557</v>
      </c>
      <c r="M5995" s="45">
        <v>2018</v>
      </c>
      <c r="N5995" s="45" t="s">
        <v>644</v>
      </c>
      <c r="O5995" s="45" t="s">
        <v>591</v>
      </c>
      <c r="P5995" s="45" t="s">
        <v>560</v>
      </c>
      <c r="Q5995" s="45" t="s">
        <v>640</v>
      </c>
      <c r="R5995" s="45" t="s">
        <v>566</v>
      </c>
      <c r="S5995" s="45">
        <v>509542.50231153</v>
      </c>
    </row>
    <row r="5996" spans="11:19">
      <c r="K5996" s="45">
        <v>76017</v>
      </c>
      <c r="L5996" s="45" t="s">
        <v>557</v>
      </c>
      <c r="M5996" s="45">
        <v>2018</v>
      </c>
      <c r="N5996" s="45" t="s">
        <v>644</v>
      </c>
      <c r="O5996" s="45" t="s">
        <v>591</v>
      </c>
      <c r="P5996" s="45" t="s">
        <v>560</v>
      </c>
      <c r="Q5996" s="45" t="s">
        <v>640</v>
      </c>
      <c r="R5996" s="45" t="s">
        <v>629</v>
      </c>
      <c r="S5996" s="45">
        <v>0</v>
      </c>
    </row>
    <row r="5997" spans="11:19">
      <c r="K5997" s="45">
        <v>76018</v>
      </c>
      <c r="L5997" s="45" t="s">
        <v>557</v>
      </c>
      <c r="M5997" s="45">
        <v>2018</v>
      </c>
      <c r="N5997" s="45" t="s">
        <v>644</v>
      </c>
      <c r="O5997" s="45" t="s">
        <v>592</v>
      </c>
      <c r="P5997" s="45" t="s">
        <v>560</v>
      </c>
      <c r="Q5997" s="45" t="s">
        <v>640</v>
      </c>
      <c r="R5997" s="45" t="s">
        <v>562</v>
      </c>
      <c r="S5997" s="45">
        <v>0</v>
      </c>
    </row>
    <row r="5998" spans="11:19">
      <c r="K5998" s="45">
        <v>76019</v>
      </c>
      <c r="L5998" s="45" t="s">
        <v>557</v>
      </c>
      <c r="M5998" s="45">
        <v>2018</v>
      </c>
      <c r="N5998" s="45" t="s">
        <v>644</v>
      </c>
      <c r="O5998" s="45" t="s">
        <v>592</v>
      </c>
      <c r="P5998" s="45" t="s">
        <v>560</v>
      </c>
      <c r="Q5998" s="45" t="s">
        <v>640</v>
      </c>
      <c r="R5998" s="45" t="s">
        <v>563</v>
      </c>
      <c r="S5998" s="45">
        <v>0</v>
      </c>
    </row>
    <row r="5999" spans="11:19">
      <c r="K5999" s="45">
        <v>76020</v>
      </c>
      <c r="L5999" s="45" t="s">
        <v>557</v>
      </c>
      <c r="M5999" s="45">
        <v>2018</v>
      </c>
      <c r="N5999" s="45" t="s">
        <v>644</v>
      </c>
      <c r="O5999" s="45" t="s">
        <v>592</v>
      </c>
      <c r="P5999" s="45" t="s">
        <v>560</v>
      </c>
      <c r="Q5999" s="45" t="s">
        <v>640</v>
      </c>
      <c r="R5999" s="45" t="s">
        <v>564</v>
      </c>
      <c r="S5999" s="45">
        <v>0</v>
      </c>
    </row>
    <row r="6000" spans="11:19">
      <c r="K6000" s="45">
        <v>76021</v>
      </c>
      <c r="L6000" s="45" t="s">
        <v>557</v>
      </c>
      <c r="M6000" s="45">
        <v>2018</v>
      </c>
      <c r="N6000" s="45" t="s">
        <v>644</v>
      </c>
      <c r="O6000" s="45" t="s">
        <v>592</v>
      </c>
      <c r="P6000" s="45" t="s">
        <v>560</v>
      </c>
      <c r="Q6000" s="45" t="s">
        <v>640</v>
      </c>
      <c r="R6000" s="45" t="s">
        <v>566</v>
      </c>
      <c r="S6000" s="45">
        <v>92439.126554197806</v>
      </c>
    </row>
    <row r="6001" spans="11:19">
      <c r="K6001" s="45">
        <v>76022</v>
      </c>
      <c r="L6001" s="45" t="s">
        <v>557</v>
      </c>
      <c r="M6001" s="45">
        <v>2018</v>
      </c>
      <c r="N6001" s="45" t="s">
        <v>644</v>
      </c>
      <c r="O6001" s="45" t="s">
        <v>592</v>
      </c>
      <c r="P6001" s="45" t="s">
        <v>560</v>
      </c>
      <c r="Q6001" s="45" t="s">
        <v>640</v>
      </c>
      <c r="R6001" s="45" t="s">
        <v>629</v>
      </c>
      <c r="S6001" s="45">
        <v>0</v>
      </c>
    </row>
    <row r="6002" spans="11:19">
      <c r="K6002" s="45">
        <v>76023</v>
      </c>
      <c r="L6002" s="45" t="s">
        <v>557</v>
      </c>
      <c r="M6002" s="45">
        <v>2018</v>
      </c>
      <c r="N6002" s="45" t="s">
        <v>644</v>
      </c>
      <c r="O6002" s="45" t="s">
        <v>593</v>
      </c>
      <c r="P6002" s="45" t="s">
        <v>560</v>
      </c>
      <c r="Q6002" s="45" t="s">
        <v>640</v>
      </c>
      <c r="R6002" s="45" t="s">
        <v>562</v>
      </c>
      <c r="S6002" s="45">
        <v>0</v>
      </c>
    </row>
    <row r="6003" spans="11:19">
      <c r="K6003" s="45">
        <v>76024</v>
      </c>
      <c r="L6003" s="45" t="s">
        <v>557</v>
      </c>
      <c r="M6003" s="45">
        <v>2018</v>
      </c>
      <c r="N6003" s="45" t="s">
        <v>644</v>
      </c>
      <c r="O6003" s="45" t="s">
        <v>593</v>
      </c>
      <c r="P6003" s="45" t="s">
        <v>560</v>
      </c>
      <c r="Q6003" s="45" t="s">
        <v>640</v>
      </c>
      <c r="R6003" s="45" t="s">
        <v>563</v>
      </c>
      <c r="S6003" s="45">
        <v>0</v>
      </c>
    </row>
    <row r="6004" spans="11:19">
      <c r="K6004" s="45">
        <v>76025</v>
      </c>
      <c r="L6004" s="45" t="s">
        <v>557</v>
      </c>
      <c r="M6004" s="45">
        <v>2018</v>
      </c>
      <c r="N6004" s="45" t="s">
        <v>644</v>
      </c>
      <c r="O6004" s="45" t="s">
        <v>593</v>
      </c>
      <c r="P6004" s="45" t="s">
        <v>560</v>
      </c>
      <c r="Q6004" s="45" t="s">
        <v>640</v>
      </c>
      <c r="R6004" s="45" t="s">
        <v>564</v>
      </c>
      <c r="S6004" s="45">
        <v>0</v>
      </c>
    </row>
    <row r="6005" spans="11:19">
      <c r="K6005" s="45">
        <v>76026</v>
      </c>
      <c r="L6005" s="45" t="s">
        <v>557</v>
      </c>
      <c r="M6005" s="45">
        <v>2018</v>
      </c>
      <c r="N6005" s="45" t="s">
        <v>644</v>
      </c>
      <c r="O6005" s="45" t="s">
        <v>593</v>
      </c>
      <c r="P6005" s="45" t="s">
        <v>560</v>
      </c>
      <c r="Q6005" s="45" t="s">
        <v>640</v>
      </c>
      <c r="R6005" s="45" t="s">
        <v>566</v>
      </c>
      <c r="S6005" s="45">
        <v>142040.608158908</v>
      </c>
    </row>
    <row r="6006" spans="11:19">
      <c r="K6006" s="45">
        <v>76027</v>
      </c>
      <c r="L6006" s="45" t="s">
        <v>557</v>
      </c>
      <c r="M6006" s="45">
        <v>2018</v>
      </c>
      <c r="N6006" s="45" t="s">
        <v>644</v>
      </c>
      <c r="O6006" s="45" t="s">
        <v>593</v>
      </c>
      <c r="P6006" s="45" t="s">
        <v>560</v>
      </c>
      <c r="Q6006" s="45" t="s">
        <v>640</v>
      </c>
      <c r="R6006" s="45" t="s">
        <v>629</v>
      </c>
      <c r="S6006" s="45">
        <v>0</v>
      </c>
    </row>
    <row r="6007" spans="11:19">
      <c r="K6007" s="45">
        <v>76028</v>
      </c>
      <c r="L6007" s="45" t="s">
        <v>557</v>
      </c>
      <c r="M6007" s="45">
        <v>2018</v>
      </c>
      <c r="N6007" s="45" t="s">
        <v>644</v>
      </c>
      <c r="O6007" s="45" t="s">
        <v>594</v>
      </c>
      <c r="P6007" s="45" t="s">
        <v>560</v>
      </c>
      <c r="Q6007" s="45" t="s">
        <v>640</v>
      </c>
      <c r="R6007" s="45" t="s">
        <v>562</v>
      </c>
      <c r="S6007" s="45">
        <v>0</v>
      </c>
    </row>
    <row r="6008" spans="11:19">
      <c r="K6008" s="45">
        <v>76029</v>
      </c>
      <c r="L6008" s="45" t="s">
        <v>557</v>
      </c>
      <c r="M6008" s="45">
        <v>2018</v>
      </c>
      <c r="N6008" s="45" t="s">
        <v>644</v>
      </c>
      <c r="O6008" s="45" t="s">
        <v>594</v>
      </c>
      <c r="P6008" s="45" t="s">
        <v>560</v>
      </c>
      <c r="Q6008" s="45" t="s">
        <v>640</v>
      </c>
      <c r="R6008" s="45" t="s">
        <v>563</v>
      </c>
      <c r="S6008" s="45">
        <v>0</v>
      </c>
    </row>
    <row r="6009" spans="11:19">
      <c r="K6009" s="45">
        <v>76030</v>
      </c>
      <c r="L6009" s="45" t="s">
        <v>557</v>
      </c>
      <c r="M6009" s="45">
        <v>2018</v>
      </c>
      <c r="N6009" s="45" t="s">
        <v>644</v>
      </c>
      <c r="O6009" s="45" t="s">
        <v>594</v>
      </c>
      <c r="P6009" s="45" t="s">
        <v>560</v>
      </c>
      <c r="Q6009" s="45" t="s">
        <v>640</v>
      </c>
      <c r="R6009" s="45" t="s">
        <v>564</v>
      </c>
      <c r="S6009" s="45">
        <v>0</v>
      </c>
    </row>
    <row r="6010" spans="11:19">
      <c r="K6010" s="45">
        <v>76031</v>
      </c>
      <c r="L6010" s="45" t="s">
        <v>557</v>
      </c>
      <c r="M6010" s="45">
        <v>2018</v>
      </c>
      <c r="N6010" s="45" t="s">
        <v>644</v>
      </c>
      <c r="O6010" s="45" t="s">
        <v>594</v>
      </c>
      <c r="P6010" s="45" t="s">
        <v>560</v>
      </c>
      <c r="Q6010" s="45" t="s">
        <v>640</v>
      </c>
      <c r="R6010" s="45" t="s">
        <v>566</v>
      </c>
      <c r="S6010" s="45">
        <v>196151.31689909101</v>
      </c>
    </row>
    <row r="6011" spans="11:19">
      <c r="K6011" s="45">
        <v>76032</v>
      </c>
      <c r="L6011" s="45" t="s">
        <v>557</v>
      </c>
      <c r="M6011" s="45">
        <v>2018</v>
      </c>
      <c r="N6011" s="45" t="s">
        <v>644</v>
      </c>
      <c r="O6011" s="45" t="s">
        <v>594</v>
      </c>
      <c r="P6011" s="45" t="s">
        <v>560</v>
      </c>
      <c r="Q6011" s="45" t="s">
        <v>640</v>
      </c>
      <c r="R6011" s="45" t="s">
        <v>629</v>
      </c>
      <c r="S6011" s="45">
        <v>0</v>
      </c>
    </row>
    <row r="6012" spans="11:19">
      <c r="K6012" s="45">
        <v>76033</v>
      </c>
      <c r="L6012" s="45" t="s">
        <v>557</v>
      </c>
      <c r="M6012" s="45">
        <v>2018</v>
      </c>
      <c r="N6012" s="45" t="s">
        <v>644</v>
      </c>
      <c r="O6012" s="45" t="s">
        <v>595</v>
      </c>
      <c r="P6012" s="45" t="s">
        <v>560</v>
      </c>
      <c r="Q6012" s="45" t="s">
        <v>640</v>
      </c>
      <c r="R6012" s="45" t="s">
        <v>562</v>
      </c>
      <c r="S6012" s="45">
        <v>0</v>
      </c>
    </row>
    <row r="6013" spans="11:19">
      <c r="K6013" s="45">
        <v>76034</v>
      </c>
      <c r="L6013" s="45" t="s">
        <v>557</v>
      </c>
      <c r="M6013" s="45">
        <v>2018</v>
      </c>
      <c r="N6013" s="45" t="s">
        <v>644</v>
      </c>
      <c r="O6013" s="45" t="s">
        <v>595</v>
      </c>
      <c r="P6013" s="45" t="s">
        <v>560</v>
      </c>
      <c r="Q6013" s="45" t="s">
        <v>640</v>
      </c>
      <c r="R6013" s="45" t="s">
        <v>563</v>
      </c>
      <c r="S6013" s="45">
        <v>0</v>
      </c>
    </row>
    <row r="6014" spans="11:19">
      <c r="K6014" s="45">
        <v>76035</v>
      </c>
      <c r="L6014" s="45" t="s">
        <v>557</v>
      </c>
      <c r="M6014" s="45">
        <v>2018</v>
      </c>
      <c r="N6014" s="45" t="s">
        <v>644</v>
      </c>
      <c r="O6014" s="45" t="s">
        <v>595</v>
      </c>
      <c r="P6014" s="45" t="s">
        <v>560</v>
      </c>
      <c r="Q6014" s="45" t="s">
        <v>640</v>
      </c>
      <c r="R6014" s="45" t="s">
        <v>564</v>
      </c>
      <c r="S6014" s="45">
        <v>0</v>
      </c>
    </row>
    <row r="6015" spans="11:19">
      <c r="K6015" s="45">
        <v>76036</v>
      </c>
      <c r="L6015" s="45" t="s">
        <v>557</v>
      </c>
      <c r="M6015" s="45">
        <v>2018</v>
      </c>
      <c r="N6015" s="45" t="s">
        <v>644</v>
      </c>
      <c r="O6015" s="45" t="s">
        <v>595</v>
      </c>
      <c r="P6015" s="45" t="s">
        <v>560</v>
      </c>
      <c r="Q6015" s="45" t="s">
        <v>640</v>
      </c>
      <c r="R6015" s="45" t="s">
        <v>566</v>
      </c>
      <c r="S6015" s="45">
        <v>105966.80333445199</v>
      </c>
    </row>
    <row r="6016" spans="11:19">
      <c r="K6016" s="45">
        <v>76037</v>
      </c>
      <c r="L6016" s="45" t="s">
        <v>557</v>
      </c>
      <c r="M6016" s="45">
        <v>2018</v>
      </c>
      <c r="N6016" s="45" t="s">
        <v>644</v>
      </c>
      <c r="O6016" s="45" t="s">
        <v>595</v>
      </c>
      <c r="P6016" s="45" t="s">
        <v>560</v>
      </c>
      <c r="Q6016" s="45" t="s">
        <v>640</v>
      </c>
      <c r="R6016" s="45" t="s">
        <v>629</v>
      </c>
      <c r="S6016" s="45">
        <v>0</v>
      </c>
    </row>
    <row r="6017" spans="11:19">
      <c r="K6017" s="45">
        <v>76038</v>
      </c>
      <c r="L6017" s="45" t="s">
        <v>557</v>
      </c>
      <c r="M6017" s="45">
        <v>2018</v>
      </c>
      <c r="N6017" s="45" t="s">
        <v>644</v>
      </c>
      <c r="O6017" s="45" t="s">
        <v>596</v>
      </c>
      <c r="P6017" s="45" t="s">
        <v>560</v>
      </c>
      <c r="Q6017" s="45" t="s">
        <v>640</v>
      </c>
      <c r="R6017" s="45" t="s">
        <v>562</v>
      </c>
      <c r="S6017" s="45">
        <v>0</v>
      </c>
    </row>
    <row r="6018" spans="11:19">
      <c r="K6018" s="45">
        <v>76039</v>
      </c>
      <c r="L6018" s="45" t="s">
        <v>557</v>
      </c>
      <c r="M6018" s="45">
        <v>2018</v>
      </c>
      <c r="N6018" s="45" t="s">
        <v>644</v>
      </c>
      <c r="O6018" s="45" t="s">
        <v>596</v>
      </c>
      <c r="P6018" s="45" t="s">
        <v>560</v>
      </c>
      <c r="Q6018" s="45" t="s">
        <v>640</v>
      </c>
      <c r="R6018" s="45" t="s">
        <v>563</v>
      </c>
      <c r="S6018" s="45">
        <v>0</v>
      </c>
    </row>
    <row r="6019" spans="11:19">
      <c r="K6019" s="45">
        <v>76040</v>
      </c>
      <c r="L6019" s="45" t="s">
        <v>557</v>
      </c>
      <c r="M6019" s="45">
        <v>2018</v>
      </c>
      <c r="N6019" s="45" t="s">
        <v>644</v>
      </c>
      <c r="O6019" s="45" t="s">
        <v>596</v>
      </c>
      <c r="P6019" s="45" t="s">
        <v>560</v>
      </c>
      <c r="Q6019" s="45" t="s">
        <v>640</v>
      </c>
      <c r="R6019" s="45" t="s">
        <v>564</v>
      </c>
      <c r="S6019" s="45">
        <v>0</v>
      </c>
    </row>
    <row r="6020" spans="11:19">
      <c r="K6020" s="45">
        <v>76041</v>
      </c>
      <c r="L6020" s="45" t="s">
        <v>557</v>
      </c>
      <c r="M6020" s="45">
        <v>2018</v>
      </c>
      <c r="N6020" s="45" t="s">
        <v>644</v>
      </c>
      <c r="O6020" s="45" t="s">
        <v>596</v>
      </c>
      <c r="P6020" s="45" t="s">
        <v>560</v>
      </c>
      <c r="Q6020" s="45" t="s">
        <v>640</v>
      </c>
      <c r="R6020" s="45" t="s">
        <v>566</v>
      </c>
      <c r="S6020" s="45">
        <v>624527.75667863898</v>
      </c>
    </row>
    <row r="6021" spans="11:19">
      <c r="K6021" s="45">
        <v>76042</v>
      </c>
      <c r="L6021" s="45" t="s">
        <v>557</v>
      </c>
      <c r="M6021" s="45">
        <v>2018</v>
      </c>
      <c r="N6021" s="45" t="s">
        <v>644</v>
      </c>
      <c r="O6021" s="45" t="s">
        <v>596</v>
      </c>
      <c r="P6021" s="45" t="s">
        <v>560</v>
      </c>
      <c r="Q6021" s="45" t="s">
        <v>640</v>
      </c>
      <c r="R6021" s="45" t="s">
        <v>629</v>
      </c>
      <c r="S6021" s="45">
        <v>0</v>
      </c>
    </row>
    <row r="6022" spans="11:19">
      <c r="K6022" s="45">
        <v>76043</v>
      </c>
      <c r="L6022" s="45" t="s">
        <v>557</v>
      </c>
      <c r="M6022" s="45">
        <v>2018</v>
      </c>
      <c r="N6022" s="45" t="s">
        <v>644</v>
      </c>
      <c r="O6022" s="45" t="s">
        <v>597</v>
      </c>
      <c r="P6022" s="45" t="s">
        <v>560</v>
      </c>
      <c r="Q6022" s="45" t="s">
        <v>640</v>
      </c>
      <c r="R6022" s="45" t="s">
        <v>562</v>
      </c>
      <c r="S6022" s="45">
        <v>0</v>
      </c>
    </row>
    <row r="6023" spans="11:19">
      <c r="K6023" s="45">
        <v>76044</v>
      </c>
      <c r="L6023" s="45" t="s">
        <v>557</v>
      </c>
      <c r="M6023" s="45">
        <v>2018</v>
      </c>
      <c r="N6023" s="45" t="s">
        <v>644</v>
      </c>
      <c r="O6023" s="45" t="s">
        <v>597</v>
      </c>
      <c r="P6023" s="45" t="s">
        <v>560</v>
      </c>
      <c r="Q6023" s="45" t="s">
        <v>640</v>
      </c>
      <c r="R6023" s="45" t="s">
        <v>563</v>
      </c>
      <c r="S6023" s="45">
        <v>0</v>
      </c>
    </row>
    <row r="6024" spans="11:19">
      <c r="K6024" s="45">
        <v>76045</v>
      </c>
      <c r="L6024" s="45" t="s">
        <v>557</v>
      </c>
      <c r="M6024" s="45">
        <v>2018</v>
      </c>
      <c r="N6024" s="45" t="s">
        <v>644</v>
      </c>
      <c r="O6024" s="45" t="s">
        <v>597</v>
      </c>
      <c r="P6024" s="45" t="s">
        <v>560</v>
      </c>
      <c r="Q6024" s="45" t="s">
        <v>640</v>
      </c>
      <c r="R6024" s="45" t="s">
        <v>564</v>
      </c>
      <c r="S6024" s="45">
        <v>0</v>
      </c>
    </row>
    <row r="6025" spans="11:19">
      <c r="K6025" s="45">
        <v>76046</v>
      </c>
      <c r="L6025" s="45" t="s">
        <v>557</v>
      </c>
      <c r="M6025" s="45">
        <v>2018</v>
      </c>
      <c r="N6025" s="45" t="s">
        <v>644</v>
      </c>
      <c r="O6025" s="45" t="s">
        <v>597</v>
      </c>
      <c r="P6025" s="45" t="s">
        <v>560</v>
      </c>
      <c r="Q6025" s="45" t="s">
        <v>640</v>
      </c>
      <c r="R6025" s="45" t="s">
        <v>566</v>
      </c>
      <c r="S6025" s="45">
        <v>169095.96287603301</v>
      </c>
    </row>
    <row r="6026" spans="11:19">
      <c r="K6026" s="45">
        <v>76047</v>
      </c>
      <c r="L6026" s="45" t="s">
        <v>557</v>
      </c>
      <c r="M6026" s="45">
        <v>2018</v>
      </c>
      <c r="N6026" s="45" t="s">
        <v>644</v>
      </c>
      <c r="O6026" s="45" t="s">
        <v>597</v>
      </c>
      <c r="P6026" s="45" t="s">
        <v>560</v>
      </c>
      <c r="Q6026" s="45" t="s">
        <v>640</v>
      </c>
      <c r="R6026" s="45" t="s">
        <v>629</v>
      </c>
      <c r="S6026" s="45">
        <v>0</v>
      </c>
    </row>
    <row r="6027" spans="11:19">
      <c r="K6027" s="45">
        <v>76048</v>
      </c>
      <c r="L6027" s="45" t="s">
        <v>557</v>
      </c>
      <c r="M6027" s="45">
        <v>2018</v>
      </c>
      <c r="N6027" s="45" t="s">
        <v>644</v>
      </c>
      <c r="O6027" s="45" t="s">
        <v>598</v>
      </c>
      <c r="P6027" s="45" t="s">
        <v>560</v>
      </c>
      <c r="Q6027" s="45" t="s">
        <v>640</v>
      </c>
      <c r="R6027" s="45" t="s">
        <v>562</v>
      </c>
      <c r="S6027" s="45">
        <v>0</v>
      </c>
    </row>
    <row r="6028" spans="11:19">
      <c r="K6028" s="45">
        <v>76049</v>
      </c>
      <c r="L6028" s="45" t="s">
        <v>557</v>
      </c>
      <c r="M6028" s="45">
        <v>2018</v>
      </c>
      <c r="N6028" s="45" t="s">
        <v>644</v>
      </c>
      <c r="O6028" s="45" t="s">
        <v>598</v>
      </c>
      <c r="P6028" s="45" t="s">
        <v>560</v>
      </c>
      <c r="Q6028" s="45" t="s">
        <v>640</v>
      </c>
      <c r="R6028" s="45" t="s">
        <v>563</v>
      </c>
      <c r="S6028" s="45">
        <v>0</v>
      </c>
    </row>
    <row r="6029" spans="11:19">
      <c r="K6029" s="45">
        <v>76050</v>
      </c>
      <c r="L6029" s="45" t="s">
        <v>557</v>
      </c>
      <c r="M6029" s="45">
        <v>2018</v>
      </c>
      <c r="N6029" s="45" t="s">
        <v>644</v>
      </c>
      <c r="O6029" s="45" t="s">
        <v>598</v>
      </c>
      <c r="P6029" s="45" t="s">
        <v>560</v>
      </c>
      <c r="Q6029" s="45" t="s">
        <v>640</v>
      </c>
      <c r="R6029" s="45" t="s">
        <v>564</v>
      </c>
      <c r="S6029" s="45">
        <v>0</v>
      </c>
    </row>
    <row r="6030" spans="11:19">
      <c r="K6030" s="45">
        <v>76051</v>
      </c>
      <c r="L6030" s="45" t="s">
        <v>557</v>
      </c>
      <c r="M6030" s="45">
        <v>2018</v>
      </c>
      <c r="N6030" s="45" t="s">
        <v>644</v>
      </c>
      <c r="O6030" s="45" t="s">
        <v>598</v>
      </c>
      <c r="P6030" s="45" t="s">
        <v>560</v>
      </c>
      <c r="Q6030" s="45" t="s">
        <v>640</v>
      </c>
      <c r="R6030" s="45" t="s">
        <v>566</v>
      </c>
      <c r="S6030" s="45">
        <v>1001048.10001324</v>
      </c>
    </row>
    <row r="6031" spans="11:19">
      <c r="K6031" s="45">
        <v>76052</v>
      </c>
      <c r="L6031" s="45" t="s">
        <v>557</v>
      </c>
      <c r="M6031" s="45">
        <v>2018</v>
      </c>
      <c r="N6031" s="45" t="s">
        <v>644</v>
      </c>
      <c r="O6031" s="45" t="s">
        <v>598</v>
      </c>
      <c r="P6031" s="45" t="s">
        <v>560</v>
      </c>
      <c r="Q6031" s="45" t="s">
        <v>640</v>
      </c>
      <c r="R6031" s="45" t="s">
        <v>629</v>
      </c>
      <c r="S6031" s="45">
        <v>0</v>
      </c>
    </row>
    <row r="6032" spans="11:19">
      <c r="K6032" s="45">
        <v>76053</v>
      </c>
      <c r="L6032" s="45" t="s">
        <v>557</v>
      </c>
      <c r="M6032" s="45">
        <v>2018</v>
      </c>
      <c r="N6032" s="45" t="s">
        <v>644</v>
      </c>
      <c r="O6032" s="45" t="s">
        <v>599</v>
      </c>
      <c r="P6032" s="45" t="s">
        <v>560</v>
      </c>
      <c r="Q6032" s="45" t="s">
        <v>640</v>
      </c>
      <c r="R6032" s="45" t="s">
        <v>562</v>
      </c>
      <c r="S6032" s="45">
        <v>0</v>
      </c>
    </row>
    <row r="6033" spans="11:19">
      <c r="K6033" s="45">
        <v>76054</v>
      </c>
      <c r="L6033" s="45" t="s">
        <v>557</v>
      </c>
      <c r="M6033" s="45">
        <v>2018</v>
      </c>
      <c r="N6033" s="45" t="s">
        <v>644</v>
      </c>
      <c r="O6033" s="45" t="s">
        <v>599</v>
      </c>
      <c r="P6033" s="45" t="s">
        <v>560</v>
      </c>
      <c r="Q6033" s="45" t="s">
        <v>640</v>
      </c>
      <c r="R6033" s="45" t="s">
        <v>563</v>
      </c>
      <c r="S6033" s="45">
        <v>0</v>
      </c>
    </row>
    <row r="6034" spans="11:19">
      <c r="K6034" s="45">
        <v>76055</v>
      </c>
      <c r="L6034" s="45" t="s">
        <v>557</v>
      </c>
      <c r="M6034" s="45">
        <v>2018</v>
      </c>
      <c r="N6034" s="45" t="s">
        <v>644</v>
      </c>
      <c r="O6034" s="45" t="s">
        <v>599</v>
      </c>
      <c r="P6034" s="45" t="s">
        <v>560</v>
      </c>
      <c r="Q6034" s="45" t="s">
        <v>640</v>
      </c>
      <c r="R6034" s="45" t="s">
        <v>564</v>
      </c>
      <c r="S6034" s="45">
        <v>0</v>
      </c>
    </row>
    <row r="6035" spans="11:19">
      <c r="K6035" s="45">
        <v>76056</v>
      </c>
      <c r="L6035" s="45" t="s">
        <v>557</v>
      </c>
      <c r="M6035" s="45">
        <v>2018</v>
      </c>
      <c r="N6035" s="45" t="s">
        <v>644</v>
      </c>
      <c r="O6035" s="45" t="s">
        <v>599</v>
      </c>
      <c r="P6035" s="45" t="s">
        <v>560</v>
      </c>
      <c r="Q6035" s="45" t="s">
        <v>640</v>
      </c>
      <c r="R6035" s="45" t="s">
        <v>566</v>
      </c>
      <c r="S6035" s="45">
        <v>868025.94427485496</v>
      </c>
    </row>
    <row r="6036" spans="11:19">
      <c r="K6036" s="45">
        <v>76057</v>
      </c>
      <c r="L6036" s="45" t="s">
        <v>557</v>
      </c>
      <c r="M6036" s="45">
        <v>2018</v>
      </c>
      <c r="N6036" s="45" t="s">
        <v>644</v>
      </c>
      <c r="O6036" s="45" t="s">
        <v>599</v>
      </c>
      <c r="P6036" s="45" t="s">
        <v>560</v>
      </c>
      <c r="Q6036" s="45" t="s">
        <v>640</v>
      </c>
      <c r="R6036" s="45" t="s">
        <v>629</v>
      </c>
      <c r="S6036" s="45">
        <v>0</v>
      </c>
    </row>
    <row r="6037" spans="11:19">
      <c r="K6037" s="45">
        <v>76058</v>
      </c>
      <c r="L6037" s="45" t="s">
        <v>557</v>
      </c>
      <c r="M6037" s="45">
        <v>2018</v>
      </c>
      <c r="N6037" s="45" t="s">
        <v>644</v>
      </c>
      <c r="O6037" s="45" t="s">
        <v>600</v>
      </c>
      <c r="P6037" s="45" t="s">
        <v>560</v>
      </c>
      <c r="Q6037" s="45" t="s">
        <v>640</v>
      </c>
      <c r="R6037" s="45" t="s">
        <v>562</v>
      </c>
      <c r="S6037" s="45">
        <v>0</v>
      </c>
    </row>
    <row r="6038" spans="11:19">
      <c r="K6038" s="45">
        <v>76059</v>
      </c>
      <c r="L6038" s="45" t="s">
        <v>557</v>
      </c>
      <c r="M6038" s="45">
        <v>2018</v>
      </c>
      <c r="N6038" s="45" t="s">
        <v>644</v>
      </c>
      <c r="O6038" s="45" t="s">
        <v>600</v>
      </c>
      <c r="P6038" s="45" t="s">
        <v>560</v>
      </c>
      <c r="Q6038" s="45" t="s">
        <v>640</v>
      </c>
      <c r="R6038" s="45" t="s">
        <v>563</v>
      </c>
      <c r="S6038" s="45">
        <v>0</v>
      </c>
    </row>
    <row r="6039" spans="11:19">
      <c r="K6039" s="45">
        <v>76060</v>
      </c>
      <c r="L6039" s="45" t="s">
        <v>557</v>
      </c>
      <c r="M6039" s="45">
        <v>2018</v>
      </c>
      <c r="N6039" s="45" t="s">
        <v>644</v>
      </c>
      <c r="O6039" s="45" t="s">
        <v>600</v>
      </c>
      <c r="P6039" s="45" t="s">
        <v>560</v>
      </c>
      <c r="Q6039" s="45" t="s">
        <v>640</v>
      </c>
      <c r="R6039" s="45" t="s">
        <v>564</v>
      </c>
      <c r="S6039" s="45">
        <v>0</v>
      </c>
    </row>
    <row r="6040" spans="11:19">
      <c r="K6040" s="45">
        <v>76061</v>
      </c>
      <c r="L6040" s="45" t="s">
        <v>557</v>
      </c>
      <c r="M6040" s="45">
        <v>2018</v>
      </c>
      <c r="N6040" s="45" t="s">
        <v>644</v>
      </c>
      <c r="O6040" s="45" t="s">
        <v>600</v>
      </c>
      <c r="P6040" s="45" t="s">
        <v>560</v>
      </c>
      <c r="Q6040" s="45" t="s">
        <v>640</v>
      </c>
      <c r="R6040" s="45" t="s">
        <v>566</v>
      </c>
      <c r="S6040" s="45">
        <v>65383.771837083703</v>
      </c>
    </row>
    <row r="6041" spans="11:19">
      <c r="K6041" s="45">
        <v>76062</v>
      </c>
      <c r="L6041" s="45" t="s">
        <v>557</v>
      </c>
      <c r="M6041" s="45">
        <v>2018</v>
      </c>
      <c r="N6041" s="45" t="s">
        <v>644</v>
      </c>
      <c r="O6041" s="45" t="s">
        <v>600</v>
      </c>
      <c r="P6041" s="45" t="s">
        <v>560</v>
      </c>
      <c r="Q6041" s="45" t="s">
        <v>640</v>
      </c>
      <c r="R6041" s="45" t="s">
        <v>629</v>
      </c>
      <c r="S6041" s="45">
        <v>0</v>
      </c>
    </row>
    <row r="6042" spans="11:19">
      <c r="K6042" s="45">
        <v>76063</v>
      </c>
      <c r="L6042" s="45" t="s">
        <v>557</v>
      </c>
      <c r="M6042" s="45">
        <v>2018</v>
      </c>
      <c r="N6042" s="45" t="s">
        <v>644</v>
      </c>
      <c r="O6042" s="45" t="s">
        <v>601</v>
      </c>
      <c r="P6042" s="45" t="s">
        <v>560</v>
      </c>
      <c r="Q6042" s="45" t="s">
        <v>640</v>
      </c>
      <c r="R6042" s="45" t="s">
        <v>562</v>
      </c>
      <c r="S6042" s="45">
        <v>0</v>
      </c>
    </row>
    <row r="6043" spans="11:19">
      <c r="K6043" s="45">
        <v>76064</v>
      </c>
      <c r="L6043" s="45" t="s">
        <v>557</v>
      </c>
      <c r="M6043" s="45">
        <v>2018</v>
      </c>
      <c r="N6043" s="45" t="s">
        <v>644</v>
      </c>
      <c r="O6043" s="45" t="s">
        <v>601</v>
      </c>
      <c r="P6043" s="45" t="s">
        <v>560</v>
      </c>
      <c r="Q6043" s="45" t="s">
        <v>640</v>
      </c>
      <c r="R6043" s="45" t="s">
        <v>563</v>
      </c>
      <c r="S6043" s="45">
        <v>0</v>
      </c>
    </row>
    <row r="6044" spans="11:19">
      <c r="K6044" s="45">
        <v>76065</v>
      </c>
      <c r="L6044" s="45" t="s">
        <v>557</v>
      </c>
      <c r="M6044" s="45">
        <v>2018</v>
      </c>
      <c r="N6044" s="45" t="s">
        <v>644</v>
      </c>
      <c r="O6044" s="45" t="s">
        <v>601</v>
      </c>
      <c r="P6044" s="45" t="s">
        <v>560</v>
      </c>
      <c r="Q6044" s="45" t="s">
        <v>640</v>
      </c>
      <c r="R6044" s="45" t="s">
        <v>564</v>
      </c>
      <c r="S6044" s="45">
        <v>0</v>
      </c>
    </row>
    <row r="6045" spans="11:19">
      <c r="K6045" s="45">
        <v>76066</v>
      </c>
      <c r="L6045" s="45" t="s">
        <v>557</v>
      </c>
      <c r="M6045" s="45">
        <v>2018</v>
      </c>
      <c r="N6045" s="45" t="s">
        <v>644</v>
      </c>
      <c r="O6045" s="45" t="s">
        <v>601</v>
      </c>
      <c r="P6045" s="45" t="s">
        <v>560</v>
      </c>
      <c r="Q6045" s="45" t="s">
        <v>640</v>
      </c>
      <c r="R6045" s="45" t="s">
        <v>566</v>
      </c>
      <c r="S6045" s="45">
        <v>836461.36381009896</v>
      </c>
    </row>
    <row r="6046" spans="11:19">
      <c r="K6046" s="45">
        <v>76067</v>
      </c>
      <c r="L6046" s="45" t="s">
        <v>557</v>
      </c>
      <c r="M6046" s="45">
        <v>2018</v>
      </c>
      <c r="N6046" s="45" t="s">
        <v>644</v>
      </c>
      <c r="O6046" s="45" t="s">
        <v>601</v>
      </c>
      <c r="P6046" s="45" t="s">
        <v>560</v>
      </c>
      <c r="Q6046" s="45" t="s">
        <v>640</v>
      </c>
      <c r="R6046" s="45" t="s">
        <v>629</v>
      </c>
      <c r="S6046" s="45">
        <v>0</v>
      </c>
    </row>
    <row r="6047" spans="11:19">
      <c r="K6047" s="45">
        <v>76068</v>
      </c>
      <c r="L6047" s="45" t="s">
        <v>557</v>
      </c>
      <c r="M6047" s="45">
        <v>2018</v>
      </c>
      <c r="N6047" s="45" t="s">
        <v>644</v>
      </c>
      <c r="O6047" s="45" t="s">
        <v>602</v>
      </c>
      <c r="P6047" s="45" t="s">
        <v>560</v>
      </c>
      <c r="Q6047" s="45" t="s">
        <v>640</v>
      </c>
      <c r="R6047" s="45" t="s">
        <v>562</v>
      </c>
      <c r="S6047" s="45">
        <v>0</v>
      </c>
    </row>
    <row r="6048" spans="11:19">
      <c r="K6048" s="45">
        <v>76069</v>
      </c>
      <c r="L6048" s="45" t="s">
        <v>557</v>
      </c>
      <c r="M6048" s="45">
        <v>2018</v>
      </c>
      <c r="N6048" s="45" t="s">
        <v>644</v>
      </c>
      <c r="O6048" s="45" t="s">
        <v>602</v>
      </c>
      <c r="P6048" s="45" t="s">
        <v>560</v>
      </c>
      <c r="Q6048" s="45" t="s">
        <v>640</v>
      </c>
      <c r="R6048" s="45" t="s">
        <v>563</v>
      </c>
      <c r="S6048" s="45">
        <v>0</v>
      </c>
    </row>
    <row r="6049" spans="11:19">
      <c r="K6049" s="45">
        <v>76070</v>
      </c>
      <c r="L6049" s="45" t="s">
        <v>557</v>
      </c>
      <c r="M6049" s="45">
        <v>2018</v>
      </c>
      <c r="N6049" s="45" t="s">
        <v>644</v>
      </c>
      <c r="O6049" s="45" t="s">
        <v>602</v>
      </c>
      <c r="P6049" s="45" t="s">
        <v>560</v>
      </c>
      <c r="Q6049" s="45" t="s">
        <v>640</v>
      </c>
      <c r="R6049" s="45" t="s">
        <v>564</v>
      </c>
      <c r="S6049" s="45">
        <v>0</v>
      </c>
    </row>
    <row r="6050" spans="11:19">
      <c r="K6050" s="45">
        <v>76071</v>
      </c>
      <c r="L6050" s="45" t="s">
        <v>557</v>
      </c>
      <c r="M6050" s="45">
        <v>2018</v>
      </c>
      <c r="N6050" s="45" t="s">
        <v>644</v>
      </c>
      <c r="O6050" s="45" t="s">
        <v>602</v>
      </c>
      <c r="P6050" s="45" t="s">
        <v>560</v>
      </c>
      <c r="Q6050" s="45" t="s">
        <v>640</v>
      </c>
      <c r="R6050" s="45" t="s">
        <v>566</v>
      </c>
      <c r="S6050" s="45">
        <v>326918.86126728897</v>
      </c>
    </row>
    <row r="6051" spans="11:19">
      <c r="K6051" s="45">
        <v>76072</v>
      </c>
      <c r="L6051" s="45" t="s">
        <v>557</v>
      </c>
      <c r="M6051" s="45">
        <v>2018</v>
      </c>
      <c r="N6051" s="45" t="s">
        <v>644</v>
      </c>
      <c r="O6051" s="45" t="s">
        <v>602</v>
      </c>
      <c r="P6051" s="45" t="s">
        <v>560</v>
      </c>
      <c r="Q6051" s="45" t="s">
        <v>640</v>
      </c>
      <c r="R6051" s="45" t="s">
        <v>629</v>
      </c>
      <c r="S6051" s="45">
        <v>0</v>
      </c>
    </row>
    <row r="6052" spans="11:19">
      <c r="K6052" s="45">
        <v>76073</v>
      </c>
      <c r="L6052" s="45" t="s">
        <v>557</v>
      </c>
      <c r="M6052" s="45">
        <v>2018</v>
      </c>
      <c r="N6052" s="45" t="s">
        <v>644</v>
      </c>
      <c r="O6052" s="45" t="s">
        <v>603</v>
      </c>
      <c r="P6052" s="45" t="s">
        <v>560</v>
      </c>
      <c r="Q6052" s="45" t="s">
        <v>640</v>
      </c>
      <c r="R6052" s="45" t="s">
        <v>562</v>
      </c>
      <c r="S6052" s="45">
        <v>0</v>
      </c>
    </row>
    <row r="6053" spans="11:19">
      <c r="K6053" s="45">
        <v>76074</v>
      </c>
      <c r="L6053" s="45" t="s">
        <v>557</v>
      </c>
      <c r="M6053" s="45">
        <v>2018</v>
      </c>
      <c r="N6053" s="45" t="s">
        <v>644</v>
      </c>
      <c r="O6053" s="45" t="s">
        <v>603</v>
      </c>
      <c r="P6053" s="45" t="s">
        <v>560</v>
      </c>
      <c r="Q6053" s="45" t="s">
        <v>640</v>
      </c>
      <c r="R6053" s="45" t="s">
        <v>563</v>
      </c>
      <c r="S6053" s="45">
        <v>0</v>
      </c>
    </row>
    <row r="6054" spans="11:19">
      <c r="K6054" s="45">
        <v>76075</v>
      </c>
      <c r="L6054" s="45" t="s">
        <v>557</v>
      </c>
      <c r="M6054" s="45">
        <v>2018</v>
      </c>
      <c r="N6054" s="45" t="s">
        <v>644</v>
      </c>
      <c r="O6054" s="45" t="s">
        <v>603</v>
      </c>
      <c r="P6054" s="45" t="s">
        <v>560</v>
      </c>
      <c r="Q6054" s="45" t="s">
        <v>640</v>
      </c>
      <c r="R6054" s="45" t="s">
        <v>564</v>
      </c>
      <c r="S6054" s="45">
        <v>0</v>
      </c>
    </row>
    <row r="6055" spans="11:19">
      <c r="K6055" s="45">
        <v>76076</v>
      </c>
      <c r="L6055" s="45" t="s">
        <v>557</v>
      </c>
      <c r="M6055" s="45">
        <v>2018</v>
      </c>
      <c r="N6055" s="45" t="s">
        <v>644</v>
      </c>
      <c r="O6055" s="45" t="s">
        <v>603</v>
      </c>
      <c r="P6055" s="45" t="s">
        <v>560</v>
      </c>
      <c r="Q6055" s="45" t="s">
        <v>640</v>
      </c>
      <c r="R6055" s="45" t="s">
        <v>566</v>
      </c>
      <c r="S6055" s="45">
        <v>241243.57391286601</v>
      </c>
    </row>
    <row r="6056" spans="11:19">
      <c r="K6056" s="45">
        <v>76077</v>
      </c>
      <c r="L6056" s="45" t="s">
        <v>557</v>
      </c>
      <c r="M6056" s="45">
        <v>2018</v>
      </c>
      <c r="N6056" s="45" t="s">
        <v>644</v>
      </c>
      <c r="O6056" s="45" t="s">
        <v>603</v>
      </c>
      <c r="P6056" s="45" t="s">
        <v>560</v>
      </c>
      <c r="Q6056" s="45" t="s">
        <v>640</v>
      </c>
      <c r="R6056" s="45" t="s">
        <v>629</v>
      </c>
      <c r="S6056" s="45">
        <v>0</v>
      </c>
    </row>
    <row r="6057" spans="11:19">
      <c r="K6057" s="45">
        <v>76078</v>
      </c>
      <c r="L6057" s="45" t="s">
        <v>557</v>
      </c>
      <c r="M6057" s="45">
        <v>2018</v>
      </c>
      <c r="N6057" s="45" t="s">
        <v>644</v>
      </c>
      <c r="O6057" s="45" t="s">
        <v>604</v>
      </c>
      <c r="P6057" s="45" t="s">
        <v>560</v>
      </c>
      <c r="Q6057" s="45" t="s">
        <v>640</v>
      </c>
      <c r="R6057" s="45" t="s">
        <v>562</v>
      </c>
      <c r="S6057" s="45">
        <v>0</v>
      </c>
    </row>
    <row r="6058" spans="11:19">
      <c r="K6058" s="45">
        <v>76079</v>
      </c>
      <c r="L6058" s="45" t="s">
        <v>557</v>
      </c>
      <c r="M6058" s="45">
        <v>2018</v>
      </c>
      <c r="N6058" s="45" t="s">
        <v>644</v>
      </c>
      <c r="O6058" s="45" t="s">
        <v>604</v>
      </c>
      <c r="P6058" s="45" t="s">
        <v>560</v>
      </c>
      <c r="Q6058" s="45" t="s">
        <v>640</v>
      </c>
      <c r="R6058" s="45" t="s">
        <v>563</v>
      </c>
      <c r="S6058" s="45">
        <v>0</v>
      </c>
    </row>
    <row r="6059" spans="11:19">
      <c r="K6059" s="45">
        <v>76080</v>
      </c>
      <c r="L6059" s="45" t="s">
        <v>557</v>
      </c>
      <c r="M6059" s="45">
        <v>2018</v>
      </c>
      <c r="N6059" s="45" t="s">
        <v>644</v>
      </c>
      <c r="O6059" s="45" t="s">
        <v>604</v>
      </c>
      <c r="P6059" s="45" t="s">
        <v>560</v>
      </c>
      <c r="Q6059" s="45" t="s">
        <v>640</v>
      </c>
      <c r="R6059" s="45" t="s">
        <v>564</v>
      </c>
      <c r="S6059" s="45">
        <v>0</v>
      </c>
    </row>
    <row r="6060" spans="11:19">
      <c r="K6060" s="45">
        <v>76081</v>
      </c>
      <c r="L6060" s="45" t="s">
        <v>557</v>
      </c>
      <c r="M6060" s="45">
        <v>2018</v>
      </c>
      <c r="N6060" s="45" t="s">
        <v>644</v>
      </c>
      <c r="O6060" s="45" t="s">
        <v>604</v>
      </c>
      <c r="P6060" s="45" t="s">
        <v>560</v>
      </c>
      <c r="Q6060" s="45" t="s">
        <v>640</v>
      </c>
      <c r="R6060" s="45" t="s">
        <v>566</v>
      </c>
      <c r="S6060" s="45">
        <v>764313.75254189898</v>
      </c>
    </row>
    <row r="6061" spans="11:19">
      <c r="K6061" s="45">
        <v>76082</v>
      </c>
      <c r="L6061" s="45" t="s">
        <v>557</v>
      </c>
      <c r="M6061" s="45">
        <v>2018</v>
      </c>
      <c r="N6061" s="45" t="s">
        <v>644</v>
      </c>
      <c r="O6061" s="45" t="s">
        <v>604</v>
      </c>
      <c r="P6061" s="45" t="s">
        <v>560</v>
      </c>
      <c r="Q6061" s="45" t="s">
        <v>640</v>
      </c>
      <c r="R6061" s="45" t="s">
        <v>629</v>
      </c>
      <c r="S6061" s="45">
        <v>0</v>
      </c>
    </row>
    <row r="6062" spans="11:19">
      <c r="K6062" s="45">
        <v>76083</v>
      </c>
      <c r="L6062" s="45" t="s">
        <v>557</v>
      </c>
      <c r="M6062" s="45">
        <v>2018</v>
      </c>
      <c r="N6062" s="45" t="s">
        <v>644</v>
      </c>
      <c r="O6062" s="45" t="s">
        <v>605</v>
      </c>
      <c r="P6062" s="45" t="s">
        <v>560</v>
      </c>
      <c r="Q6062" s="45" t="s">
        <v>640</v>
      </c>
      <c r="R6062" s="45" t="s">
        <v>562</v>
      </c>
      <c r="S6062" s="45">
        <v>0</v>
      </c>
    </row>
    <row r="6063" spans="11:19">
      <c r="K6063" s="45">
        <v>76084</v>
      </c>
      <c r="L6063" s="45" t="s">
        <v>557</v>
      </c>
      <c r="M6063" s="45">
        <v>2018</v>
      </c>
      <c r="N6063" s="45" t="s">
        <v>644</v>
      </c>
      <c r="O6063" s="45" t="s">
        <v>605</v>
      </c>
      <c r="P6063" s="45" t="s">
        <v>560</v>
      </c>
      <c r="Q6063" s="45" t="s">
        <v>640</v>
      </c>
      <c r="R6063" s="45" t="s">
        <v>563</v>
      </c>
      <c r="S6063" s="45">
        <v>0</v>
      </c>
    </row>
    <row r="6064" spans="11:19">
      <c r="K6064" s="45">
        <v>76085</v>
      </c>
      <c r="L6064" s="45" t="s">
        <v>557</v>
      </c>
      <c r="M6064" s="45">
        <v>2018</v>
      </c>
      <c r="N6064" s="45" t="s">
        <v>644</v>
      </c>
      <c r="O6064" s="45" t="s">
        <v>605</v>
      </c>
      <c r="P6064" s="45" t="s">
        <v>560</v>
      </c>
      <c r="Q6064" s="45" t="s">
        <v>640</v>
      </c>
      <c r="R6064" s="45" t="s">
        <v>564</v>
      </c>
      <c r="S6064" s="45">
        <v>0</v>
      </c>
    </row>
    <row r="6065" spans="11:19">
      <c r="K6065" s="45">
        <v>76086</v>
      </c>
      <c r="L6065" s="45" t="s">
        <v>557</v>
      </c>
      <c r="M6065" s="45">
        <v>2018</v>
      </c>
      <c r="N6065" s="45" t="s">
        <v>644</v>
      </c>
      <c r="O6065" s="45" t="s">
        <v>605</v>
      </c>
      <c r="P6065" s="45" t="s">
        <v>560</v>
      </c>
      <c r="Q6065" s="45" t="s">
        <v>640</v>
      </c>
      <c r="R6065" s="45" t="s">
        <v>566</v>
      </c>
      <c r="S6065" s="45">
        <v>60874.546552091997</v>
      </c>
    </row>
    <row r="6066" spans="11:19">
      <c r="K6066" s="45">
        <v>76087</v>
      </c>
      <c r="L6066" s="45" t="s">
        <v>557</v>
      </c>
      <c r="M6066" s="45">
        <v>2018</v>
      </c>
      <c r="N6066" s="45" t="s">
        <v>644</v>
      </c>
      <c r="O6066" s="45" t="s">
        <v>605</v>
      </c>
      <c r="P6066" s="45" t="s">
        <v>560</v>
      </c>
      <c r="Q6066" s="45" t="s">
        <v>640</v>
      </c>
      <c r="R6066" s="45" t="s">
        <v>629</v>
      </c>
      <c r="S6066" s="45">
        <v>0</v>
      </c>
    </row>
    <row r="6067" spans="11:19">
      <c r="K6067" s="45">
        <v>76088</v>
      </c>
      <c r="L6067" s="45" t="s">
        <v>557</v>
      </c>
      <c r="M6067" s="45">
        <v>2018</v>
      </c>
      <c r="N6067" s="45" t="s">
        <v>644</v>
      </c>
      <c r="O6067" s="45" t="s">
        <v>606</v>
      </c>
      <c r="P6067" s="45" t="s">
        <v>560</v>
      </c>
      <c r="Q6067" s="45" t="s">
        <v>640</v>
      </c>
      <c r="R6067" s="45" t="s">
        <v>562</v>
      </c>
      <c r="S6067" s="45">
        <v>0</v>
      </c>
    </row>
    <row r="6068" spans="11:19">
      <c r="K6068" s="45">
        <v>76089</v>
      </c>
      <c r="L6068" s="45" t="s">
        <v>557</v>
      </c>
      <c r="M6068" s="45">
        <v>2018</v>
      </c>
      <c r="N6068" s="45" t="s">
        <v>644</v>
      </c>
      <c r="O6068" s="45" t="s">
        <v>606</v>
      </c>
      <c r="P6068" s="45" t="s">
        <v>560</v>
      </c>
      <c r="Q6068" s="45" t="s">
        <v>640</v>
      </c>
      <c r="R6068" s="45" t="s">
        <v>563</v>
      </c>
      <c r="S6068" s="45">
        <v>0</v>
      </c>
    </row>
    <row r="6069" spans="11:19">
      <c r="K6069" s="45">
        <v>76090</v>
      </c>
      <c r="L6069" s="45" t="s">
        <v>557</v>
      </c>
      <c r="M6069" s="45">
        <v>2018</v>
      </c>
      <c r="N6069" s="45" t="s">
        <v>644</v>
      </c>
      <c r="O6069" s="45" t="s">
        <v>606</v>
      </c>
      <c r="P6069" s="45" t="s">
        <v>560</v>
      </c>
      <c r="Q6069" s="45" t="s">
        <v>640</v>
      </c>
      <c r="R6069" s="45" t="s">
        <v>564</v>
      </c>
      <c r="S6069" s="45">
        <v>0</v>
      </c>
    </row>
    <row r="6070" spans="11:19">
      <c r="K6070" s="45">
        <v>76091</v>
      </c>
      <c r="L6070" s="45" t="s">
        <v>557</v>
      </c>
      <c r="M6070" s="45">
        <v>2018</v>
      </c>
      <c r="N6070" s="45" t="s">
        <v>644</v>
      </c>
      <c r="O6070" s="45" t="s">
        <v>606</v>
      </c>
      <c r="P6070" s="45" t="s">
        <v>560</v>
      </c>
      <c r="Q6070" s="45" t="s">
        <v>640</v>
      </c>
      <c r="R6070" s="45" t="s">
        <v>566</v>
      </c>
      <c r="S6070" s="45">
        <v>399066.47299810097</v>
      </c>
    </row>
    <row r="6071" spans="11:19">
      <c r="K6071" s="45">
        <v>76092</v>
      </c>
      <c r="L6071" s="45" t="s">
        <v>557</v>
      </c>
      <c r="M6071" s="45">
        <v>2018</v>
      </c>
      <c r="N6071" s="45" t="s">
        <v>644</v>
      </c>
      <c r="O6071" s="45" t="s">
        <v>606</v>
      </c>
      <c r="P6071" s="45" t="s">
        <v>560</v>
      </c>
      <c r="Q6071" s="45" t="s">
        <v>640</v>
      </c>
      <c r="R6071" s="45" t="s">
        <v>629</v>
      </c>
      <c r="S6071" s="45">
        <v>0</v>
      </c>
    </row>
    <row r="6072" spans="11:19">
      <c r="K6072" s="45">
        <v>76093</v>
      </c>
      <c r="L6072" s="45" t="s">
        <v>557</v>
      </c>
      <c r="M6072" s="45">
        <v>2018</v>
      </c>
      <c r="N6072" s="45" t="s">
        <v>644</v>
      </c>
      <c r="O6072" s="45" t="s">
        <v>607</v>
      </c>
      <c r="P6072" s="45" t="s">
        <v>560</v>
      </c>
      <c r="Q6072" s="45" t="s">
        <v>640</v>
      </c>
      <c r="R6072" s="45" t="s">
        <v>562</v>
      </c>
      <c r="S6072" s="45">
        <v>0</v>
      </c>
    </row>
    <row r="6073" spans="11:19">
      <c r="K6073" s="45">
        <v>76094</v>
      </c>
      <c r="L6073" s="45" t="s">
        <v>557</v>
      </c>
      <c r="M6073" s="45">
        <v>2018</v>
      </c>
      <c r="N6073" s="45" t="s">
        <v>644</v>
      </c>
      <c r="O6073" s="45" t="s">
        <v>607</v>
      </c>
      <c r="P6073" s="45" t="s">
        <v>560</v>
      </c>
      <c r="Q6073" s="45" t="s">
        <v>640</v>
      </c>
      <c r="R6073" s="45" t="s">
        <v>563</v>
      </c>
      <c r="S6073" s="45">
        <v>0</v>
      </c>
    </row>
    <row r="6074" spans="11:19">
      <c r="K6074" s="45">
        <v>76095</v>
      </c>
      <c r="L6074" s="45" t="s">
        <v>557</v>
      </c>
      <c r="M6074" s="45">
        <v>2018</v>
      </c>
      <c r="N6074" s="45" t="s">
        <v>644</v>
      </c>
      <c r="O6074" s="45" t="s">
        <v>607</v>
      </c>
      <c r="P6074" s="45" t="s">
        <v>560</v>
      </c>
      <c r="Q6074" s="45" t="s">
        <v>640</v>
      </c>
      <c r="R6074" s="45" t="s">
        <v>564</v>
      </c>
      <c r="S6074" s="45">
        <v>0</v>
      </c>
    </row>
    <row r="6075" spans="11:19">
      <c r="K6075" s="45">
        <v>76096</v>
      </c>
      <c r="L6075" s="45" t="s">
        <v>557</v>
      </c>
      <c r="M6075" s="45">
        <v>2018</v>
      </c>
      <c r="N6075" s="45" t="s">
        <v>644</v>
      </c>
      <c r="O6075" s="45" t="s">
        <v>607</v>
      </c>
      <c r="P6075" s="45" t="s">
        <v>560</v>
      </c>
      <c r="Q6075" s="45" t="s">
        <v>640</v>
      </c>
      <c r="R6075" s="45" t="s">
        <v>566</v>
      </c>
      <c r="S6075" s="45">
        <v>67638.385520518597</v>
      </c>
    </row>
    <row r="6076" spans="11:19">
      <c r="K6076" s="45">
        <v>76097</v>
      </c>
      <c r="L6076" s="45" t="s">
        <v>557</v>
      </c>
      <c r="M6076" s="45">
        <v>2018</v>
      </c>
      <c r="N6076" s="45" t="s">
        <v>644</v>
      </c>
      <c r="O6076" s="45" t="s">
        <v>607</v>
      </c>
      <c r="P6076" s="45" t="s">
        <v>560</v>
      </c>
      <c r="Q6076" s="45" t="s">
        <v>640</v>
      </c>
      <c r="R6076" s="45" t="s">
        <v>629</v>
      </c>
      <c r="S6076" s="45">
        <v>0</v>
      </c>
    </row>
    <row r="6077" spans="11:19">
      <c r="K6077" s="45">
        <v>76098</v>
      </c>
      <c r="L6077" s="45" t="s">
        <v>557</v>
      </c>
      <c r="M6077" s="45">
        <v>2018</v>
      </c>
      <c r="N6077" s="45" t="s">
        <v>644</v>
      </c>
      <c r="O6077" s="45" t="s">
        <v>608</v>
      </c>
      <c r="P6077" s="45" t="s">
        <v>560</v>
      </c>
      <c r="Q6077" s="45" t="s">
        <v>640</v>
      </c>
      <c r="R6077" s="45" t="s">
        <v>562</v>
      </c>
      <c r="S6077" s="45">
        <v>0</v>
      </c>
    </row>
    <row r="6078" spans="11:19">
      <c r="K6078" s="45">
        <v>76099</v>
      </c>
      <c r="L6078" s="45" t="s">
        <v>557</v>
      </c>
      <c r="M6078" s="45">
        <v>2018</v>
      </c>
      <c r="N6078" s="45" t="s">
        <v>644</v>
      </c>
      <c r="O6078" s="45" t="s">
        <v>608</v>
      </c>
      <c r="P6078" s="45" t="s">
        <v>560</v>
      </c>
      <c r="Q6078" s="45" t="s">
        <v>640</v>
      </c>
      <c r="R6078" s="45" t="s">
        <v>563</v>
      </c>
      <c r="S6078" s="45">
        <v>0</v>
      </c>
    </row>
    <row r="6079" spans="11:19">
      <c r="K6079" s="45">
        <v>76100</v>
      </c>
      <c r="L6079" s="45" t="s">
        <v>557</v>
      </c>
      <c r="M6079" s="45">
        <v>2018</v>
      </c>
      <c r="N6079" s="45" t="s">
        <v>644</v>
      </c>
      <c r="O6079" s="45" t="s">
        <v>608</v>
      </c>
      <c r="P6079" s="45" t="s">
        <v>560</v>
      </c>
      <c r="Q6079" s="45" t="s">
        <v>640</v>
      </c>
      <c r="R6079" s="45" t="s">
        <v>564</v>
      </c>
      <c r="S6079" s="45">
        <v>0</v>
      </c>
    </row>
    <row r="6080" spans="11:19">
      <c r="K6080" s="45">
        <v>76101</v>
      </c>
      <c r="L6080" s="45" t="s">
        <v>557</v>
      </c>
      <c r="M6080" s="45">
        <v>2018</v>
      </c>
      <c r="N6080" s="45" t="s">
        <v>644</v>
      </c>
      <c r="O6080" s="45" t="s">
        <v>608</v>
      </c>
      <c r="P6080" s="45" t="s">
        <v>560</v>
      </c>
      <c r="Q6080" s="45" t="s">
        <v>640</v>
      </c>
      <c r="R6080" s="45" t="s">
        <v>566</v>
      </c>
      <c r="S6080" s="45">
        <v>565907.82195934805</v>
      </c>
    </row>
    <row r="6081" spans="11:19">
      <c r="K6081" s="45">
        <v>76102</v>
      </c>
      <c r="L6081" s="45" t="s">
        <v>557</v>
      </c>
      <c r="M6081" s="45">
        <v>2018</v>
      </c>
      <c r="N6081" s="45" t="s">
        <v>644</v>
      </c>
      <c r="O6081" s="45" t="s">
        <v>608</v>
      </c>
      <c r="P6081" s="45" t="s">
        <v>560</v>
      </c>
      <c r="Q6081" s="45" t="s">
        <v>640</v>
      </c>
      <c r="R6081" s="45" t="s">
        <v>629</v>
      </c>
      <c r="S6081" s="45">
        <v>0</v>
      </c>
    </row>
    <row r="6082" spans="11:19">
      <c r="K6082" s="45">
        <v>76103</v>
      </c>
      <c r="L6082" s="45" t="s">
        <v>557</v>
      </c>
      <c r="M6082" s="45">
        <v>2018</v>
      </c>
      <c r="N6082" s="45" t="s">
        <v>644</v>
      </c>
      <c r="O6082" s="45" t="s">
        <v>609</v>
      </c>
      <c r="P6082" s="45" t="s">
        <v>560</v>
      </c>
      <c r="Q6082" s="45" t="s">
        <v>640</v>
      </c>
      <c r="R6082" s="45" t="s">
        <v>562</v>
      </c>
      <c r="S6082" s="45">
        <v>0</v>
      </c>
    </row>
    <row r="6083" spans="11:19">
      <c r="K6083" s="45">
        <v>76104</v>
      </c>
      <c r="L6083" s="45" t="s">
        <v>557</v>
      </c>
      <c r="M6083" s="45">
        <v>2018</v>
      </c>
      <c r="N6083" s="45" t="s">
        <v>644</v>
      </c>
      <c r="O6083" s="45" t="s">
        <v>609</v>
      </c>
      <c r="P6083" s="45" t="s">
        <v>560</v>
      </c>
      <c r="Q6083" s="45" t="s">
        <v>640</v>
      </c>
      <c r="R6083" s="45" t="s">
        <v>563</v>
      </c>
      <c r="S6083" s="45">
        <v>0</v>
      </c>
    </row>
    <row r="6084" spans="11:19">
      <c r="K6084" s="45">
        <v>76105</v>
      </c>
      <c r="L6084" s="45" t="s">
        <v>557</v>
      </c>
      <c r="M6084" s="45">
        <v>2018</v>
      </c>
      <c r="N6084" s="45" t="s">
        <v>644</v>
      </c>
      <c r="O6084" s="45" t="s">
        <v>609</v>
      </c>
      <c r="P6084" s="45" t="s">
        <v>560</v>
      </c>
      <c r="Q6084" s="45" t="s">
        <v>640</v>
      </c>
      <c r="R6084" s="45" t="s">
        <v>564</v>
      </c>
      <c r="S6084" s="45">
        <v>0</v>
      </c>
    </row>
    <row r="6085" spans="11:19">
      <c r="K6085" s="45">
        <v>76106</v>
      </c>
      <c r="L6085" s="45" t="s">
        <v>557</v>
      </c>
      <c r="M6085" s="45">
        <v>2018</v>
      </c>
      <c r="N6085" s="45" t="s">
        <v>644</v>
      </c>
      <c r="O6085" s="45" t="s">
        <v>609</v>
      </c>
      <c r="P6085" s="45" t="s">
        <v>560</v>
      </c>
      <c r="Q6085" s="45" t="s">
        <v>640</v>
      </c>
      <c r="R6085" s="45" t="s">
        <v>566</v>
      </c>
      <c r="S6085" s="45">
        <v>1684195.7858585001</v>
      </c>
    </row>
    <row r="6086" spans="11:19">
      <c r="K6086" s="45">
        <v>76107</v>
      </c>
      <c r="L6086" s="45" t="s">
        <v>557</v>
      </c>
      <c r="M6086" s="45">
        <v>2018</v>
      </c>
      <c r="N6086" s="45" t="s">
        <v>644</v>
      </c>
      <c r="O6086" s="45" t="s">
        <v>609</v>
      </c>
      <c r="P6086" s="45" t="s">
        <v>560</v>
      </c>
      <c r="Q6086" s="45" t="s">
        <v>640</v>
      </c>
      <c r="R6086" s="45" t="s">
        <v>629</v>
      </c>
      <c r="S6086" s="45">
        <v>0</v>
      </c>
    </row>
    <row r="6087" spans="11:19">
      <c r="K6087" s="45">
        <v>76108</v>
      </c>
      <c r="L6087" s="45" t="s">
        <v>557</v>
      </c>
      <c r="M6087" s="45">
        <v>2018</v>
      </c>
      <c r="N6087" s="45" t="s">
        <v>644</v>
      </c>
      <c r="O6087" s="45" t="s">
        <v>610</v>
      </c>
      <c r="P6087" s="45" t="s">
        <v>560</v>
      </c>
      <c r="Q6087" s="45" t="s">
        <v>640</v>
      </c>
      <c r="R6087" s="45" t="s">
        <v>562</v>
      </c>
      <c r="S6087" s="45">
        <v>0</v>
      </c>
    </row>
    <row r="6088" spans="11:19">
      <c r="K6088" s="45">
        <v>76109</v>
      </c>
      <c r="L6088" s="45" t="s">
        <v>557</v>
      </c>
      <c r="M6088" s="45">
        <v>2018</v>
      </c>
      <c r="N6088" s="45" t="s">
        <v>644</v>
      </c>
      <c r="O6088" s="45" t="s">
        <v>610</v>
      </c>
      <c r="P6088" s="45" t="s">
        <v>560</v>
      </c>
      <c r="Q6088" s="45" t="s">
        <v>640</v>
      </c>
      <c r="R6088" s="45" t="s">
        <v>563</v>
      </c>
      <c r="S6088" s="45">
        <v>0</v>
      </c>
    </row>
    <row r="6089" spans="11:19">
      <c r="K6089" s="45">
        <v>76110</v>
      </c>
      <c r="L6089" s="45" t="s">
        <v>557</v>
      </c>
      <c r="M6089" s="45">
        <v>2018</v>
      </c>
      <c r="N6089" s="45" t="s">
        <v>644</v>
      </c>
      <c r="O6089" s="45" t="s">
        <v>610</v>
      </c>
      <c r="P6089" s="45" t="s">
        <v>560</v>
      </c>
      <c r="Q6089" s="45" t="s">
        <v>640</v>
      </c>
      <c r="R6089" s="45" t="s">
        <v>564</v>
      </c>
      <c r="S6089" s="45">
        <v>0</v>
      </c>
    </row>
    <row r="6090" spans="11:19">
      <c r="K6090" s="45">
        <v>76111</v>
      </c>
      <c r="L6090" s="45" t="s">
        <v>557</v>
      </c>
      <c r="M6090" s="45">
        <v>2018</v>
      </c>
      <c r="N6090" s="45" t="s">
        <v>644</v>
      </c>
      <c r="O6090" s="45" t="s">
        <v>610</v>
      </c>
      <c r="P6090" s="45" t="s">
        <v>560</v>
      </c>
      <c r="Q6090" s="45" t="s">
        <v>640</v>
      </c>
      <c r="R6090" s="45" t="s">
        <v>566</v>
      </c>
      <c r="S6090" s="45">
        <v>175859.801613146</v>
      </c>
    </row>
    <row r="6091" spans="11:19">
      <c r="K6091" s="45">
        <v>76112</v>
      </c>
      <c r="L6091" s="45" t="s">
        <v>557</v>
      </c>
      <c r="M6091" s="45">
        <v>2018</v>
      </c>
      <c r="N6091" s="45" t="s">
        <v>644</v>
      </c>
      <c r="O6091" s="45" t="s">
        <v>610</v>
      </c>
      <c r="P6091" s="45" t="s">
        <v>560</v>
      </c>
      <c r="Q6091" s="45" t="s">
        <v>640</v>
      </c>
      <c r="R6091" s="45" t="s">
        <v>629</v>
      </c>
      <c r="S6091" s="45">
        <v>0</v>
      </c>
    </row>
    <row r="6092" spans="11:19">
      <c r="K6092" s="45">
        <v>76113</v>
      </c>
      <c r="L6092" s="45" t="s">
        <v>557</v>
      </c>
      <c r="M6092" s="45">
        <v>2018</v>
      </c>
      <c r="N6092" s="45" t="s">
        <v>644</v>
      </c>
      <c r="O6092" s="45" t="s">
        <v>611</v>
      </c>
      <c r="P6092" s="45" t="s">
        <v>560</v>
      </c>
      <c r="Q6092" s="45" t="s">
        <v>640</v>
      </c>
      <c r="R6092" s="45" t="s">
        <v>562</v>
      </c>
      <c r="S6092" s="45">
        <v>0</v>
      </c>
    </row>
    <row r="6093" spans="11:19">
      <c r="K6093" s="45">
        <v>76114</v>
      </c>
      <c r="L6093" s="45" t="s">
        <v>557</v>
      </c>
      <c r="M6093" s="45">
        <v>2018</v>
      </c>
      <c r="N6093" s="45" t="s">
        <v>644</v>
      </c>
      <c r="O6093" s="45" t="s">
        <v>611</v>
      </c>
      <c r="P6093" s="45" t="s">
        <v>560</v>
      </c>
      <c r="Q6093" s="45" t="s">
        <v>640</v>
      </c>
      <c r="R6093" s="45" t="s">
        <v>563</v>
      </c>
      <c r="S6093" s="45">
        <v>0</v>
      </c>
    </row>
    <row r="6094" spans="11:19">
      <c r="K6094" s="45">
        <v>76115</v>
      </c>
      <c r="L6094" s="45" t="s">
        <v>557</v>
      </c>
      <c r="M6094" s="45">
        <v>2018</v>
      </c>
      <c r="N6094" s="45" t="s">
        <v>644</v>
      </c>
      <c r="O6094" s="45" t="s">
        <v>611</v>
      </c>
      <c r="P6094" s="45" t="s">
        <v>560</v>
      </c>
      <c r="Q6094" s="45" t="s">
        <v>640</v>
      </c>
      <c r="R6094" s="45" t="s">
        <v>564</v>
      </c>
      <c r="S6094" s="45">
        <v>0</v>
      </c>
    </row>
    <row r="6095" spans="11:19">
      <c r="K6095" s="45">
        <v>76116</v>
      </c>
      <c r="L6095" s="45" t="s">
        <v>557</v>
      </c>
      <c r="M6095" s="45">
        <v>2018</v>
      </c>
      <c r="N6095" s="45" t="s">
        <v>644</v>
      </c>
      <c r="O6095" s="45" t="s">
        <v>611</v>
      </c>
      <c r="P6095" s="45" t="s">
        <v>560</v>
      </c>
      <c r="Q6095" s="45" t="s">
        <v>640</v>
      </c>
      <c r="R6095" s="45" t="s">
        <v>566</v>
      </c>
      <c r="S6095" s="45">
        <v>56365.320804443298</v>
      </c>
    </row>
    <row r="6096" spans="11:19">
      <c r="K6096" s="45">
        <v>76117</v>
      </c>
      <c r="L6096" s="45" t="s">
        <v>557</v>
      </c>
      <c r="M6096" s="45">
        <v>2018</v>
      </c>
      <c r="N6096" s="45" t="s">
        <v>644</v>
      </c>
      <c r="O6096" s="45" t="s">
        <v>611</v>
      </c>
      <c r="P6096" s="45" t="s">
        <v>560</v>
      </c>
      <c r="Q6096" s="45" t="s">
        <v>640</v>
      </c>
      <c r="R6096" s="45" t="s">
        <v>629</v>
      </c>
      <c r="S6096" s="45">
        <v>0</v>
      </c>
    </row>
    <row r="6097" spans="11:19">
      <c r="K6097" s="45">
        <v>76118</v>
      </c>
      <c r="L6097" s="45" t="s">
        <v>557</v>
      </c>
      <c r="M6097" s="45">
        <v>2018</v>
      </c>
      <c r="N6097" s="45" t="s">
        <v>644</v>
      </c>
      <c r="O6097" s="45" t="s">
        <v>612</v>
      </c>
      <c r="P6097" s="45" t="s">
        <v>560</v>
      </c>
      <c r="Q6097" s="45" t="s">
        <v>640</v>
      </c>
      <c r="R6097" s="45" t="s">
        <v>562</v>
      </c>
      <c r="S6097" s="45">
        <v>0</v>
      </c>
    </row>
    <row r="6098" spans="11:19">
      <c r="K6098" s="45">
        <v>76119</v>
      </c>
      <c r="L6098" s="45" t="s">
        <v>557</v>
      </c>
      <c r="M6098" s="45">
        <v>2018</v>
      </c>
      <c r="N6098" s="45" t="s">
        <v>644</v>
      </c>
      <c r="O6098" s="45" t="s">
        <v>612</v>
      </c>
      <c r="P6098" s="45" t="s">
        <v>560</v>
      </c>
      <c r="Q6098" s="45" t="s">
        <v>640</v>
      </c>
      <c r="R6098" s="45" t="s">
        <v>563</v>
      </c>
      <c r="S6098" s="45">
        <v>0</v>
      </c>
    </row>
    <row r="6099" spans="11:19">
      <c r="K6099" s="45">
        <v>76120</v>
      </c>
      <c r="L6099" s="45" t="s">
        <v>557</v>
      </c>
      <c r="M6099" s="45">
        <v>2018</v>
      </c>
      <c r="N6099" s="45" t="s">
        <v>644</v>
      </c>
      <c r="O6099" s="45" t="s">
        <v>612</v>
      </c>
      <c r="P6099" s="45" t="s">
        <v>560</v>
      </c>
      <c r="Q6099" s="45" t="s">
        <v>640</v>
      </c>
      <c r="R6099" s="45" t="s">
        <v>564</v>
      </c>
      <c r="S6099" s="45">
        <v>0</v>
      </c>
    </row>
    <row r="6100" spans="11:19">
      <c r="K6100" s="45">
        <v>76121</v>
      </c>
      <c r="L6100" s="45" t="s">
        <v>557</v>
      </c>
      <c r="M6100" s="45">
        <v>2018</v>
      </c>
      <c r="N6100" s="45" t="s">
        <v>644</v>
      </c>
      <c r="O6100" s="45" t="s">
        <v>612</v>
      </c>
      <c r="P6100" s="45" t="s">
        <v>560</v>
      </c>
      <c r="Q6100" s="45" t="s">
        <v>640</v>
      </c>
      <c r="R6100" s="45" t="s">
        <v>566</v>
      </c>
      <c r="S6100" s="45">
        <v>651583.11000776896</v>
      </c>
    </row>
    <row r="6101" spans="11:19">
      <c r="K6101" s="45">
        <v>76122</v>
      </c>
      <c r="L6101" s="45" t="s">
        <v>557</v>
      </c>
      <c r="M6101" s="45">
        <v>2018</v>
      </c>
      <c r="N6101" s="45" t="s">
        <v>644</v>
      </c>
      <c r="O6101" s="45" t="s">
        <v>612</v>
      </c>
      <c r="P6101" s="45" t="s">
        <v>560</v>
      </c>
      <c r="Q6101" s="45" t="s">
        <v>640</v>
      </c>
      <c r="R6101" s="45" t="s">
        <v>629</v>
      </c>
      <c r="S6101" s="45">
        <v>0</v>
      </c>
    </row>
    <row r="6102" spans="11:19">
      <c r="K6102" s="45">
        <v>76123</v>
      </c>
      <c r="L6102" s="45" t="s">
        <v>557</v>
      </c>
      <c r="M6102" s="45">
        <v>2018</v>
      </c>
      <c r="N6102" s="45" t="s">
        <v>644</v>
      </c>
      <c r="O6102" s="45" t="s">
        <v>613</v>
      </c>
      <c r="P6102" s="45" t="s">
        <v>560</v>
      </c>
      <c r="Q6102" s="45" t="s">
        <v>640</v>
      </c>
      <c r="R6102" s="45" t="s">
        <v>562</v>
      </c>
      <c r="S6102" s="45">
        <v>0</v>
      </c>
    </row>
    <row r="6103" spans="11:19">
      <c r="K6103" s="45">
        <v>76124</v>
      </c>
      <c r="L6103" s="45" t="s">
        <v>557</v>
      </c>
      <c r="M6103" s="45">
        <v>2018</v>
      </c>
      <c r="N6103" s="45" t="s">
        <v>644</v>
      </c>
      <c r="O6103" s="45" t="s">
        <v>613</v>
      </c>
      <c r="P6103" s="45" t="s">
        <v>560</v>
      </c>
      <c r="Q6103" s="45" t="s">
        <v>640</v>
      </c>
      <c r="R6103" s="45" t="s">
        <v>563</v>
      </c>
      <c r="S6103" s="45">
        <v>0</v>
      </c>
    </row>
    <row r="6104" spans="11:19">
      <c r="K6104" s="45">
        <v>76125</v>
      </c>
      <c r="L6104" s="45" t="s">
        <v>557</v>
      </c>
      <c r="M6104" s="45">
        <v>2018</v>
      </c>
      <c r="N6104" s="45" t="s">
        <v>644</v>
      </c>
      <c r="O6104" s="45" t="s">
        <v>613</v>
      </c>
      <c r="P6104" s="45" t="s">
        <v>560</v>
      </c>
      <c r="Q6104" s="45" t="s">
        <v>640</v>
      </c>
      <c r="R6104" s="45" t="s">
        <v>564</v>
      </c>
      <c r="S6104" s="45">
        <v>0</v>
      </c>
    </row>
    <row r="6105" spans="11:19">
      <c r="K6105" s="45">
        <v>76126</v>
      </c>
      <c r="L6105" s="45" t="s">
        <v>557</v>
      </c>
      <c r="M6105" s="45">
        <v>2018</v>
      </c>
      <c r="N6105" s="45" t="s">
        <v>644</v>
      </c>
      <c r="O6105" s="45" t="s">
        <v>613</v>
      </c>
      <c r="P6105" s="45" t="s">
        <v>560</v>
      </c>
      <c r="Q6105" s="45" t="s">
        <v>640</v>
      </c>
      <c r="R6105" s="45" t="s">
        <v>566</v>
      </c>
      <c r="S6105" s="45">
        <v>457686.40563542797</v>
      </c>
    </row>
    <row r="6106" spans="11:19">
      <c r="K6106" s="45">
        <v>76127</v>
      </c>
      <c r="L6106" s="45" t="s">
        <v>557</v>
      </c>
      <c r="M6106" s="45">
        <v>2018</v>
      </c>
      <c r="N6106" s="45" t="s">
        <v>644</v>
      </c>
      <c r="O6106" s="45" t="s">
        <v>613</v>
      </c>
      <c r="P6106" s="45" t="s">
        <v>560</v>
      </c>
      <c r="Q6106" s="45" t="s">
        <v>640</v>
      </c>
      <c r="R6106" s="45" t="s">
        <v>629</v>
      </c>
      <c r="S6106" s="45">
        <v>0</v>
      </c>
    </row>
    <row r="6107" spans="11:19">
      <c r="K6107" s="45">
        <v>76128</v>
      </c>
      <c r="L6107" s="45" t="s">
        <v>557</v>
      </c>
      <c r="M6107" s="45">
        <v>2018</v>
      </c>
      <c r="N6107" s="45" t="s">
        <v>644</v>
      </c>
      <c r="O6107" s="45" t="s">
        <v>614</v>
      </c>
      <c r="P6107" s="45" t="s">
        <v>560</v>
      </c>
      <c r="Q6107" s="45" t="s">
        <v>640</v>
      </c>
      <c r="R6107" s="45" t="s">
        <v>562</v>
      </c>
      <c r="S6107" s="45">
        <v>0</v>
      </c>
    </row>
    <row r="6108" spans="11:19">
      <c r="K6108" s="45">
        <v>76129</v>
      </c>
      <c r="L6108" s="45" t="s">
        <v>557</v>
      </c>
      <c r="M6108" s="45">
        <v>2018</v>
      </c>
      <c r="N6108" s="45" t="s">
        <v>644</v>
      </c>
      <c r="O6108" s="45" t="s">
        <v>614</v>
      </c>
      <c r="P6108" s="45" t="s">
        <v>560</v>
      </c>
      <c r="Q6108" s="45" t="s">
        <v>640</v>
      </c>
      <c r="R6108" s="45" t="s">
        <v>563</v>
      </c>
      <c r="S6108" s="45">
        <v>0</v>
      </c>
    </row>
    <row r="6109" spans="11:19">
      <c r="K6109" s="45">
        <v>76130</v>
      </c>
      <c r="L6109" s="45" t="s">
        <v>557</v>
      </c>
      <c r="M6109" s="45">
        <v>2018</v>
      </c>
      <c r="N6109" s="45" t="s">
        <v>644</v>
      </c>
      <c r="O6109" s="45" t="s">
        <v>614</v>
      </c>
      <c r="P6109" s="45" t="s">
        <v>560</v>
      </c>
      <c r="Q6109" s="45" t="s">
        <v>640</v>
      </c>
      <c r="R6109" s="45" t="s">
        <v>564</v>
      </c>
      <c r="S6109" s="45">
        <v>0</v>
      </c>
    </row>
    <row r="6110" spans="11:19">
      <c r="K6110" s="45">
        <v>76131</v>
      </c>
      <c r="L6110" s="45" t="s">
        <v>557</v>
      </c>
      <c r="M6110" s="45">
        <v>2018</v>
      </c>
      <c r="N6110" s="45" t="s">
        <v>644</v>
      </c>
      <c r="O6110" s="45" t="s">
        <v>614</v>
      </c>
      <c r="P6110" s="45" t="s">
        <v>560</v>
      </c>
      <c r="Q6110" s="45" t="s">
        <v>640</v>
      </c>
      <c r="R6110" s="45" t="s">
        <v>566</v>
      </c>
      <c r="S6110" s="45">
        <v>144295.22161102499</v>
      </c>
    </row>
    <row r="6111" spans="11:19">
      <c r="K6111" s="45">
        <v>76132</v>
      </c>
      <c r="L6111" s="45" t="s">
        <v>557</v>
      </c>
      <c r="M6111" s="45">
        <v>2018</v>
      </c>
      <c r="N6111" s="45" t="s">
        <v>644</v>
      </c>
      <c r="O6111" s="45" t="s">
        <v>614</v>
      </c>
      <c r="P6111" s="45" t="s">
        <v>560</v>
      </c>
      <c r="Q6111" s="45" t="s">
        <v>640</v>
      </c>
      <c r="R6111" s="45" t="s">
        <v>629</v>
      </c>
      <c r="S6111" s="45">
        <v>0</v>
      </c>
    </row>
    <row r="6112" spans="11:19">
      <c r="K6112" s="45">
        <v>76133</v>
      </c>
      <c r="L6112" s="45" t="s">
        <v>557</v>
      </c>
      <c r="M6112" s="45">
        <v>2018</v>
      </c>
      <c r="N6112" s="45" t="s">
        <v>644</v>
      </c>
      <c r="O6112" s="45" t="s">
        <v>615</v>
      </c>
      <c r="P6112" s="45" t="s">
        <v>560</v>
      </c>
      <c r="Q6112" s="45" t="s">
        <v>640</v>
      </c>
      <c r="R6112" s="45" t="s">
        <v>562</v>
      </c>
      <c r="S6112" s="45">
        <v>0</v>
      </c>
    </row>
    <row r="6113" spans="11:19">
      <c r="K6113" s="45">
        <v>76134</v>
      </c>
      <c r="L6113" s="45" t="s">
        <v>557</v>
      </c>
      <c r="M6113" s="45">
        <v>2018</v>
      </c>
      <c r="N6113" s="45" t="s">
        <v>644</v>
      </c>
      <c r="O6113" s="45" t="s">
        <v>615</v>
      </c>
      <c r="P6113" s="45" t="s">
        <v>560</v>
      </c>
      <c r="Q6113" s="45" t="s">
        <v>640</v>
      </c>
      <c r="R6113" s="45" t="s">
        <v>563</v>
      </c>
      <c r="S6113" s="45">
        <v>0</v>
      </c>
    </row>
    <row r="6114" spans="11:19">
      <c r="K6114" s="45">
        <v>76135</v>
      </c>
      <c r="L6114" s="45" t="s">
        <v>557</v>
      </c>
      <c r="M6114" s="45">
        <v>2018</v>
      </c>
      <c r="N6114" s="45" t="s">
        <v>644</v>
      </c>
      <c r="O6114" s="45" t="s">
        <v>615</v>
      </c>
      <c r="P6114" s="45" t="s">
        <v>560</v>
      </c>
      <c r="Q6114" s="45" t="s">
        <v>640</v>
      </c>
      <c r="R6114" s="45" t="s">
        <v>564</v>
      </c>
      <c r="S6114" s="45">
        <v>0</v>
      </c>
    </row>
    <row r="6115" spans="11:19">
      <c r="K6115" s="45">
        <v>76136</v>
      </c>
      <c r="L6115" s="45" t="s">
        <v>557</v>
      </c>
      <c r="M6115" s="45">
        <v>2018</v>
      </c>
      <c r="N6115" s="45" t="s">
        <v>644</v>
      </c>
      <c r="O6115" s="45" t="s">
        <v>615</v>
      </c>
      <c r="P6115" s="45" t="s">
        <v>560</v>
      </c>
      <c r="Q6115" s="45" t="s">
        <v>640</v>
      </c>
      <c r="R6115" s="45" t="s">
        <v>566</v>
      </c>
      <c r="S6115" s="45">
        <v>462195.63184576802</v>
      </c>
    </row>
    <row r="6116" spans="11:19">
      <c r="K6116" s="45">
        <v>76137</v>
      </c>
      <c r="L6116" s="45" t="s">
        <v>557</v>
      </c>
      <c r="M6116" s="45">
        <v>2018</v>
      </c>
      <c r="N6116" s="45" t="s">
        <v>644</v>
      </c>
      <c r="O6116" s="45" t="s">
        <v>615</v>
      </c>
      <c r="P6116" s="45" t="s">
        <v>560</v>
      </c>
      <c r="Q6116" s="45" t="s">
        <v>640</v>
      </c>
      <c r="R6116" s="45" t="s">
        <v>629</v>
      </c>
      <c r="S6116" s="45">
        <v>0</v>
      </c>
    </row>
    <row r="6117" spans="11:19">
      <c r="K6117" s="45">
        <v>76138</v>
      </c>
      <c r="L6117" s="45" t="s">
        <v>557</v>
      </c>
      <c r="M6117" s="45">
        <v>2018</v>
      </c>
      <c r="N6117" s="45" t="s">
        <v>644</v>
      </c>
      <c r="O6117" s="45" t="s">
        <v>616</v>
      </c>
      <c r="P6117" s="45" t="s">
        <v>560</v>
      </c>
      <c r="Q6117" s="45" t="s">
        <v>640</v>
      </c>
      <c r="R6117" s="45" t="s">
        <v>562</v>
      </c>
      <c r="S6117" s="45">
        <v>0</v>
      </c>
    </row>
    <row r="6118" spans="11:19">
      <c r="K6118" s="45">
        <v>76139</v>
      </c>
      <c r="L6118" s="45" t="s">
        <v>557</v>
      </c>
      <c r="M6118" s="45">
        <v>2018</v>
      </c>
      <c r="N6118" s="45" t="s">
        <v>644</v>
      </c>
      <c r="O6118" s="45" t="s">
        <v>616</v>
      </c>
      <c r="P6118" s="45" t="s">
        <v>560</v>
      </c>
      <c r="Q6118" s="45" t="s">
        <v>640</v>
      </c>
      <c r="R6118" s="45" t="s">
        <v>563</v>
      </c>
      <c r="S6118" s="45">
        <v>0</v>
      </c>
    </row>
    <row r="6119" spans="11:19">
      <c r="K6119" s="45">
        <v>76140</v>
      </c>
      <c r="L6119" s="45" t="s">
        <v>557</v>
      </c>
      <c r="M6119" s="45">
        <v>2018</v>
      </c>
      <c r="N6119" s="45" t="s">
        <v>644</v>
      </c>
      <c r="O6119" s="45" t="s">
        <v>616</v>
      </c>
      <c r="P6119" s="45" t="s">
        <v>560</v>
      </c>
      <c r="Q6119" s="45" t="s">
        <v>640</v>
      </c>
      <c r="R6119" s="45" t="s">
        <v>564</v>
      </c>
      <c r="S6119" s="45">
        <v>0</v>
      </c>
    </row>
    <row r="6120" spans="11:19">
      <c r="K6120" s="45">
        <v>76141</v>
      </c>
      <c r="L6120" s="45" t="s">
        <v>557</v>
      </c>
      <c r="M6120" s="45">
        <v>2018</v>
      </c>
      <c r="N6120" s="45" t="s">
        <v>644</v>
      </c>
      <c r="O6120" s="45" t="s">
        <v>616</v>
      </c>
      <c r="P6120" s="45" t="s">
        <v>560</v>
      </c>
      <c r="Q6120" s="45" t="s">
        <v>640</v>
      </c>
      <c r="R6120" s="45" t="s">
        <v>566</v>
      </c>
      <c r="S6120" s="45">
        <v>67638.385289216894</v>
      </c>
    </row>
    <row r="6121" spans="11:19">
      <c r="K6121" s="45">
        <v>76142</v>
      </c>
      <c r="L6121" s="45" t="s">
        <v>557</v>
      </c>
      <c r="M6121" s="45">
        <v>2018</v>
      </c>
      <c r="N6121" s="45" t="s">
        <v>644</v>
      </c>
      <c r="O6121" s="45" t="s">
        <v>616</v>
      </c>
      <c r="P6121" s="45" t="s">
        <v>560</v>
      </c>
      <c r="Q6121" s="45" t="s">
        <v>640</v>
      </c>
      <c r="R6121" s="45" t="s">
        <v>629</v>
      </c>
      <c r="S6121" s="45">
        <v>0</v>
      </c>
    </row>
    <row r="6122" spans="11:19">
      <c r="K6122" s="45">
        <v>76143</v>
      </c>
      <c r="L6122" s="45" t="s">
        <v>557</v>
      </c>
      <c r="M6122" s="45">
        <v>2018</v>
      </c>
      <c r="N6122" s="45" t="s">
        <v>645</v>
      </c>
      <c r="O6122" s="45" t="s">
        <v>559</v>
      </c>
      <c r="P6122" s="45" t="s">
        <v>560</v>
      </c>
      <c r="Q6122" s="45" t="s">
        <v>640</v>
      </c>
      <c r="R6122" s="45" t="s">
        <v>562</v>
      </c>
      <c r="S6122" s="45">
        <v>0</v>
      </c>
    </row>
    <row r="6123" spans="11:19">
      <c r="K6123" s="45">
        <v>76144</v>
      </c>
      <c r="L6123" s="45" t="s">
        <v>557</v>
      </c>
      <c r="M6123" s="45">
        <v>2018</v>
      </c>
      <c r="N6123" s="45" t="s">
        <v>645</v>
      </c>
      <c r="O6123" s="45" t="s">
        <v>559</v>
      </c>
      <c r="P6123" s="45" t="s">
        <v>560</v>
      </c>
      <c r="Q6123" s="45" t="s">
        <v>640</v>
      </c>
      <c r="R6123" s="45" t="s">
        <v>563</v>
      </c>
      <c r="S6123" s="45">
        <v>0</v>
      </c>
    </row>
    <row r="6124" spans="11:19">
      <c r="K6124" s="45">
        <v>76145</v>
      </c>
      <c r="L6124" s="45" t="s">
        <v>557</v>
      </c>
      <c r="M6124" s="45">
        <v>2018</v>
      </c>
      <c r="N6124" s="45" t="s">
        <v>645</v>
      </c>
      <c r="O6124" s="45" t="s">
        <v>559</v>
      </c>
      <c r="P6124" s="45" t="s">
        <v>560</v>
      </c>
      <c r="Q6124" s="45" t="s">
        <v>640</v>
      </c>
      <c r="R6124" s="45" t="s">
        <v>564</v>
      </c>
      <c r="S6124" s="45">
        <v>1080186.65114324</v>
      </c>
    </row>
    <row r="6125" spans="11:19">
      <c r="K6125" s="45">
        <v>76146</v>
      </c>
      <c r="L6125" s="45" t="s">
        <v>557</v>
      </c>
      <c r="M6125" s="45">
        <v>2018</v>
      </c>
      <c r="N6125" s="45" t="s">
        <v>645</v>
      </c>
      <c r="O6125" s="45" t="s">
        <v>559</v>
      </c>
      <c r="P6125" s="45" t="s">
        <v>560</v>
      </c>
      <c r="Q6125" s="45" t="s">
        <v>640</v>
      </c>
      <c r="R6125" s="45" t="s">
        <v>566</v>
      </c>
      <c r="S6125" s="45">
        <v>0</v>
      </c>
    </row>
    <row r="6126" spans="11:19">
      <c r="K6126" s="45">
        <v>76147</v>
      </c>
      <c r="L6126" s="45" t="s">
        <v>557</v>
      </c>
      <c r="M6126" s="45">
        <v>2018</v>
      </c>
      <c r="N6126" s="45" t="s">
        <v>645</v>
      </c>
      <c r="O6126" s="45" t="s">
        <v>559</v>
      </c>
      <c r="P6126" s="45" t="s">
        <v>560</v>
      </c>
      <c r="Q6126" s="45" t="s">
        <v>640</v>
      </c>
      <c r="R6126" s="45" t="s">
        <v>629</v>
      </c>
      <c r="S6126" s="45">
        <v>0</v>
      </c>
    </row>
    <row r="6127" spans="11:19">
      <c r="K6127" s="45">
        <v>76148</v>
      </c>
      <c r="L6127" s="45" t="s">
        <v>557</v>
      </c>
      <c r="M6127" s="45">
        <v>2018</v>
      </c>
      <c r="N6127" s="45" t="s">
        <v>645</v>
      </c>
      <c r="O6127" s="45" t="s">
        <v>567</v>
      </c>
      <c r="P6127" s="45" t="s">
        <v>560</v>
      </c>
      <c r="Q6127" s="45" t="s">
        <v>640</v>
      </c>
      <c r="R6127" s="45" t="s">
        <v>562</v>
      </c>
      <c r="S6127" s="45">
        <v>0</v>
      </c>
    </row>
    <row r="6128" spans="11:19">
      <c r="K6128" s="45">
        <v>76149</v>
      </c>
      <c r="L6128" s="45" t="s">
        <v>557</v>
      </c>
      <c r="M6128" s="45">
        <v>2018</v>
      </c>
      <c r="N6128" s="45" t="s">
        <v>645</v>
      </c>
      <c r="O6128" s="45" t="s">
        <v>567</v>
      </c>
      <c r="P6128" s="45" t="s">
        <v>560</v>
      </c>
      <c r="Q6128" s="45" t="s">
        <v>640</v>
      </c>
      <c r="R6128" s="45" t="s">
        <v>563</v>
      </c>
      <c r="S6128" s="45">
        <v>0</v>
      </c>
    </row>
    <row r="6129" spans="11:19">
      <c r="K6129" s="45">
        <v>76150</v>
      </c>
      <c r="L6129" s="45" t="s">
        <v>557</v>
      </c>
      <c r="M6129" s="45">
        <v>2018</v>
      </c>
      <c r="N6129" s="45" t="s">
        <v>645</v>
      </c>
      <c r="O6129" s="45" t="s">
        <v>567</v>
      </c>
      <c r="P6129" s="45" t="s">
        <v>560</v>
      </c>
      <c r="Q6129" s="45" t="s">
        <v>640</v>
      </c>
      <c r="R6129" s="45" t="s">
        <v>564</v>
      </c>
      <c r="S6129" s="45">
        <v>78203.558594489601</v>
      </c>
    </row>
    <row r="6130" spans="11:19">
      <c r="K6130" s="45">
        <v>76151</v>
      </c>
      <c r="L6130" s="45" t="s">
        <v>557</v>
      </c>
      <c r="M6130" s="45">
        <v>2018</v>
      </c>
      <c r="N6130" s="45" t="s">
        <v>645</v>
      </c>
      <c r="O6130" s="45" t="s">
        <v>567</v>
      </c>
      <c r="P6130" s="45" t="s">
        <v>560</v>
      </c>
      <c r="Q6130" s="45" t="s">
        <v>640</v>
      </c>
      <c r="R6130" s="45" t="s">
        <v>566</v>
      </c>
      <c r="S6130" s="45">
        <v>0</v>
      </c>
    </row>
    <row r="6131" spans="11:19">
      <c r="K6131" s="45">
        <v>76152</v>
      </c>
      <c r="L6131" s="45" t="s">
        <v>557</v>
      </c>
      <c r="M6131" s="45">
        <v>2018</v>
      </c>
      <c r="N6131" s="45" t="s">
        <v>645</v>
      </c>
      <c r="O6131" s="45" t="s">
        <v>567</v>
      </c>
      <c r="P6131" s="45" t="s">
        <v>560</v>
      </c>
      <c r="Q6131" s="45" t="s">
        <v>640</v>
      </c>
      <c r="R6131" s="45" t="s">
        <v>629</v>
      </c>
      <c r="S6131" s="45">
        <v>0</v>
      </c>
    </row>
    <row r="6132" spans="11:19">
      <c r="K6132" s="45">
        <v>76153</v>
      </c>
      <c r="L6132" s="45" t="s">
        <v>557</v>
      </c>
      <c r="M6132" s="45">
        <v>2018</v>
      </c>
      <c r="N6132" s="45" t="s">
        <v>645</v>
      </c>
      <c r="O6132" s="45" t="s">
        <v>568</v>
      </c>
      <c r="P6132" s="45" t="s">
        <v>560</v>
      </c>
      <c r="Q6132" s="45" t="s">
        <v>640</v>
      </c>
      <c r="R6132" s="45" t="s">
        <v>562</v>
      </c>
      <c r="S6132" s="45">
        <v>0</v>
      </c>
    </row>
    <row r="6133" spans="11:19">
      <c r="K6133" s="45">
        <v>76154</v>
      </c>
      <c r="L6133" s="45" t="s">
        <v>557</v>
      </c>
      <c r="M6133" s="45">
        <v>2018</v>
      </c>
      <c r="N6133" s="45" t="s">
        <v>645</v>
      </c>
      <c r="O6133" s="45" t="s">
        <v>568</v>
      </c>
      <c r="P6133" s="45" t="s">
        <v>560</v>
      </c>
      <c r="Q6133" s="45" t="s">
        <v>640</v>
      </c>
      <c r="R6133" s="45" t="s">
        <v>563</v>
      </c>
      <c r="S6133" s="45">
        <v>0</v>
      </c>
    </row>
    <row r="6134" spans="11:19">
      <c r="K6134" s="45">
        <v>76155</v>
      </c>
      <c r="L6134" s="45" t="s">
        <v>557</v>
      </c>
      <c r="M6134" s="45">
        <v>2018</v>
      </c>
      <c r="N6134" s="45" t="s">
        <v>645</v>
      </c>
      <c r="O6134" s="45" t="s">
        <v>568</v>
      </c>
      <c r="P6134" s="45" t="s">
        <v>560</v>
      </c>
      <c r="Q6134" s="45" t="s">
        <v>640</v>
      </c>
      <c r="R6134" s="45" t="s">
        <v>564</v>
      </c>
      <c r="S6134" s="45">
        <v>1016646.25921976</v>
      </c>
    </row>
    <row r="6135" spans="11:19">
      <c r="K6135" s="45">
        <v>76156</v>
      </c>
      <c r="L6135" s="45" t="s">
        <v>557</v>
      </c>
      <c r="M6135" s="45">
        <v>2018</v>
      </c>
      <c r="N6135" s="45" t="s">
        <v>645</v>
      </c>
      <c r="O6135" s="45" t="s">
        <v>568</v>
      </c>
      <c r="P6135" s="45" t="s">
        <v>560</v>
      </c>
      <c r="Q6135" s="45" t="s">
        <v>640</v>
      </c>
      <c r="R6135" s="45" t="s">
        <v>566</v>
      </c>
      <c r="S6135" s="45">
        <v>0</v>
      </c>
    </row>
    <row r="6136" spans="11:19">
      <c r="K6136" s="45">
        <v>76157</v>
      </c>
      <c r="L6136" s="45" t="s">
        <v>557</v>
      </c>
      <c r="M6136" s="45">
        <v>2018</v>
      </c>
      <c r="N6136" s="45" t="s">
        <v>645</v>
      </c>
      <c r="O6136" s="45" t="s">
        <v>568</v>
      </c>
      <c r="P6136" s="45" t="s">
        <v>560</v>
      </c>
      <c r="Q6136" s="45" t="s">
        <v>640</v>
      </c>
      <c r="R6136" s="45" t="s">
        <v>629</v>
      </c>
      <c r="S6136" s="45">
        <v>0</v>
      </c>
    </row>
    <row r="6137" spans="11:19">
      <c r="K6137" s="45">
        <v>76158</v>
      </c>
      <c r="L6137" s="45" t="s">
        <v>557</v>
      </c>
      <c r="M6137" s="45">
        <v>2018</v>
      </c>
      <c r="N6137" s="45" t="s">
        <v>645</v>
      </c>
      <c r="O6137" s="45" t="s">
        <v>569</v>
      </c>
      <c r="P6137" s="45" t="s">
        <v>560</v>
      </c>
      <c r="Q6137" s="45" t="s">
        <v>640</v>
      </c>
      <c r="R6137" s="45" t="s">
        <v>562</v>
      </c>
      <c r="S6137" s="45">
        <v>0</v>
      </c>
    </row>
    <row r="6138" spans="11:19">
      <c r="K6138" s="45">
        <v>76159</v>
      </c>
      <c r="L6138" s="45" t="s">
        <v>557</v>
      </c>
      <c r="M6138" s="45">
        <v>2018</v>
      </c>
      <c r="N6138" s="45" t="s">
        <v>645</v>
      </c>
      <c r="O6138" s="45" t="s">
        <v>569</v>
      </c>
      <c r="P6138" s="45" t="s">
        <v>560</v>
      </c>
      <c r="Q6138" s="45" t="s">
        <v>640</v>
      </c>
      <c r="R6138" s="45" t="s">
        <v>563</v>
      </c>
      <c r="S6138" s="45">
        <v>0</v>
      </c>
    </row>
    <row r="6139" spans="11:19">
      <c r="K6139" s="45">
        <v>76160</v>
      </c>
      <c r="L6139" s="45" t="s">
        <v>557</v>
      </c>
      <c r="M6139" s="45">
        <v>2018</v>
      </c>
      <c r="N6139" s="45" t="s">
        <v>645</v>
      </c>
      <c r="O6139" s="45" t="s">
        <v>569</v>
      </c>
      <c r="P6139" s="45" t="s">
        <v>560</v>
      </c>
      <c r="Q6139" s="45" t="s">
        <v>640</v>
      </c>
      <c r="R6139" s="45" t="s">
        <v>564</v>
      </c>
      <c r="S6139" s="45">
        <v>522986.295029131</v>
      </c>
    </row>
    <row r="6140" spans="11:19">
      <c r="K6140" s="45">
        <v>76161</v>
      </c>
      <c r="L6140" s="45" t="s">
        <v>557</v>
      </c>
      <c r="M6140" s="45">
        <v>2018</v>
      </c>
      <c r="N6140" s="45" t="s">
        <v>645</v>
      </c>
      <c r="O6140" s="45" t="s">
        <v>569</v>
      </c>
      <c r="P6140" s="45" t="s">
        <v>560</v>
      </c>
      <c r="Q6140" s="45" t="s">
        <v>640</v>
      </c>
      <c r="R6140" s="45" t="s">
        <v>566</v>
      </c>
      <c r="S6140" s="45">
        <v>0</v>
      </c>
    </row>
    <row r="6141" spans="11:19">
      <c r="K6141" s="45">
        <v>76162</v>
      </c>
      <c r="L6141" s="45" t="s">
        <v>557</v>
      </c>
      <c r="M6141" s="45">
        <v>2018</v>
      </c>
      <c r="N6141" s="45" t="s">
        <v>645</v>
      </c>
      <c r="O6141" s="45" t="s">
        <v>569</v>
      </c>
      <c r="P6141" s="45" t="s">
        <v>560</v>
      </c>
      <c r="Q6141" s="45" t="s">
        <v>640</v>
      </c>
      <c r="R6141" s="45" t="s">
        <v>629</v>
      </c>
      <c r="S6141" s="45">
        <v>0</v>
      </c>
    </row>
    <row r="6142" spans="11:19">
      <c r="K6142" s="45">
        <v>76163</v>
      </c>
      <c r="L6142" s="45" t="s">
        <v>557</v>
      </c>
      <c r="M6142" s="45">
        <v>2018</v>
      </c>
      <c r="N6142" s="45" t="s">
        <v>645</v>
      </c>
      <c r="O6142" s="45" t="s">
        <v>570</v>
      </c>
      <c r="P6142" s="45" t="s">
        <v>560</v>
      </c>
      <c r="Q6142" s="45" t="s">
        <v>640</v>
      </c>
      <c r="R6142" s="45" t="s">
        <v>562</v>
      </c>
      <c r="S6142" s="45">
        <v>0</v>
      </c>
    </row>
    <row r="6143" spans="11:19">
      <c r="K6143" s="45">
        <v>76164</v>
      </c>
      <c r="L6143" s="45" t="s">
        <v>557</v>
      </c>
      <c r="M6143" s="45">
        <v>2018</v>
      </c>
      <c r="N6143" s="45" t="s">
        <v>645</v>
      </c>
      <c r="O6143" s="45" t="s">
        <v>570</v>
      </c>
      <c r="P6143" s="45" t="s">
        <v>560</v>
      </c>
      <c r="Q6143" s="45" t="s">
        <v>640</v>
      </c>
      <c r="R6143" s="45" t="s">
        <v>563</v>
      </c>
      <c r="S6143" s="45">
        <v>0</v>
      </c>
    </row>
    <row r="6144" spans="11:19">
      <c r="K6144" s="45">
        <v>76165</v>
      </c>
      <c r="L6144" s="45" t="s">
        <v>557</v>
      </c>
      <c r="M6144" s="45">
        <v>2018</v>
      </c>
      <c r="N6144" s="45" t="s">
        <v>645</v>
      </c>
      <c r="O6144" s="45" t="s">
        <v>570</v>
      </c>
      <c r="P6144" s="45" t="s">
        <v>560</v>
      </c>
      <c r="Q6144" s="45" t="s">
        <v>640</v>
      </c>
      <c r="R6144" s="45" t="s">
        <v>564</v>
      </c>
      <c r="S6144" s="45">
        <v>5518238.5931059802</v>
      </c>
    </row>
    <row r="6145" spans="11:19">
      <c r="K6145" s="45">
        <v>76166</v>
      </c>
      <c r="L6145" s="45" t="s">
        <v>557</v>
      </c>
      <c r="M6145" s="45">
        <v>2018</v>
      </c>
      <c r="N6145" s="45" t="s">
        <v>645</v>
      </c>
      <c r="O6145" s="45" t="s">
        <v>570</v>
      </c>
      <c r="P6145" s="45" t="s">
        <v>560</v>
      </c>
      <c r="Q6145" s="45" t="s">
        <v>640</v>
      </c>
      <c r="R6145" s="45" t="s">
        <v>566</v>
      </c>
      <c r="S6145" s="45">
        <v>0</v>
      </c>
    </row>
    <row r="6146" spans="11:19">
      <c r="K6146" s="45">
        <v>76167</v>
      </c>
      <c r="L6146" s="45" t="s">
        <v>557</v>
      </c>
      <c r="M6146" s="45">
        <v>2018</v>
      </c>
      <c r="N6146" s="45" t="s">
        <v>645</v>
      </c>
      <c r="O6146" s="45" t="s">
        <v>570</v>
      </c>
      <c r="P6146" s="45" t="s">
        <v>560</v>
      </c>
      <c r="Q6146" s="45" t="s">
        <v>640</v>
      </c>
      <c r="R6146" s="45" t="s">
        <v>629</v>
      </c>
      <c r="S6146" s="45">
        <v>0</v>
      </c>
    </row>
    <row r="6147" spans="11:19">
      <c r="K6147" s="45">
        <v>76168</v>
      </c>
      <c r="L6147" s="45" t="s">
        <v>557</v>
      </c>
      <c r="M6147" s="45">
        <v>2018</v>
      </c>
      <c r="N6147" s="45" t="s">
        <v>645</v>
      </c>
      <c r="O6147" s="45" t="s">
        <v>571</v>
      </c>
      <c r="P6147" s="45" t="s">
        <v>560</v>
      </c>
      <c r="Q6147" s="45" t="s">
        <v>640</v>
      </c>
      <c r="R6147" s="45" t="s">
        <v>562</v>
      </c>
      <c r="S6147" s="45">
        <v>0</v>
      </c>
    </row>
    <row r="6148" spans="11:19">
      <c r="K6148" s="45">
        <v>76169</v>
      </c>
      <c r="L6148" s="45" t="s">
        <v>557</v>
      </c>
      <c r="M6148" s="45">
        <v>2018</v>
      </c>
      <c r="N6148" s="45" t="s">
        <v>645</v>
      </c>
      <c r="O6148" s="45" t="s">
        <v>571</v>
      </c>
      <c r="P6148" s="45" t="s">
        <v>560</v>
      </c>
      <c r="Q6148" s="45" t="s">
        <v>640</v>
      </c>
      <c r="R6148" s="45" t="s">
        <v>563</v>
      </c>
      <c r="S6148" s="45">
        <v>0</v>
      </c>
    </row>
    <row r="6149" spans="11:19">
      <c r="K6149" s="45">
        <v>76170</v>
      </c>
      <c r="L6149" s="45" t="s">
        <v>557</v>
      </c>
      <c r="M6149" s="45">
        <v>2018</v>
      </c>
      <c r="N6149" s="45" t="s">
        <v>645</v>
      </c>
      <c r="O6149" s="45" t="s">
        <v>571</v>
      </c>
      <c r="P6149" s="45" t="s">
        <v>560</v>
      </c>
      <c r="Q6149" s="45" t="s">
        <v>640</v>
      </c>
      <c r="R6149" s="45" t="s">
        <v>564</v>
      </c>
      <c r="S6149" s="45">
        <v>845575.97586117696</v>
      </c>
    </row>
    <row r="6150" spans="11:19">
      <c r="K6150" s="45">
        <v>76171</v>
      </c>
      <c r="L6150" s="45" t="s">
        <v>557</v>
      </c>
      <c r="M6150" s="45">
        <v>2018</v>
      </c>
      <c r="N6150" s="45" t="s">
        <v>645</v>
      </c>
      <c r="O6150" s="45" t="s">
        <v>571</v>
      </c>
      <c r="P6150" s="45" t="s">
        <v>560</v>
      </c>
      <c r="Q6150" s="45" t="s">
        <v>640</v>
      </c>
      <c r="R6150" s="45" t="s">
        <v>566</v>
      </c>
      <c r="S6150" s="45">
        <v>0</v>
      </c>
    </row>
    <row r="6151" spans="11:19">
      <c r="K6151" s="45">
        <v>76172</v>
      </c>
      <c r="L6151" s="45" t="s">
        <v>557</v>
      </c>
      <c r="M6151" s="45">
        <v>2018</v>
      </c>
      <c r="N6151" s="45" t="s">
        <v>645</v>
      </c>
      <c r="O6151" s="45" t="s">
        <v>571</v>
      </c>
      <c r="P6151" s="45" t="s">
        <v>560</v>
      </c>
      <c r="Q6151" s="45" t="s">
        <v>640</v>
      </c>
      <c r="R6151" s="45" t="s">
        <v>629</v>
      </c>
      <c r="S6151" s="45">
        <v>0</v>
      </c>
    </row>
    <row r="6152" spans="11:19">
      <c r="K6152" s="45">
        <v>76173</v>
      </c>
      <c r="L6152" s="45" t="s">
        <v>557</v>
      </c>
      <c r="M6152" s="45">
        <v>2018</v>
      </c>
      <c r="N6152" s="45" t="s">
        <v>645</v>
      </c>
      <c r="O6152" s="45" t="s">
        <v>572</v>
      </c>
      <c r="P6152" s="45" t="s">
        <v>560</v>
      </c>
      <c r="Q6152" s="45" t="s">
        <v>640</v>
      </c>
      <c r="R6152" s="45" t="s">
        <v>562</v>
      </c>
      <c r="S6152" s="45">
        <v>0</v>
      </c>
    </row>
    <row r="6153" spans="11:19">
      <c r="K6153" s="45">
        <v>76174</v>
      </c>
      <c r="L6153" s="45" t="s">
        <v>557</v>
      </c>
      <c r="M6153" s="45">
        <v>2018</v>
      </c>
      <c r="N6153" s="45" t="s">
        <v>645</v>
      </c>
      <c r="O6153" s="45" t="s">
        <v>572</v>
      </c>
      <c r="P6153" s="45" t="s">
        <v>560</v>
      </c>
      <c r="Q6153" s="45" t="s">
        <v>640</v>
      </c>
      <c r="R6153" s="45" t="s">
        <v>563</v>
      </c>
      <c r="S6153" s="45">
        <v>0</v>
      </c>
    </row>
    <row r="6154" spans="11:19">
      <c r="K6154" s="45">
        <v>76175</v>
      </c>
      <c r="L6154" s="45" t="s">
        <v>557</v>
      </c>
      <c r="M6154" s="45">
        <v>2018</v>
      </c>
      <c r="N6154" s="45" t="s">
        <v>645</v>
      </c>
      <c r="O6154" s="45" t="s">
        <v>572</v>
      </c>
      <c r="P6154" s="45" t="s">
        <v>560</v>
      </c>
      <c r="Q6154" s="45" t="s">
        <v>640</v>
      </c>
      <c r="R6154" s="45" t="s">
        <v>564</v>
      </c>
      <c r="S6154" s="45">
        <v>566975.79805478104</v>
      </c>
    </row>
    <row r="6155" spans="11:19">
      <c r="K6155" s="45">
        <v>76176</v>
      </c>
      <c r="L6155" s="45" t="s">
        <v>557</v>
      </c>
      <c r="M6155" s="45">
        <v>2018</v>
      </c>
      <c r="N6155" s="45" t="s">
        <v>645</v>
      </c>
      <c r="O6155" s="45" t="s">
        <v>572</v>
      </c>
      <c r="P6155" s="45" t="s">
        <v>560</v>
      </c>
      <c r="Q6155" s="45" t="s">
        <v>640</v>
      </c>
      <c r="R6155" s="45" t="s">
        <v>566</v>
      </c>
      <c r="S6155" s="45">
        <v>0</v>
      </c>
    </row>
    <row r="6156" spans="11:19">
      <c r="K6156" s="45">
        <v>76177</v>
      </c>
      <c r="L6156" s="45" t="s">
        <v>557</v>
      </c>
      <c r="M6156" s="45">
        <v>2018</v>
      </c>
      <c r="N6156" s="45" t="s">
        <v>645</v>
      </c>
      <c r="O6156" s="45" t="s">
        <v>572</v>
      </c>
      <c r="P6156" s="45" t="s">
        <v>560</v>
      </c>
      <c r="Q6156" s="45" t="s">
        <v>640</v>
      </c>
      <c r="R6156" s="45" t="s">
        <v>629</v>
      </c>
      <c r="S6156" s="45">
        <v>0</v>
      </c>
    </row>
    <row r="6157" spans="11:19">
      <c r="K6157" s="45">
        <v>76178</v>
      </c>
      <c r="L6157" s="45" t="s">
        <v>557</v>
      </c>
      <c r="M6157" s="45">
        <v>2018</v>
      </c>
      <c r="N6157" s="45" t="s">
        <v>645</v>
      </c>
      <c r="O6157" s="45" t="s">
        <v>573</v>
      </c>
      <c r="P6157" s="45" t="s">
        <v>560</v>
      </c>
      <c r="Q6157" s="45" t="s">
        <v>640</v>
      </c>
      <c r="R6157" s="45" t="s">
        <v>562</v>
      </c>
      <c r="S6157" s="45">
        <v>0</v>
      </c>
    </row>
    <row r="6158" spans="11:19">
      <c r="K6158" s="45">
        <v>76179</v>
      </c>
      <c r="L6158" s="45" t="s">
        <v>557</v>
      </c>
      <c r="M6158" s="45">
        <v>2018</v>
      </c>
      <c r="N6158" s="45" t="s">
        <v>645</v>
      </c>
      <c r="O6158" s="45" t="s">
        <v>573</v>
      </c>
      <c r="P6158" s="45" t="s">
        <v>560</v>
      </c>
      <c r="Q6158" s="45" t="s">
        <v>640</v>
      </c>
      <c r="R6158" s="45" t="s">
        <v>563</v>
      </c>
      <c r="S6158" s="45">
        <v>0</v>
      </c>
    </row>
    <row r="6159" spans="11:19">
      <c r="K6159" s="45">
        <v>76180</v>
      </c>
      <c r="L6159" s="45" t="s">
        <v>557</v>
      </c>
      <c r="M6159" s="45">
        <v>2018</v>
      </c>
      <c r="N6159" s="45" t="s">
        <v>645</v>
      </c>
      <c r="O6159" s="45" t="s">
        <v>573</v>
      </c>
      <c r="P6159" s="45" t="s">
        <v>560</v>
      </c>
      <c r="Q6159" s="45" t="s">
        <v>640</v>
      </c>
      <c r="R6159" s="45" t="s">
        <v>564</v>
      </c>
      <c r="S6159" s="45">
        <v>112417.61516616499</v>
      </c>
    </row>
    <row r="6160" spans="11:19">
      <c r="K6160" s="45">
        <v>76181</v>
      </c>
      <c r="L6160" s="45" t="s">
        <v>557</v>
      </c>
      <c r="M6160" s="45">
        <v>2018</v>
      </c>
      <c r="N6160" s="45" t="s">
        <v>645</v>
      </c>
      <c r="O6160" s="45" t="s">
        <v>573</v>
      </c>
      <c r="P6160" s="45" t="s">
        <v>560</v>
      </c>
      <c r="Q6160" s="45" t="s">
        <v>640</v>
      </c>
      <c r="R6160" s="45" t="s">
        <v>566</v>
      </c>
      <c r="S6160" s="45">
        <v>0</v>
      </c>
    </row>
    <row r="6161" spans="11:19">
      <c r="K6161" s="45">
        <v>76182</v>
      </c>
      <c r="L6161" s="45" t="s">
        <v>557</v>
      </c>
      <c r="M6161" s="45">
        <v>2018</v>
      </c>
      <c r="N6161" s="45" t="s">
        <v>645</v>
      </c>
      <c r="O6161" s="45" t="s">
        <v>573</v>
      </c>
      <c r="P6161" s="45" t="s">
        <v>560</v>
      </c>
      <c r="Q6161" s="45" t="s">
        <v>640</v>
      </c>
      <c r="R6161" s="45" t="s">
        <v>629</v>
      </c>
      <c r="S6161" s="45">
        <v>0</v>
      </c>
    </row>
    <row r="6162" spans="11:19">
      <c r="K6162" s="45">
        <v>76183</v>
      </c>
      <c r="L6162" s="45" t="s">
        <v>557</v>
      </c>
      <c r="M6162" s="45">
        <v>2018</v>
      </c>
      <c r="N6162" s="45" t="s">
        <v>645</v>
      </c>
      <c r="O6162" s="45" t="s">
        <v>574</v>
      </c>
      <c r="P6162" s="45" t="s">
        <v>560</v>
      </c>
      <c r="Q6162" s="45" t="s">
        <v>640</v>
      </c>
      <c r="R6162" s="45" t="s">
        <v>562</v>
      </c>
      <c r="S6162" s="45">
        <v>0</v>
      </c>
    </row>
    <row r="6163" spans="11:19">
      <c r="K6163" s="45">
        <v>76184</v>
      </c>
      <c r="L6163" s="45" t="s">
        <v>557</v>
      </c>
      <c r="M6163" s="45">
        <v>2018</v>
      </c>
      <c r="N6163" s="45" t="s">
        <v>645</v>
      </c>
      <c r="O6163" s="45" t="s">
        <v>574</v>
      </c>
      <c r="P6163" s="45" t="s">
        <v>560</v>
      </c>
      <c r="Q6163" s="45" t="s">
        <v>640</v>
      </c>
      <c r="R6163" s="45" t="s">
        <v>563</v>
      </c>
      <c r="S6163" s="45">
        <v>0</v>
      </c>
    </row>
    <row r="6164" spans="11:19">
      <c r="K6164" s="45">
        <v>76185</v>
      </c>
      <c r="L6164" s="45" t="s">
        <v>557</v>
      </c>
      <c r="M6164" s="45">
        <v>2018</v>
      </c>
      <c r="N6164" s="45" t="s">
        <v>645</v>
      </c>
      <c r="O6164" s="45" t="s">
        <v>574</v>
      </c>
      <c r="P6164" s="45" t="s">
        <v>560</v>
      </c>
      <c r="Q6164" s="45" t="s">
        <v>640</v>
      </c>
      <c r="R6164" s="45" t="s">
        <v>564</v>
      </c>
      <c r="S6164" s="45">
        <v>111688.75871909301</v>
      </c>
    </row>
    <row r="6165" spans="11:19">
      <c r="K6165" s="45">
        <v>76186</v>
      </c>
      <c r="L6165" s="45" t="s">
        <v>557</v>
      </c>
      <c r="M6165" s="45">
        <v>2018</v>
      </c>
      <c r="N6165" s="45" t="s">
        <v>645</v>
      </c>
      <c r="O6165" s="45" t="s">
        <v>574</v>
      </c>
      <c r="P6165" s="45" t="s">
        <v>560</v>
      </c>
      <c r="Q6165" s="45" t="s">
        <v>640</v>
      </c>
      <c r="R6165" s="45" t="s">
        <v>566</v>
      </c>
      <c r="S6165" s="45">
        <v>0</v>
      </c>
    </row>
    <row r="6166" spans="11:19">
      <c r="K6166" s="45">
        <v>76187</v>
      </c>
      <c r="L6166" s="45" t="s">
        <v>557</v>
      </c>
      <c r="M6166" s="45">
        <v>2018</v>
      </c>
      <c r="N6166" s="45" t="s">
        <v>645</v>
      </c>
      <c r="O6166" s="45" t="s">
        <v>574</v>
      </c>
      <c r="P6166" s="45" t="s">
        <v>560</v>
      </c>
      <c r="Q6166" s="45" t="s">
        <v>640</v>
      </c>
      <c r="R6166" s="45" t="s">
        <v>629</v>
      </c>
      <c r="S6166" s="45">
        <v>0</v>
      </c>
    </row>
    <row r="6167" spans="11:19">
      <c r="K6167" s="45">
        <v>76188</v>
      </c>
      <c r="L6167" s="45" t="s">
        <v>557</v>
      </c>
      <c r="M6167" s="45">
        <v>2018</v>
      </c>
      <c r="N6167" s="45" t="s">
        <v>645</v>
      </c>
      <c r="O6167" s="45" t="s">
        <v>575</v>
      </c>
      <c r="P6167" s="45" t="s">
        <v>560</v>
      </c>
      <c r="Q6167" s="45" t="s">
        <v>640</v>
      </c>
      <c r="R6167" s="45" t="s">
        <v>562</v>
      </c>
      <c r="S6167" s="45">
        <v>0</v>
      </c>
    </row>
    <row r="6168" spans="11:19">
      <c r="K6168" s="45">
        <v>76189</v>
      </c>
      <c r="L6168" s="45" t="s">
        <v>557</v>
      </c>
      <c r="M6168" s="45">
        <v>2018</v>
      </c>
      <c r="N6168" s="45" t="s">
        <v>645</v>
      </c>
      <c r="O6168" s="45" t="s">
        <v>575</v>
      </c>
      <c r="P6168" s="45" t="s">
        <v>560</v>
      </c>
      <c r="Q6168" s="45" t="s">
        <v>640</v>
      </c>
      <c r="R6168" s="45" t="s">
        <v>563</v>
      </c>
      <c r="S6168" s="45">
        <v>0</v>
      </c>
    </row>
    <row r="6169" spans="11:19">
      <c r="K6169" s="45">
        <v>76190</v>
      </c>
      <c r="L6169" s="45" t="s">
        <v>557</v>
      </c>
      <c r="M6169" s="45">
        <v>2018</v>
      </c>
      <c r="N6169" s="45" t="s">
        <v>645</v>
      </c>
      <c r="O6169" s="45" t="s">
        <v>575</v>
      </c>
      <c r="P6169" s="45" t="s">
        <v>560</v>
      </c>
      <c r="Q6169" s="45" t="s">
        <v>640</v>
      </c>
      <c r="R6169" s="45" t="s">
        <v>564</v>
      </c>
      <c r="S6169" s="45">
        <v>3367640.7352678198</v>
      </c>
    </row>
    <row r="6170" spans="11:19">
      <c r="K6170" s="45">
        <v>76191</v>
      </c>
      <c r="L6170" s="45" t="s">
        <v>557</v>
      </c>
      <c r="M6170" s="45">
        <v>2018</v>
      </c>
      <c r="N6170" s="45" t="s">
        <v>645</v>
      </c>
      <c r="O6170" s="45" t="s">
        <v>575</v>
      </c>
      <c r="P6170" s="45" t="s">
        <v>560</v>
      </c>
      <c r="Q6170" s="45" t="s">
        <v>640</v>
      </c>
      <c r="R6170" s="45" t="s">
        <v>566</v>
      </c>
      <c r="S6170" s="45">
        <v>0</v>
      </c>
    </row>
    <row r="6171" spans="11:19">
      <c r="K6171" s="45">
        <v>76192</v>
      </c>
      <c r="L6171" s="45" t="s">
        <v>557</v>
      </c>
      <c r="M6171" s="45">
        <v>2018</v>
      </c>
      <c r="N6171" s="45" t="s">
        <v>645</v>
      </c>
      <c r="O6171" s="45" t="s">
        <v>575</v>
      </c>
      <c r="P6171" s="45" t="s">
        <v>560</v>
      </c>
      <c r="Q6171" s="45" t="s">
        <v>640</v>
      </c>
      <c r="R6171" s="45" t="s">
        <v>629</v>
      </c>
      <c r="S6171" s="45">
        <v>0</v>
      </c>
    </row>
    <row r="6172" spans="11:19">
      <c r="K6172" s="45">
        <v>76193</v>
      </c>
      <c r="L6172" s="45" t="s">
        <v>557</v>
      </c>
      <c r="M6172" s="45">
        <v>2018</v>
      </c>
      <c r="N6172" s="45" t="s">
        <v>645</v>
      </c>
      <c r="O6172" s="45" t="s">
        <v>576</v>
      </c>
      <c r="P6172" s="45" t="s">
        <v>560</v>
      </c>
      <c r="Q6172" s="45" t="s">
        <v>640</v>
      </c>
      <c r="R6172" s="45" t="s">
        <v>562</v>
      </c>
      <c r="S6172" s="45">
        <v>0</v>
      </c>
    </row>
    <row r="6173" spans="11:19">
      <c r="K6173" s="45">
        <v>76194</v>
      </c>
      <c r="L6173" s="45" t="s">
        <v>557</v>
      </c>
      <c r="M6173" s="45">
        <v>2018</v>
      </c>
      <c r="N6173" s="45" t="s">
        <v>645</v>
      </c>
      <c r="O6173" s="45" t="s">
        <v>576</v>
      </c>
      <c r="P6173" s="45" t="s">
        <v>560</v>
      </c>
      <c r="Q6173" s="45" t="s">
        <v>640</v>
      </c>
      <c r="R6173" s="45" t="s">
        <v>563</v>
      </c>
      <c r="S6173" s="45">
        <v>0</v>
      </c>
    </row>
    <row r="6174" spans="11:19">
      <c r="K6174" s="45">
        <v>76195</v>
      </c>
      <c r="L6174" s="45" t="s">
        <v>557</v>
      </c>
      <c r="M6174" s="45">
        <v>2018</v>
      </c>
      <c r="N6174" s="45" t="s">
        <v>645</v>
      </c>
      <c r="O6174" s="45" t="s">
        <v>576</v>
      </c>
      <c r="P6174" s="45" t="s">
        <v>560</v>
      </c>
      <c r="Q6174" s="45" t="s">
        <v>640</v>
      </c>
      <c r="R6174" s="45" t="s">
        <v>564</v>
      </c>
      <c r="S6174" s="45">
        <v>1867109.9598135999</v>
      </c>
    </row>
    <row r="6175" spans="11:19">
      <c r="K6175" s="45">
        <v>76196</v>
      </c>
      <c r="L6175" s="45" t="s">
        <v>557</v>
      </c>
      <c r="M6175" s="45">
        <v>2018</v>
      </c>
      <c r="N6175" s="45" t="s">
        <v>645</v>
      </c>
      <c r="O6175" s="45" t="s">
        <v>576</v>
      </c>
      <c r="P6175" s="45" t="s">
        <v>560</v>
      </c>
      <c r="Q6175" s="45" t="s">
        <v>640</v>
      </c>
      <c r="R6175" s="45" t="s">
        <v>566</v>
      </c>
      <c r="S6175" s="45">
        <v>0</v>
      </c>
    </row>
    <row r="6176" spans="11:19">
      <c r="K6176" s="45">
        <v>76197</v>
      </c>
      <c r="L6176" s="45" t="s">
        <v>557</v>
      </c>
      <c r="M6176" s="45">
        <v>2018</v>
      </c>
      <c r="N6176" s="45" t="s">
        <v>645</v>
      </c>
      <c r="O6176" s="45" t="s">
        <v>576</v>
      </c>
      <c r="P6176" s="45" t="s">
        <v>560</v>
      </c>
      <c r="Q6176" s="45" t="s">
        <v>640</v>
      </c>
      <c r="R6176" s="45" t="s">
        <v>629</v>
      </c>
      <c r="S6176" s="45">
        <v>0</v>
      </c>
    </row>
    <row r="6177" spans="11:19">
      <c r="K6177" s="45">
        <v>76198</v>
      </c>
      <c r="L6177" s="45" t="s">
        <v>557</v>
      </c>
      <c r="M6177" s="45">
        <v>2018</v>
      </c>
      <c r="N6177" s="45" t="s">
        <v>645</v>
      </c>
      <c r="O6177" s="45" t="s">
        <v>577</v>
      </c>
      <c r="P6177" s="45" t="s">
        <v>560</v>
      </c>
      <c r="Q6177" s="45" t="s">
        <v>640</v>
      </c>
      <c r="R6177" s="45" t="s">
        <v>562</v>
      </c>
      <c r="S6177" s="45">
        <v>0</v>
      </c>
    </row>
    <row r="6178" spans="11:19">
      <c r="K6178" s="45">
        <v>76199</v>
      </c>
      <c r="L6178" s="45" t="s">
        <v>557</v>
      </c>
      <c r="M6178" s="45">
        <v>2018</v>
      </c>
      <c r="N6178" s="45" t="s">
        <v>645</v>
      </c>
      <c r="O6178" s="45" t="s">
        <v>577</v>
      </c>
      <c r="P6178" s="45" t="s">
        <v>560</v>
      </c>
      <c r="Q6178" s="45" t="s">
        <v>640</v>
      </c>
      <c r="R6178" s="45" t="s">
        <v>563</v>
      </c>
      <c r="S6178" s="45">
        <v>0</v>
      </c>
    </row>
    <row r="6179" spans="11:19">
      <c r="K6179" s="45">
        <v>76200</v>
      </c>
      <c r="L6179" s="45" t="s">
        <v>557</v>
      </c>
      <c r="M6179" s="45">
        <v>2018</v>
      </c>
      <c r="N6179" s="45" t="s">
        <v>645</v>
      </c>
      <c r="O6179" s="45" t="s">
        <v>577</v>
      </c>
      <c r="P6179" s="45" t="s">
        <v>560</v>
      </c>
      <c r="Q6179" s="45" t="s">
        <v>640</v>
      </c>
      <c r="R6179" s="45" t="s">
        <v>564</v>
      </c>
      <c r="S6179" s="45">
        <v>185733.43849824401</v>
      </c>
    </row>
    <row r="6180" spans="11:19">
      <c r="K6180" s="45">
        <v>76201</v>
      </c>
      <c r="L6180" s="45" t="s">
        <v>557</v>
      </c>
      <c r="M6180" s="45">
        <v>2018</v>
      </c>
      <c r="N6180" s="45" t="s">
        <v>645</v>
      </c>
      <c r="O6180" s="45" t="s">
        <v>577</v>
      </c>
      <c r="P6180" s="45" t="s">
        <v>560</v>
      </c>
      <c r="Q6180" s="45" t="s">
        <v>640</v>
      </c>
      <c r="R6180" s="45" t="s">
        <v>566</v>
      </c>
      <c r="S6180" s="45">
        <v>0</v>
      </c>
    </row>
    <row r="6181" spans="11:19">
      <c r="K6181" s="45">
        <v>76202</v>
      </c>
      <c r="L6181" s="45" t="s">
        <v>557</v>
      </c>
      <c r="M6181" s="45">
        <v>2018</v>
      </c>
      <c r="N6181" s="45" t="s">
        <v>645</v>
      </c>
      <c r="O6181" s="45" t="s">
        <v>577</v>
      </c>
      <c r="P6181" s="45" t="s">
        <v>560</v>
      </c>
      <c r="Q6181" s="45" t="s">
        <v>640</v>
      </c>
      <c r="R6181" s="45" t="s">
        <v>629</v>
      </c>
      <c r="S6181" s="45">
        <v>0</v>
      </c>
    </row>
    <row r="6182" spans="11:19">
      <c r="K6182" s="45">
        <v>76203</v>
      </c>
      <c r="L6182" s="45" t="s">
        <v>557</v>
      </c>
      <c r="M6182" s="45">
        <v>2018</v>
      </c>
      <c r="N6182" s="45" t="s">
        <v>645</v>
      </c>
      <c r="O6182" s="45" t="s">
        <v>578</v>
      </c>
      <c r="P6182" s="45" t="s">
        <v>560</v>
      </c>
      <c r="Q6182" s="45" t="s">
        <v>640</v>
      </c>
      <c r="R6182" s="45" t="s">
        <v>562</v>
      </c>
      <c r="S6182" s="45">
        <v>0</v>
      </c>
    </row>
    <row r="6183" spans="11:19">
      <c r="K6183" s="45">
        <v>76204</v>
      </c>
      <c r="L6183" s="45" t="s">
        <v>557</v>
      </c>
      <c r="M6183" s="45">
        <v>2018</v>
      </c>
      <c r="N6183" s="45" t="s">
        <v>645</v>
      </c>
      <c r="O6183" s="45" t="s">
        <v>578</v>
      </c>
      <c r="P6183" s="45" t="s">
        <v>560</v>
      </c>
      <c r="Q6183" s="45" t="s">
        <v>640</v>
      </c>
      <c r="R6183" s="45" t="s">
        <v>563</v>
      </c>
      <c r="S6183" s="45">
        <v>0</v>
      </c>
    </row>
    <row r="6184" spans="11:19">
      <c r="K6184" s="45">
        <v>76205</v>
      </c>
      <c r="L6184" s="45" t="s">
        <v>557</v>
      </c>
      <c r="M6184" s="45">
        <v>2018</v>
      </c>
      <c r="N6184" s="45" t="s">
        <v>645</v>
      </c>
      <c r="O6184" s="45" t="s">
        <v>578</v>
      </c>
      <c r="P6184" s="45" t="s">
        <v>560</v>
      </c>
      <c r="Q6184" s="45" t="s">
        <v>640</v>
      </c>
      <c r="R6184" s="45" t="s">
        <v>564</v>
      </c>
      <c r="S6184" s="45">
        <v>259049.28840839199</v>
      </c>
    </row>
    <row r="6185" spans="11:19">
      <c r="K6185" s="45">
        <v>76206</v>
      </c>
      <c r="L6185" s="45" t="s">
        <v>557</v>
      </c>
      <c r="M6185" s="45">
        <v>2018</v>
      </c>
      <c r="N6185" s="45" t="s">
        <v>645</v>
      </c>
      <c r="O6185" s="45" t="s">
        <v>578</v>
      </c>
      <c r="P6185" s="45" t="s">
        <v>560</v>
      </c>
      <c r="Q6185" s="45" t="s">
        <v>640</v>
      </c>
      <c r="R6185" s="45" t="s">
        <v>566</v>
      </c>
      <c r="S6185" s="45">
        <v>0</v>
      </c>
    </row>
    <row r="6186" spans="11:19">
      <c r="K6186" s="45">
        <v>76207</v>
      </c>
      <c r="L6186" s="45" t="s">
        <v>557</v>
      </c>
      <c r="M6186" s="45">
        <v>2018</v>
      </c>
      <c r="N6186" s="45" t="s">
        <v>645</v>
      </c>
      <c r="O6186" s="45" t="s">
        <v>578</v>
      </c>
      <c r="P6186" s="45" t="s">
        <v>560</v>
      </c>
      <c r="Q6186" s="45" t="s">
        <v>640</v>
      </c>
      <c r="R6186" s="45" t="s">
        <v>629</v>
      </c>
      <c r="S6186" s="45">
        <v>0</v>
      </c>
    </row>
    <row r="6187" spans="11:19">
      <c r="K6187" s="45">
        <v>76208</v>
      </c>
      <c r="L6187" s="45" t="s">
        <v>557</v>
      </c>
      <c r="M6187" s="45">
        <v>2018</v>
      </c>
      <c r="N6187" s="45" t="s">
        <v>645</v>
      </c>
      <c r="O6187" s="45" t="s">
        <v>579</v>
      </c>
      <c r="P6187" s="45" t="s">
        <v>560</v>
      </c>
      <c r="Q6187" s="45" t="s">
        <v>640</v>
      </c>
      <c r="R6187" s="45" t="s">
        <v>562</v>
      </c>
      <c r="S6187" s="45">
        <v>0</v>
      </c>
    </row>
    <row r="6188" spans="11:19">
      <c r="K6188" s="45">
        <v>76209</v>
      </c>
      <c r="L6188" s="45" t="s">
        <v>557</v>
      </c>
      <c r="M6188" s="45">
        <v>2018</v>
      </c>
      <c r="N6188" s="45" t="s">
        <v>645</v>
      </c>
      <c r="O6188" s="45" t="s">
        <v>579</v>
      </c>
      <c r="P6188" s="45" t="s">
        <v>560</v>
      </c>
      <c r="Q6188" s="45" t="s">
        <v>640</v>
      </c>
      <c r="R6188" s="45" t="s">
        <v>563</v>
      </c>
      <c r="S6188" s="45">
        <v>0</v>
      </c>
    </row>
    <row r="6189" spans="11:19">
      <c r="K6189" s="45">
        <v>76210</v>
      </c>
      <c r="L6189" s="45" t="s">
        <v>557</v>
      </c>
      <c r="M6189" s="45">
        <v>2018</v>
      </c>
      <c r="N6189" s="45" t="s">
        <v>645</v>
      </c>
      <c r="O6189" s="45" t="s">
        <v>579</v>
      </c>
      <c r="P6189" s="45" t="s">
        <v>560</v>
      </c>
      <c r="Q6189" s="45" t="s">
        <v>640</v>
      </c>
      <c r="R6189" s="45" t="s">
        <v>564</v>
      </c>
      <c r="S6189" s="45">
        <v>1676488.7850500699</v>
      </c>
    </row>
    <row r="6190" spans="11:19">
      <c r="K6190" s="45">
        <v>76211</v>
      </c>
      <c r="L6190" s="45" t="s">
        <v>557</v>
      </c>
      <c r="M6190" s="45">
        <v>2018</v>
      </c>
      <c r="N6190" s="45" t="s">
        <v>645</v>
      </c>
      <c r="O6190" s="45" t="s">
        <v>579</v>
      </c>
      <c r="P6190" s="45" t="s">
        <v>560</v>
      </c>
      <c r="Q6190" s="45" t="s">
        <v>640</v>
      </c>
      <c r="R6190" s="45" t="s">
        <v>566</v>
      </c>
      <c r="S6190" s="45">
        <v>0</v>
      </c>
    </row>
    <row r="6191" spans="11:19">
      <c r="K6191" s="45">
        <v>76212</v>
      </c>
      <c r="L6191" s="45" t="s">
        <v>557</v>
      </c>
      <c r="M6191" s="45">
        <v>2018</v>
      </c>
      <c r="N6191" s="45" t="s">
        <v>645</v>
      </c>
      <c r="O6191" s="45" t="s">
        <v>579</v>
      </c>
      <c r="P6191" s="45" t="s">
        <v>560</v>
      </c>
      <c r="Q6191" s="45" t="s">
        <v>640</v>
      </c>
      <c r="R6191" s="45" t="s">
        <v>629</v>
      </c>
      <c r="S6191" s="45">
        <v>0</v>
      </c>
    </row>
    <row r="6192" spans="11:19">
      <c r="K6192" s="45">
        <v>76213</v>
      </c>
      <c r="L6192" s="45" t="s">
        <v>557</v>
      </c>
      <c r="M6192" s="45">
        <v>2018</v>
      </c>
      <c r="N6192" s="45" t="s">
        <v>645</v>
      </c>
      <c r="O6192" s="45" t="s">
        <v>580</v>
      </c>
      <c r="P6192" s="45" t="s">
        <v>560</v>
      </c>
      <c r="Q6192" s="45" t="s">
        <v>640</v>
      </c>
      <c r="R6192" s="45" t="s">
        <v>562</v>
      </c>
      <c r="S6192" s="45">
        <v>0</v>
      </c>
    </row>
    <row r="6193" spans="11:19">
      <c r="K6193" s="45">
        <v>76214</v>
      </c>
      <c r="L6193" s="45" t="s">
        <v>557</v>
      </c>
      <c r="M6193" s="45">
        <v>2018</v>
      </c>
      <c r="N6193" s="45" t="s">
        <v>645</v>
      </c>
      <c r="O6193" s="45" t="s">
        <v>580</v>
      </c>
      <c r="P6193" s="45" t="s">
        <v>560</v>
      </c>
      <c r="Q6193" s="45" t="s">
        <v>640</v>
      </c>
      <c r="R6193" s="45" t="s">
        <v>563</v>
      </c>
      <c r="S6193" s="45">
        <v>0</v>
      </c>
    </row>
    <row r="6194" spans="11:19">
      <c r="K6194" s="45">
        <v>76215</v>
      </c>
      <c r="L6194" s="45" t="s">
        <v>557</v>
      </c>
      <c r="M6194" s="45">
        <v>2018</v>
      </c>
      <c r="N6194" s="45" t="s">
        <v>645</v>
      </c>
      <c r="O6194" s="45" t="s">
        <v>580</v>
      </c>
      <c r="P6194" s="45" t="s">
        <v>560</v>
      </c>
      <c r="Q6194" s="45" t="s">
        <v>640</v>
      </c>
      <c r="R6194" s="45" t="s">
        <v>564</v>
      </c>
      <c r="S6194" s="45">
        <v>1265920.1021779899</v>
      </c>
    </row>
    <row r="6195" spans="11:19">
      <c r="K6195" s="45">
        <v>76216</v>
      </c>
      <c r="L6195" s="45" t="s">
        <v>557</v>
      </c>
      <c r="M6195" s="45">
        <v>2018</v>
      </c>
      <c r="N6195" s="45" t="s">
        <v>645</v>
      </c>
      <c r="O6195" s="45" t="s">
        <v>580</v>
      </c>
      <c r="P6195" s="45" t="s">
        <v>560</v>
      </c>
      <c r="Q6195" s="45" t="s">
        <v>640</v>
      </c>
      <c r="R6195" s="45" t="s">
        <v>566</v>
      </c>
      <c r="S6195" s="45">
        <v>0</v>
      </c>
    </row>
    <row r="6196" spans="11:19">
      <c r="K6196" s="45">
        <v>76217</v>
      </c>
      <c r="L6196" s="45" t="s">
        <v>557</v>
      </c>
      <c r="M6196" s="45">
        <v>2018</v>
      </c>
      <c r="N6196" s="45" t="s">
        <v>645</v>
      </c>
      <c r="O6196" s="45" t="s">
        <v>580</v>
      </c>
      <c r="P6196" s="45" t="s">
        <v>560</v>
      </c>
      <c r="Q6196" s="45" t="s">
        <v>640</v>
      </c>
      <c r="R6196" s="45" t="s">
        <v>629</v>
      </c>
      <c r="S6196" s="45">
        <v>0</v>
      </c>
    </row>
    <row r="6197" spans="11:19">
      <c r="K6197" s="45">
        <v>76218</v>
      </c>
      <c r="L6197" s="45" t="s">
        <v>557</v>
      </c>
      <c r="M6197" s="45">
        <v>2018</v>
      </c>
      <c r="N6197" s="45" t="s">
        <v>645</v>
      </c>
      <c r="O6197" s="45" t="s">
        <v>581</v>
      </c>
      <c r="P6197" s="45" t="s">
        <v>560</v>
      </c>
      <c r="Q6197" s="45" t="s">
        <v>640</v>
      </c>
      <c r="R6197" s="45" t="s">
        <v>562</v>
      </c>
      <c r="S6197" s="45">
        <v>0</v>
      </c>
    </row>
    <row r="6198" spans="11:19">
      <c r="K6198" s="45">
        <v>76219</v>
      </c>
      <c r="L6198" s="45" t="s">
        <v>557</v>
      </c>
      <c r="M6198" s="45">
        <v>2018</v>
      </c>
      <c r="N6198" s="45" t="s">
        <v>645</v>
      </c>
      <c r="O6198" s="45" t="s">
        <v>581</v>
      </c>
      <c r="P6198" s="45" t="s">
        <v>560</v>
      </c>
      <c r="Q6198" s="45" t="s">
        <v>640</v>
      </c>
      <c r="R6198" s="45" t="s">
        <v>563</v>
      </c>
      <c r="S6198" s="45">
        <v>0</v>
      </c>
    </row>
    <row r="6199" spans="11:19">
      <c r="K6199" s="45">
        <v>76220</v>
      </c>
      <c r="L6199" s="45" t="s">
        <v>557</v>
      </c>
      <c r="M6199" s="45">
        <v>2018</v>
      </c>
      <c r="N6199" s="45" t="s">
        <v>645</v>
      </c>
      <c r="O6199" s="45" t="s">
        <v>581</v>
      </c>
      <c r="P6199" s="45" t="s">
        <v>560</v>
      </c>
      <c r="Q6199" s="45" t="s">
        <v>640</v>
      </c>
      <c r="R6199" s="45" t="s">
        <v>564</v>
      </c>
      <c r="S6199" s="45">
        <v>508323.12685262499</v>
      </c>
    </row>
    <row r="6200" spans="11:19">
      <c r="K6200" s="45">
        <v>76221</v>
      </c>
      <c r="L6200" s="45" t="s">
        <v>557</v>
      </c>
      <c r="M6200" s="45">
        <v>2018</v>
      </c>
      <c r="N6200" s="45" t="s">
        <v>645</v>
      </c>
      <c r="O6200" s="45" t="s">
        <v>581</v>
      </c>
      <c r="P6200" s="45" t="s">
        <v>560</v>
      </c>
      <c r="Q6200" s="45" t="s">
        <v>640</v>
      </c>
      <c r="R6200" s="45" t="s">
        <v>566</v>
      </c>
      <c r="S6200" s="45">
        <v>0</v>
      </c>
    </row>
    <row r="6201" spans="11:19">
      <c r="K6201" s="45">
        <v>76222</v>
      </c>
      <c r="L6201" s="45" t="s">
        <v>557</v>
      </c>
      <c r="M6201" s="45">
        <v>2018</v>
      </c>
      <c r="N6201" s="45" t="s">
        <v>645</v>
      </c>
      <c r="O6201" s="45" t="s">
        <v>581</v>
      </c>
      <c r="P6201" s="45" t="s">
        <v>560</v>
      </c>
      <c r="Q6201" s="45" t="s">
        <v>640</v>
      </c>
      <c r="R6201" s="45" t="s">
        <v>629</v>
      </c>
      <c r="S6201" s="45">
        <v>0</v>
      </c>
    </row>
    <row r="6202" spans="11:19">
      <c r="K6202" s="45">
        <v>76223</v>
      </c>
      <c r="L6202" s="45" t="s">
        <v>557</v>
      </c>
      <c r="M6202" s="45">
        <v>2018</v>
      </c>
      <c r="N6202" s="45" t="s">
        <v>645</v>
      </c>
      <c r="O6202" s="45" t="s">
        <v>582</v>
      </c>
      <c r="P6202" s="45" t="s">
        <v>560</v>
      </c>
      <c r="Q6202" s="45" t="s">
        <v>640</v>
      </c>
      <c r="R6202" s="45" t="s">
        <v>562</v>
      </c>
      <c r="S6202" s="45">
        <v>0</v>
      </c>
    </row>
    <row r="6203" spans="11:19">
      <c r="K6203" s="45">
        <v>76224</v>
      </c>
      <c r="L6203" s="45" t="s">
        <v>557</v>
      </c>
      <c r="M6203" s="45">
        <v>2018</v>
      </c>
      <c r="N6203" s="45" t="s">
        <v>645</v>
      </c>
      <c r="O6203" s="45" t="s">
        <v>582</v>
      </c>
      <c r="P6203" s="45" t="s">
        <v>560</v>
      </c>
      <c r="Q6203" s="45" t="s">
        <v>640</v>
      </c>
      <c r="R6203" s="45" t="s">
        <v>563</v>
      </c>
      <c r="S6203" s="45">
        <v>0</v>
      </c>
    </row>
    <row r="6204" spans="11:19">
      <c r="K6204" s="45">
        <v>76225</v>
      </c>
      <c r="L6204" s="45" t="s">
        <v>557</v>
      </c>
      <c r="M6204" s="45">
        <v>2018</v>
      </c>
      <c r="N6204" s="45" t="s">
        <v>645</v>
      </c>
      <c r="O6204" s="45" t="s">
        <v>582</v>
      </c>
      <c r="P6204" s="45" t="s">
        <v>560</v>
      </c>
      <c r="Q6204" s="45" t="s">
        <v>640</v>
      </c>
      <c r="R6204" s="45" t="s">
        <v>564</v>
      </c>
      <c r="S6204" s="45">
        <v>483884.51723629702</v>
      </c>
    </row>
    <row r="6205" spans="11:19">
      <c r="K6205" s="45">
        <v>76226</v>
      </c>
      <c r="L6205" s="45" t="s">
        <v>557</v>
      </c>
      <c r="M6205" s="45">
        <v>2018</v>
      </c>
      <c r="N6205" s="45" t="s">
        <v>645</v>
      </c>
      <c r="O6205" s="45" t="s">
        <v>582</v>
      </c>
      <c r="P6205" s="45" t="s">
        <v>560</v>
      </c>
      <c r="Q6205" s="45" t="s">
        <v>640</v>
      </c>
      <c r="R6205" s="45" t="s">
        <v>566</v>
      </c>
      <c r="S6205" s="45">
        <v>0</v>
      </c>
    </row>
    <row r="6206" spans="11:19">
      <c r="K6206" s="45">
        <v>76227</v>
      </c>
      <c r="L6206" s="45" t="s">
        <v>557</v>
      </c>
      <c r="M6206" s="45">
        <v>2018</v>
      </c>
      <c r="N6206" s="45" t="s">
        <v>645</v>
      </c>
      <c r="O6206" s="45" t="s">
        <v>582</v>
      </c>
      <c r="P6206" s="45" t="s">
        <v>560</v>
      </c>
      <c r="Q6206" s="45" t="s">
        <v>640</v>
      </c>
      <c r="R6206" s="45" t="s">
        <v>629</v>
      </c>
      <c r="S6206" s="45">
        <v>0</v>
      </c>
    </row>
    <row r="6207" spans="11:19">
      <c r="K6207" s="45">
        <v>76228</v>
      </c>
      <c r="L6207" s="45" t="s">
        <v>557</v>
      </c>
      <c r="M6207" s="45">
        <v>2018</v>
      </c>
      <c r="N6207" s="45" t="s">
        <v>645</v>
      </c>
      <c r="O6207" s="45" t="s">
        <v>583</v>
      </c>
      <c r="P6207" s="45" t="s">
        <v>560</v>
      </c>
      <c r="Q6207" s="45" t="s">
        <v>640</v>
      </c>
      <c r="R6207" s="45" t="s">
        <v>562</v>
      </c>
      <c r="S6207" s="45">
        <v>0</v>
      </c>
    </row>
    <row r="6208" spans="11:19">
      <c r="K6208" s="45">
        <v>76229</v>
      </c>
      <c r="L6208" s="45" t="s">
        <v>557</v>
      </c>
      <c r="M6208" s="45">
        <v>2018</v>
      </c>
      <c r="N6208" s="45" t="s">
        <v>645</v>
      </c>
      <c r="O6208" s="45" t="s">
        <v>583</v>
      </c>
      <c r="P6208" s="45" t="s">
        <v>560</v>
      </c>
      <c r="Q6208" s="45" t="s">
        <v>640</v>
      </c>
      <c r="R6208" s="45" t="s">
        <v>563</v>
      </c>
      <c r="S6208" s="45">
        <v>0</v>
      </c>
    </row>
    <row r="6209" spans="11:19">
      <c r="K6209" s="45">
        <v>76230</v>
      </c>
      <c r="L6209" s="45" t="s">
        <v>557</v>
      </c>
      <c r="M6209" s="45">
        <v>2018</v>
      </c>
      <c r="N6209" s="45" t="s">
        <v>645</v>
      </c>
      <c r="O6209" s="45" t="s">
        <v>583</v>
      </c>
      <c r="P6209" s="45" t="s">
        <v>560</v>
      </c>
      <c r="Q6209" s="45" t="s">
        <v>640</v>
      </c>
      <c r="R6209" s="45" t="s">
        <v>564</v>
      </c>
      <c r="S6209" s="45">
        <v>786923.307667627</v>
      </c>
    </row>
    <row r="6210" spans="11:19">
      <c r="K6210" s="45">
        <v>76231</v>
      </c>
      <c r="L6210" s="45" t="s">
        <v>557</v>
      </c>
      <c r="M6210" s="45">
        <v>2018</v>
      </c>
      <c r="N6210" s="45" t="s">
        <v>645</v>
      </c>
      <c r="O6210" s="45" t="s">
        <v>583</v>
      </c>
      <c r="P6210" s="45" t="s">
        <v>560</v>
      </c>
      <c r="Q6210" s="45" t="s">
        <v>640</v>
      </c>
      <c r="R6210" s="45" t="s">
        <v>566</v>
      </c>
      <c r="S6210" s="45">
        <v>0</v>
      </c>
    </row>
    <row r="6211" spans="11:19">
      <c r="K6211" s="45">
        <v>76232</v>
      </c>
      <c r="L6211" s="45" t="s">
        <v>557</v>
      </c>
      <c r="M6211" s="45">
        <v>2018</v>
      </c>
      <c r="N6211" s="45" t="s">
        <v>645</v>
      </c>
      <c r="O6211" s="45" t="s">
        <v>583</v>
      </c>
      <c r="P6211" s="45" t="s">
        <v>560</v>
      </c>
      <c r="Q6211" s="45" t="s">
        <v>640</v>
      </c>
      <c r="R6211" s="45" t="s">
        <v>629</v>
      </c>
      <c r="S6211" s="45">
        <v>0</v>
      </c>
    </row>
    <row r="6212" spans="11:19">
      <c r="K6212" s="45">
        <v>76233</v>
      </c>
      <c r="L6212" s="45" t="s">
        <v>557</v>
      </c>
      <c r="M6212" s="45">
        <v>2018</v>
      </c>
      <c r="N6212" s="45" t="s">
        <v>645</v>
      </c>
      <c r="O6212" s="45" t="s">
        <v>584</v>
      </c>
      <c r="P6212" s="45" t="s">
        <v>560</v>
      </c>
      <c r="Q6212" s="45" t="s">
        <v>640</v>
      </c>
      <c r="R6212" s="45" t="s">
        <v>562</v>
      </c>
      <c r="S6212" s="45">
        <v>0</v>
      </c>
    </row>
    <row r="6213" spans="11:19">
      <c r="K6213" s="45">
        <v>76234</v>
      </c>
      <c r="L6213" s="45" t="s">
        <v>557</v>
      </c>
      <c r="M6213" s="45">
        <v>2018</v>
      </c>
      <c r="N6213" s="45" t="s">
        <v>645</v>
      </c>
      <c r="O6213" s="45" t="s">
        <v>584</v>
      </c>
      <c r="P6213" s="45" t="s">
        <v>560</v>
      </c>
      <c r="Q6213" s="45" t="s">
        <v>640</v>
      </c>
      <c r="R6213" s="45" t="s">
        <v>563</v>
      </c>
      <c r="S6213" s="45">
        <v>0</v>
      </c>
    </row>
    <row r="6214" spans="11:19">
      <c r="K6214" s="45">
        <v>76235</v>
      </c>
      <c r="L6214" s="45" t="s">
        <v>557</v>
      </c>
      <c r="M6214" s="45">
        <v>2018</v>
      </c>
      <c r="N6214" s="45" t="s">
        <v>645</v>
      </c>
      <c r="O6214" s="45" t="s">
        <v>584</v>
      </c>
      <c r="P6214" s="45" t="s">
        <v>560</v>
      </c>
      <c r="Q6214" s="45" t="s">
        <v>640</v>
      </c>
      <c r="R6214" s="45" t="s">
        <v>564</v>
      </c>
      <c r="S6214" s="45">
        <v>747821.52887173905</v>
      </c>
    </row>
    <row r="6215" spans="11:19">
      <c r="K6215" s="45">
        <v>76236</v>
      </c>
      <c r="L6215" s="45" t="s">
        <v>557</v>
      </c>
      <c r="M6215" s="45">
        <v>2018</v>
      </c>
      <c r="N6215" s="45" t="s">
        <v>645</v>
      </c>
      <c r="O6215" s="45" t="s">
        <v>584</v>
      </c>
      <c r="P6215" s="45" t="s">
        <v>560</v>
      </c>
      <c r="Q6215" s="45" t="s">
        <v>640</v>
      </c>
      <c r="R6215" s="45" t="s">
        <v>566</v>
      </c>
      <c r="S6215" s="45">
        <v>0</v>
      </c>
    </row>
    <row r="6216" spans="11:19">
      <c r="K6216" s="45">
        <v>76237</v>
      </c>
      <c r="L6216" s="45" t="s">
        <v>557</v>
      </c>
      <c r="M6216" s="45">
        <v>2018</v>
      </c>
      <c r="N6216" s="45" t="s">
        <v>645</v>
      </c>
      <c r="O6216" s="45" t="s">
        <v>584</v>
      </c>
      <c r="P6216" s="45" t="s">
        <v>560</v>
      </c>
      <c r="Q6216" s="45" t="s">
        <v>640</v>
      </c>
      <c r="R6216" s="45" t="s">
        <v>629</v>
      </c>
      <c r="S6216" s="45">
        <v>0</v>
      </c>
    </row>
    <row r="6217" spans="11:19">
      <c r="K6217" s="45">
        <v>76238</v>
      </c>
      <c r="L6217" s="45" t="s">
        <v>557</v>
      </c>
      <c r="M6217" s="45">
        <v>2018</v>
      </c>
      <c r="N6217" s="45" t="s">
        <v>645</v>
      </c>
      <c r="O6217" s="45" t="s">
        <v>585</v>
      </c>
      <c r="P6217" s="45" t="s">
        <v>560</v>
      </c>
      <c r="Q6217" s="45" t="s">
        <v>640</v>
      </c>
      <c r="R6217" s="45" t="s">
        <v>562</v>
      </c>
      <c r="S6217" s="45">
        <v>0</v>
      </c>
    </row>
    <row r="6218" spans="11:19">
      <c r="K6218" s="45">
        <v>76239</v>
      </c>
      <c r="L6218" s="45" t="s">
        <v>557</v>
      </c>
      <c r="M6218" s="45">
        <v>2018</v>
      </c>
      <c r="N6218" s="45" t="s">
        <v>645</v>
      </c>
      <c r="O6218" s="45" t="s">
        <v>585</v>
      </c>
      <c r="P6218" s="45" t="s">
        <v>560</v>
      </c>
      <c r="Q6218" s="45" t="s">
        <v>640</v>
      </c>
      <c r="R6218" s="45" t="s">
        <v>563</v>
      </c>
      <c r="S6218" s="45">
        <v>0</v>
      </c>
    </row>
    <row r="6219" spans="11:19">
      <c r="K6219" s="45">
        <v>76240</v>
      </c>
      <c r="L6219" s="45" t="s">
        <v>557</v>
      </c>
      <c r="M6219" s="45">
        <v>2018</v>
      </c>
      <c r="N6219" s="45" t="s">
        <v>645</v>
      </c>
      <c r="O6219" s="45" t="s">
        <v>585</v>
      </c>
      <c r="P6219" s="45" t="s">
        <v>560</v>
      </c>
      <c r="Q6219" s="45" t="s">
        <v>640</v>
      </c>
      <c r="R6219" s="45" t="s">
        <v>564</v>
      </c>
      <c r="S6219" s="45">
        <v>249273.842455776</v>
      </c>
    </row>
    <row r="6220" spans="11:19">
      <c r="K6220" s="45">
        <v>76241</v>
      </c>
      <c r="L6220" s="45" t="s">
        <v>557</v>
      </c>
      <c r="M6220" s="45">
        <v>2018</v>
      </c>
      <c r="N6220" s="45" t="s">
        <v>645</v>
      </c>
      <c r="O6220" s="45" t="s">
        <v>585</v>
      </c>
      <c r="P6220" s="45" t="s">
        <v>560</v>
      </c>
      <c r="Q6220" s="45" t="s">
        <v>640</v>
      </c>
      <c r="R6220" s="45" t="s">
        <v>566</v>
      </c>
      <c r="S6220" s="45">
        <v>0</v>
      </c>
    </row>
    <row r="6221" spans="11:19">
      <c r="K6221" s="45">
        <v>76242</v>
      </c>
      <c r="L6221" s="45" t="s">
        <v>557</v>
      </c>
      <c r="M6221" s="45">
        <v>2018</v>
      </c>
      <c r="N6221" s="45" t="s">
        <v>645</v>
      </c>
      <c r="O6221" s="45" t="s">
        <v>585</v>
      </c>
      <c r="P6221" s="45" t="s">
        <v>560</v>
      </c>
      <c r="Q6221" s="45" t="s">
        <v>640</v>
      </c>
      <c r="R6221" s="45" t="s">
        <v>629</v>
      </c>
      <c r="S6221" s="45">
        <v>0</v>
      </c>
    </row>
    <row r="6222" spans="11:19">
      <c r="K6222" s="45">
        <v>76243</v>
      </c>
      <c r="L6222" s="45" t="s">
        <v>557</v>
      </c>
      <c r="M6222" s="45">
        <v>2018</v>
      </c>
      <c r="N6222" s="45" t="s">
        <v>645</v>
      </c>
      <c r="O6222" s="45" t="s">
        <v>586</v>
      </c>
      <c r="P6222" s="45" t="s">
        <v>560</v>
      </c>
      <c r="Q6222" s="45" t="s">
        <v>640</v>
      </c>
      <c r="R6222" s="45" t="s">
        <v>562</v>
      </c>
      <c r="S6222" s="45">
        <v>0</v>
      </c>
    </row>
    <row r="6223" spans="11:19">
      <c r="K6223" s="45">
        <v>76244</v>
      </c>
      <c r="L6223" s="45" t="s">
        <v>557</v>
      </c>
      <c r="M6223" s="45">
        <v>2018</v>
      </c>
      <c r="N6223" s="45" t="s">
        <v>645</v>
      </c>
      <c r="O6223" s="45" t="s">
        <v>586</v>
      </c>
      <c r="P6223" s="45" t="s">
        <v>560</v>
      </c>
      <c r="Q6223" s="45" t="s">
        <v>640</v>
      </c>
      <c r="R6223" s="45" t="s">
        <v>563</v>
      </c>
      <c r="S6223" s="45">
        <v>0</v>
      </c>
    </row>
    <row r="6224" spans="11:19">
      <c r="K6224" s="45">
        <v>76245</v>
      </c>
      <c r="L6224" s="45" t="s">
        <v>557</v>
      </c>
      <c r="M6224" s="45">
        <v>2018</v>
      </c>
      <c r="N6224" s="45" t="s">
        <v>645</v>
      </c>
      <c r="O6224" s="45" t="s">
        <v>586</v>
      </c>
      <c r="P6224" s="45" t="s">
        <v>560</v>
      </c>
      <c r="Q6224" s="45" t="s">
        <v>640</v>
      </c>
      <c r="R6224" s="45" t="s">
        <v>564</v>
      </c>
      <c r="S6224" s="45">
        <v>982432.20264928997</v>
      </c>
    </row>
    <row r="6225" spans="11:19">
      <c r="K6225" s="45">
        <v>76246</v>
      </c>
      <c r="L6225" s="45" t="s">
        <v>557</v>
      </c>
      <c r="M6225" s="45">
        <v>2018</v>
      </c>
      <c r="N6225" s="45" t="s">
        <v>645</v>
      </c>
      <c r="O6225" s="45" t="s">
        <v>586</v>
      </c>
      <c r="P6225" s="45" t="s">
        <v>560</v>
      </c>
      <c r="Q6225" s="45" t="s">
        <v>640</v>
      </c>
      <c r="R6225" s="45" t="s">
        <v>566</v>
      </c>
      <c r="S6225" s="45">
        <v>0</v>
      </c>
    </row>
    <row r="6226" spans="11:19">
      <c r="K6226" s="45">
        <v>76247</v>
      </c>
      <c r="L6226" s="45" t="s">
        <v>557</v>
      </c>
      <c r="M6226" s="45">
        <v>2018</v>
      </c>
      <c r="N6226" s="45" t="s">
        <v>645</v>
      </c>
      <c r="O6226" s="45" t="s">
        <v>586</v>
      </c>
      <c r="P6226" s="45" t="s">
        <v>560</v>
      </c>
      <c r="Q6226" s="45" t="s">
        <v>640</v>
      </c>
      <c r="R6226" s="45" t="s">
        <v>629</v>
      </c>
      <c r="S6226" s="45">
        <v>0</v>
      </c>
    </row>
    <row r="6227" spans="11:19">
      <c r="K6227" s="45">
        <v>76248</v>
      </c>
      <c r="L6227" s="45" t="s">
        <v>557</v>
      </c>
      <c r="M6227" s="45">
        <v>2018</v>
      </c>
      <c r="N6227" s="45" t="s">
        <v>645</v>
      </c>
      <c r="O6227" s="45" t="s">
        <v>587</v>
      </c>
      <c r="P6227" s="45" t="s">
        <v>560</v>
      </c>
      <c r="Q6227" s="45" t="s">
        <v>640</v>
      </c>
      <c r="R6227" s="45" t="s">
        <v>562</v>
      </c>
      <c r="S6227" s="45">
        <v>0</v>
      </c>
    </row>
    <row r="6228" spans="11:19">
      <c r="K6228" s="45">
        <v>76249</v>
      </c>
      <c r="L6228" s="45" t="s">
        <v>557</v>
      </c>
      <c r="M6228" s="45">
        <v>2018</v>
      </c>
      <c r="N6228" s="45" t="s">
        <v>645</v>
      </c>
      <c r="O6228" s="45" t="s">
        <v>587</v>
      </c>
      <c r="P6228" s="45" t="s">
        <v>560</v>
      </c>
      <c r="Q6228" s="45" t="s">
        <v>640</v>
      </c>
      <c r="R6228" s="45" t="s">
        <v>563</v>
      </c>
      <c r="S6228" s="45">
        <v>0</v>
      </c>
    </row>
    <row r="6229" spans="11:19">
      <c r="K6229" s="45">
        <v>76250</v>
      </c>
      <c r="L6229" s="45" t="s">
        <v>557</v>
      </c>
      <c r="M6229" s="45">
        <v>2018</v>
      </c>
      <c r="N6229" s="45" t="s">
        <v>645</v>
      </c>
      <c r="O6229" s="45" t="s">
        <v>587</v>
      </c>
      <c r="P6229" s="45" t="s">
        <v>560</v>
      </c>
      <c r="Q6229" s="45" t="s">
        <v>640</v>
      </c>
      <c r="R6229" s="45" t="s">
        <v>564</v>
      </c>
      <c r="S6229" s="45">
        <v>1036197.15012329</v>
      </c>
    </row>
    <row r="6230" spans="11:19">
      <c r="K6230" s="45">
        <v>76251</v>
      </c>
      <c r="L6230" s="45" t="s">
        <v>557</v>
      </c>
      <c r="M6230" s="45">
        <v>2018</v>
      </c>
      <c r="N6230" s="45" t="s">
        <v>645</v>
      </c>
      <c r="O6230" s="45" t="s">
        <v>587</v>
      </c>
      <c r="P6230" s="45" t="s">
        <v>560</v>
      </c>
      <c r="Q6230" s="45" t="s">
        <v>640</v>
      </c>
      <c r="R6230" s="45" t="s">
        <v>566</v>
      </c>
      <c r="S6230" s="45">
        <v>0</v>
      </c>
    </row>
    <row r="6231" spans="11:19">
      <c r="K6231" s="45">
        <v>76252</v>
      </c>
      <c r="L6231" s="45" t="s">
        <v>557</v>
      </c>
      <c r="M6231" s="45">
        <v>2018</v>
      </c>
      <c r="N6231" s="45" t="s">
        <v>645</v>
      </c>
      <c r="O6231" s="45" t="s">
        <v>587</v>
      </c>
      <c r="P6231" s="45" t="s">
        <v>560</v>
      </c>
      <c r="Q6231" s="45" t="s">
        <v>640</v>
      </c>
      <c r="R6231" s="45" t="s">
        <v>629</v>
      </c>
      <c r="S6231" s="45">
        <v>0</v>
      </c>
    </row>
    <row r="6232" spans="11:19">
      <c r="K6232" s="45">
        <v>76253</v>
      </c>
      <c r="L6232" s="45" t="s">
        <v>557</v>
      </c>
      <c r="M6232" s="45">
        <v>2018</v>
      </c>
      <c r="N6232" s="45" t="s">
        <v>645</v>
      </c>
      <c r="O6232" s="45" t="s">
        <v>588</v>
      </c>
      <c r="P6232" s="45" t="s">
        <v>560</v>
      </c>
      <c r="Q6232" s="45" t="s">
        <v>640</v>
      </c>
      <c r="R6232" s="45" t="s">
        <v>562</v>
      </c>
      <c r="S6232" s="45">
        <v>0</v>
      </c>
    </row>
    <row r="6233" spans="11:19">
      <c r="K6233" s="45">
        <v>76254</v>
      </c>
      <c r="L6233" s="45" t="s">
        <v>557</v>
      </c>
      <c r="M6233" s="45">
        <v>2018</v>
      </c>
      <c r="N6233" s="45" t="s">
        <v>645</v>
      </c>
      <c r="O6233" s="45" t="s">
        <v>588</v>
      </c>
      <c r="P6233" s="45" t="s">
        <v>560</v>
      </c>
      <c r="Q6233" s="45" t="s">
        <v>640</v>
      </c>
      <c r="R6233" s="45" t="s">
        <v>563</v>
      </c>
      <c r="S6233" s="45">
        <v>0</v>
      </c>
    </row>
    <row r="6234" spans="11:19">
      <c r="K6234" s="45">
        <v>76255</v>
      </c>
      <c r="L6234" s="45" t="s">
        <v>557</v>
      </c>
      <c r="M6234" s="45">
        <v>2018</v>
      </c>
      <c r="N6234" s="45" t="s">
        <v>645</v>
      </c>
      <c r="O6234" s="45" t="s">
        <v>588</v>
      </c>
      <c r="P6234" s="45" t="s">
        <v>560</v>
      </c>
      <c r="Q6234" s="45" t="s">
        <v>640</v>
      </c>
      <c r="R6234" s="45" t="s">
        <v>564</v>
      </c>
      <c r="S6234" s="45">
        <v>1686264.2284953101</v>
      </c>
    </row>
    <row r="6235" spans="11:19">
      <c r="K6235" s="45">
        <v>76256</v>
      </c>
      <c r="L6235" s="45" t="s">
        <v>557</v>
      </c>
      <c r="M6235" s="45">
        <v>2018</v>
      </c>
      <c r="N6235" s="45" t="s">
        <v>645</v>
      </c>
      <c r="O6235" s="45" t="s">
        <v>588</v>
      </c>
      <c r="P6235" s="45" t="s">
        <v>560</v>
      </c>
      <c r="Q6235" s="45" t="s">
        <v>640</v>
      </c>
      <c r="R6235" s="45" t="s">
        <v>566</v>
      </c>
      <c r="S6235" s="45">
        <v>0</v>
      </c>
    </row>
    <row r="6236" spans="11:19">
      <c r="K6236" s="45">
        <v>76257</v>
      </c>
      <c r="L6236" s="45" t="s">
        <v>557</v>
      </c>
      <c r="M6236" s="45">
        <v>2018</v>
      </c>
      <c r="N6236" s="45" t="s">
        <v>645</v>
      </c>
      <c r="O6236" s="45" t="s">
        <v>588</v>
      </c>
      <c r="P6236" s="45" t="s">
        <v>560</v>
      </c>
      <c r="Q6236" s="45" t="s">
        <v>640</v>
      </c>
      <c r="R6236" s="45" t="s">
        <v>629</v>
      </c>
      <c r="S6236" s="45">
        <v>0</v>
      </c>
    </row>
    <row r="6237" spans="11:19">
      <c r="K6237" s="45">
        <v>76258</v>
      </c>
      <c r="L6237" s="45" t="s">
        <v>557</v>
      </c>
      <c r="M6237" s="45">
        <v>2018</v>
      </c>
      <c r="N6237" s="45" t="s">
        <v>645</v>
      </c>
      <c r="O6237" s="45" t="s">
        <v>589</v>
      </c>
      <c r="P6237" s="45" t="s">
        <v>560</v>
      </c>
      <c r="Q6237" s="45" t="s">
        <v>640</v>
      </c>
      <c r="R6237" s="45" t="s">
        <v>562</v>
      </c>
      <c r="S6237" s="45">
        <v>0</v>
      </c>
    </row>
    <row r="6238" spans="11:19">
      <c r="K6238" s="45">
        <v>76259</v>
      </c>
      <c r="L6238" s="45" t="s">
        <v>557</v>
      </c>
      <c r="M6238" s="45">
        <v>2018</v>
      </c>
      <c r="N6238" s="45" t="s">
        <v>645</v>
      </c>
      <c r="O6238" s="45" t="s">
        <v>589</v>
      </c>
      <c r="P6238" s="45" t="s">
        <v>560</v>
      </c>
      <c r="Q6238" s="45" t="s">
        <v>640</v>
      </c>
      <c r="R6238" s="45" t="s">
        <v>563</v>
      </c>
      <c r="S6238" s="45">
        <v>0</v>
      </c>
    </row>
    <row r="6239" spans="11:19">
      <c r="K6239" s="45">
        <v>76260</v>
      </c>
      <c r="L6239" s="45" t="s">
        <v>557</v>
      </c>
      <c r="M6239" s="45">
        <v>2018</v>
      </c>
      <c r="N6239" s="45" t="s">
        <v>645</v>
      </c>
      <c r="O6239" s="45" t="s">
        <v>589</v>
      </c>
      <c r="P6239" s="45" t="s">
        <v>560</v>
      </c>
      <c r="Q6239" s="45" t="s">
        <v>640</v>
      </c>
      <c r="R6239" s="45" t="s">
        <v>564</v>
      </c>
      <c r="S6239" s="45">
        <v>1011758.5385013</v>
      </c>
    </row>
    <row r="6240" spans="11:19">
      <c r="K6240" s="45">
        <v>76261</v>
      </c>
      <c r="L6240" s="45" t="s">
        <v>557</v>
      </c>
      <c r="M6240" s="45">
        <v>2018</v>
      </c>
      <c r="N6240" s="45" t="s">
        <v>645</v>
      </c>
      <c r="O6240" s="45" t="s">
        <v>589</v>
      </c>
      <c r="P6240" s="45" t="s">
        <v>560</v>
      </c>
      <c r="Q6240" s="45" t="s">
        <v>640</v>
      </c>
      <c r="R6240" s="45" t="s">
        <v>566</v>
      </c>
      <c r="S6240" s="45">
        <v>0</v>
      </c>
    </row>
    <row r="6241" spans="11:19">
      <c r="K6241" s="45">
        <v>76262</v>
      </c>
      <c r="L6241" s="45" t="s">
        <v>557</v>
      </c>
      <c r="M6241" s="45">
        <v>2018</v>
      </c>
      <c r="N6241" s="45" t="s">
        <v>645</v>
      </c>
      <c r="O6241" s="45" t="s">
        <v>589</v>
      </c>
      <c r="P6241" s="45" t="s">
        <v>560</v>
      </c>
      <c r="Q6241" s="45" t="s">
        <v>640</v>
      </c>
      <c r="R6241" s="45" t="s">
        <v>629</v>
      </c>
      <c r="S6241" s="45">
        <v>0</v>
      </c>
    </row>
    <row r="6242" spans="11:19">
      <c r="K6242" s="45">
        <v>76263</v>
      </c>
      <c r="L6242" s="45" t="s">
        <v>557</v>
      </c>
      <c r="M6242" s="45">
        <v>2018</v>
      </c>
      <c r="N6242" s="45" t="s">
        <v>645</v>
      </c>
      <c r="O6242" s="45" t="s">
        <v>590</v>
      </c>
      <c r="P6242" s="45" t="s">
        <v>560</v>
      </c>
      <c r="Q6242" s="45" t="s">
        <v>640</v>
      </c>
      <c r="R6242" s="45" t="s">
        <v>562</v>
      </c>
      <c r="S6242" s="45">
        <v>0</v>
      </c>
    </row>
    <row r="6243" spans="11:19">
      <c r="K6243" s="45">
        <v>76264</v>
      </c>
      <c r="L6243" s="45" t="s">
        <v>557</v>
      </c>
      <c r="M6243" s="45">
        <v>2018</v>
      </c>
      <c r="N6243" s="45" t="s">
        <v>645</v>
      </c>
      <c r="O6243" s="45" t="s">
        <v>590</v>
      </c>
      <c r="P6243" s="45" t="s">
        <v>560</v>
      </c>
      <c r="Q6243" s="45" t="s">
        <v>640</v>
      </c>
      <c r="R6243" s="45" t="s">
        <v>563</v>
      </c>
      <c r="S6243" s="45">
        <v>0</v>
      </c>
    </row>
    <row r="6244" spans="11:19">
      <c r="K6244" s="45">
        <v>76265</v>
      </c>
      <c r="L6244" s="45" t="s">
        <v>557</v>
      </c>
      <c r="M6244" s="45">
        <v>2018</v>
      </c>
      <c r="N6244" s="45" t="s">
        <v>645</v>
      </c>
      <c r="O6244" s="45" t="s">
        <v>590</v>
      </c>
      <c r="P6244" s="45" t="s">
        <v>560</v>
      </c>
      <c r="Q6244" s="45" t="s">
        <v>640</v>
      </c>
      <c r="R6244" s="45" t="s">
        <v>564</v>
      </c>
      <c r="S6244" s="45">
        <v>635403.91370548599</v>
      </c>
    </row>
    <row r="6245" spans="11:19">
      <c r="K6245" s="45">
        <v>76266</v>
      </c>
      <c r="L6245" s="45" t="s">
        <v>557</v>
      </c>
      <c r="M6245" s="45">
        <v>2018</v>
      </c>
      <c r="N6245" s="45" t="s">
        <v>645</v>
      </c>
      <c r="O6245" s="45" t="s">
        <v>590</v>
      </c>
      <c r="P6245" s="45" t="s">
        <v>560</v>
      </c>
      <c r="Q6245" s="45" t="s">
        <v>640</v>
      </c>
      <c r="R6245" s="45" t="s">
        <v>566</v>
      </c>
      <c r="S6245" s="45">
        <v>0</v>
      </c>
    </row>
    <row r="6246" spans="11:19">
      <c r="K6246" s="45">
        <v>76267</v>
      </c>
      <c r="L6246" s="45" t="s">
        <v>557</v>
      </c>
      <c r="M6246" s="45">
        <v>2018</v>
      </c>
      <c r="N6246" s="45" t="s">
        <v>645</v>
      </c>
      <c r="O6246" s="45" t="s">
        <v>590</v>
      </c>
      <c r="P6246" s="45" t="s">
        <v>560</v>
      </c>
      <c r="Q6246" s="45" t="s">
        <v>640</v>
      </c>
      <c r="R6246" s="45" t="s">
        <v>629</v>
      </c>
      <c r="S6246" s="45">
        <v>0</v>
      </c>
    </row>
    <row r="6247" spans="11:19">
      <c r="K6247" s="45">
        <v>76268</v>
      </c>
      <c r="L6247" s="45" t="s">
        <v>557</v>
      </c>
      <c r="M6247" s="45">
        <v>2018</v>
      </c>
      <c r="N6247" s="45" t="s">
        <v>645</v>
      </c>
      <c r="O6247" s="45" t="s">
        <v>591</v>
      </c>
      <c r="P6247" s="45" t="s">
        <v>560</v>
      </c>
      <c r="Q6247" s="45" t="s">
        <v>640</v>
      </c>
      <c r="R6247" s="45" t="s">
        <v>562</v>
      </c>
      <c r="S6247" s="45">
        <v>0</v>
      </c>
    </row>
    <row r="6248" spans="11:19">
      <c r="K6248" s="45">
        <v>76269</v>
      </c>
      <c r="L6248" s="45" t="s">
        <v>557</v>
      </c>
      <c r="M6248" s="45">
        <v>2018</v>
      </c>
      <c r="N6248" s="45" t="s">
        <v>645</v>
      </c>
      <c r="O6248" s="45" t="s">
        <v>591</v>
      </c>
      <c r="P6248" s="45" t="s">
        <v>560</v>
      </c>
      <c r="Q6248" s="45" t="s">
        <v>640</v>
      </c>
      <c r="R6248" s="45" t="s">
        <v>563</v>
      </c>
      <c r="S6248" s="45">
        <v>0</v>
      </c>
    </row>
    <row r="6249" spans="11:19">
      <c r="K6249" s="45">
        <v>76270</v>
      </c>
      <c r="L6249" s="45" t="s">
        <v>557</v>
      </c>
      <c r="M6249" s="45">
        <v>2018</v>
      </c>
      <c r="N6249" s="45" t="s">
        <v>645</v>
      </c>
      <c r="O6249" s="45" t="s">
        <v>591</v>
      </c>
      <c r="P6249" s="45" t="s">
        <v>560</v>
      </c>
      <c r="Q6249" s="45" t="s">
        <v>640</v>
      </c>
      <c r="R6249" s="45" t="s">
        <v>564</v>
      </c>
      <c r="S6249" s="45">
        <v>1104625.26376818</v>
      </c>
    </row>
    <row r="6250" spans="11:19">
      <c r="K6250" s="45">
        <v>76271</v>
      </c>
      <c r="L6250" s="45" t="s">
        <v>557</v>
      </c>
      <c r="M6250" s="45">
        <v>2018</v>
      </c>
      <c r="N6250" s="45" t="s">
        <v>645</v>
      </c>
      <c r="O6250" s="45" t="s">
        <v>591</v>
      </c>
      <c r="P6250" s="45" t="s">
        <v>560</v>
      </c>
      <c r="Q6250" s="45" t="s">
        <v>640</v>
      </c>
      <c r="R6250" s="45" t="s">
        <v>566</v>
      </c>
      <c r="S6250" s="45">
        <v>0</v>
      </c>
    </row>
    <row r="6251" spans="11:19">
      <c r="K6251" s="45">
        <v>76272</v>
      </c>
      <c r="L6251" s="45" t="s">
        <v>557</v>
      </c>
      <c r="M6251" s="45">
        <v>2018</v>
      </c>
      <c r="N6251" s="45" t="s">
        <v>645</v>
      </c>
      <c r="O6251" s="45" t="s">
        <v>591</v>
      </c>
      <c r="P6251" s="45" t="s">
        <v>560</v>
      </c>
      <c r="Q6251" s="45" t="s">
        <v>640</v>
      </c>
      <c r="R6251" s="45" t="s">
        <v>629</v>
      </c>
      <c r="S6251" s="45">
        <v>0</v>
      </c>
    </row>
    <row r="6252" spans="11:19">
      <c r="K6252" s="45">
        <v>76273</v>
      </c>
      <c r="L6252" s="45" t="s">
        <v>557</v>
      </c>
      <c r="M6252" s="45">
        <v>2018</v>
      </c>
      <c r="N6252" s="45" t="s">
        <v>645</v>
      </c>
      <c r="O6252" s="45" t="s">
        <v>592</v>
      </c>
      <c r="P6252" s="45" t="s">
        <v>560</v>
      </c>
      <c r="Q6252" s="45" t="s">
        <v>640</v>
      </c>
      <c r="R6252" s="45" t="s">
        <v>562</v>
      </c>
      <c r="S6252" s="45">
        <v>0</v>
      </c>
    </row>
    <row r="6253" spans="11:19">
      <c r="K6253" s="45">
        <v>76274</v>
      </c>
      <c r="L6253" s="45" t="s">
        <v>557</v>
      </c>
      <c r="M6253" s="45">
        <v>2018</v>
      </c>
      <c r="N6253" s="45" t="s">
        <v>645</v>
      </c>
      <c r="O6253" s="45" t="s">
        <v>592</v>
      </c>
      <c r="P6253" s="45" t="s">
        <v>560</v>
      </c>
      <c r="Q6253" s="45" t="s">
        <v>640</v>
      </c>
      <c r="R6253" s="45" t="s">
        <v>563</v>
      </c>
      <c r="S6253" s="45">
        <v>0</v>
      </c>
    </row>
    <row r="6254" spans="11:19">
      <c r="K6254" s="45">
        <v>76275</v>
      </c>
      <c r="L6254" s="45" t="s">
        <v>557</v>
      </c>
      <c r="M6254" s="45">
        <v>2018</v>
      </c>
      <c r="N6254" s="45" t="s">
        <v>645</v>
      </c>
      <c r="O6254" s="45" t="s">
        <v>592</v>
      </c>
      <c r="P6254" s="45" t="s">
        <v>560</v>
      </c>
      <c r="Q6254" s="45" t="s">
        <v>640</v>
      </c>
      <c r="R6254" s="45" t="s">
        <v>564</v>
      </c>
      <c r="S6254" s="45">
        <v>200396.618710329</v>
      </c>
    </row>
    <row r="6255" spans="11:19">
      <c r="K6255" s="45">
        <v>76276</v>
      </c>
      <c r="L6255" s="45" t="s">
        <v>557</v>
      </c>
      <c r="M6255" s="45">
        <v>2018</v>
      </c>
      <c r="N6255" s="45" t="s">
        <v>645</v>
      </c>
      <c r="O6255" s="45" t="s">
        <v>592</v>
      </c>
      <c r="P6255" s="45" t="s">
        <v>560</v>
      </c>
      <c r="Q6255" s="45" t="s">
        <v>640</v>
      </c>
      <c r="R6255" s="45" t="s">
        <v>566</v>
      </c>
      <c r="S6255" s="45">
        <v>0</v>
      </c>
    </row>
    <row r="6256" spans="11:19">
      <c r="K6256" s="45">
        <v>76277</v>
      </c>
      <c r="L6256" s="45" t="s">
        <v>557</v>
      </c>
      <c r="M6256" s="45">
        <v>2018</v>
      </c>
      <c r="N6256" s="45" t="s">
        <v>645</v>
      </c>
      <c r="O6256" s="45" t="s">
        <v>592</v>
      </c>
      <c r="P6256" s="45" t="s">
        <v>560</v>
      </c>
      <c r="Q6256" s="45" t="s">
        <v>640</v>
      </c>
      <c r="R6256" s="45" t="s">
        <v>629</v>
      </c>
      <c r="S6256" s="45">
        <v>0</v>
      </c>
    </row>
    <row r="6257" spans="11:19">
      <c r="K6257" s="45">
        <v>76278</v>
      </c>
      <c r="L6257" s="45" t="s">
        <v>557</v>
      </c>
      <c r="M6257" s="45">
        <v>2018</v>
      </c>
      <c r="N6257" s="45" t="s">
        <v>645</v>
      </c>
      <c r="O6257" s="45" t="s">
        <v>593</v>
      </c>
      <c r="P6257" s="45" t="s">
        <v>560</v>
      </c>
      <c r="Q6257" s="45" t="s">
        <v>640</v>
      </c>
      <c r="R6257" s="45" t="s">
        <v>562</v>
      </c>
      <c r="S6257" s="45">
        <v>0</v>
      </c>
    </row>
    <row r="6258" spans="11:19">
      <c r="K6258" s="45">
        <v>76279</v>
      </c>
      <c r="L6258" s="45" t="s">
        <v>557</v>
      </c>
      <c r="M6258" s="45">
        <v>2018</v>
      </c>
      <c r="N6258" s="45" t="s">
        <v>645</v>
      </c>
      <c r="O6258" s="45" t="s">
        <v>593</v>
      </c>
      <c r="P6258" s="45" t="s">
        <v>560</v>
      </c>
      <c r="Q6258" s="45" t="s">
        <v>640</v>
      </c>
      <c r="R6258" s="45" t="s">
        <v>563</v>
      </c>
      <c r="S6258" s="45">
        <v>0</v>
      </c>
    </row>
    <row r="6259" spans="11:19">
      <c r="K6259" s="45">
        <v>76280</v>
      </c>
      <c r="L6259" s="45" t="s">
        <v>557</v>
      </c>
      <c r="M6259" s="45">
        <v>2018</v>
      </c>
      <c r="N6259" s="45" t="s">
        <v>645</v>
      </c>
      <c r="O6259" s="45" t="s">
        <v>593</v>
      </c>
      <c r="P6259" s="45" t="s">
        <v>560</v>
      </c>
      <c r="Q6259" s="45" t="s">
        <v>640</v>
      </c>
      <c r="R6259" s="45" t="s">
        <v>564</v>
      </c>
      <c r="S6259" s="45">
        <v>307926.509646488</v>
      </c>
    </row>
    <row r="6260" spans="11:19">
      <c r="K6260" s="45">
        <v>76281</v>
      </c>
      <c r="L6260" s="45" t="s">
        <v>557</v>
      </c>
      <c r="M6260" s="45">
        <v>2018</v>
      </c>
      <c r="N6260" s="45" t="s">
        <v>645</v>
      </c>
      <c r="O6260" s="45" t="s">
        <v>593</v>
      </c>
      <c r="P6260" s="45" t="s">
        <v>560</v>
      </c>
      <c r="Q6260" s="45" t="s">
        <v>640</v>
      </c>
      <c r="R6260" s="45" t="s">
        <v>566</v>
      </c>
      <c r="S6260" s="45">
        <v>0</v>
      </c>
    </row>
    <row r="6261" spans="11:19">
      <c r="K6261" s="45">
        <v>76282</v>
      </c>
      <c r="L6261" s="45" t="s">
        <v>557</v>
      </c>
      <c r="M6261" s="45">
        <v>2018</v>
      </c>
      <c r="N6261" s="45" t="s">
        <v>645</v>
      </c>
      <c r="O6261" s="45" t="s">
        <v>593</v>
      </c>
      <c r="P6261" s="45" t="s">
        <v>560</v>
      </c>
      <c r="Q6261" s="45" t="s">
        <v>640</v>
      </c>
      <c r="R6261" s="45" t="s">
        <v>629</v>
      </c>
      <c r="S6261" s="45">
        <v>0</v>
      </c>
    </row>
    <row r="6262" spans="11:19">
      <c r="K6262" s="45">
        <v>76283</v>
      </c>
      <c r="L6262" s="45" t="s">
        <v>557</v>
      </c>
      <c r="M6262" s="45">
        <v>2018</v>
      </c>
      <c r="N6262" s="45" t="s">
        <v>645</v>
      </c>
      <c r="O6262" s="45" t="s">
        <v>594</v>
      </c>
      <c r="P6262" s="45" t="s">
        <v>560</v>
      </c>
      <c r="Q6262" s="45" t="s">
        <v>640</v>
      </c>
      <c r="R6262" s="45" t="s">
        <v>562</v>
      </c>
      <c r="S6262" s="45">
        <v>0</v>
      </c>
    </row>
    <row r="6263" spans="11:19">
      <c r="K6263" s="45">
        <v>76284</v>
      </c>
      <c r="L6263" s="45" t="s">
        <v>557</v>
      </c>
      <c r="M6263" s="45">
        <v>2018</v>
      </c>
      <c r="N6263" s="45" t="s">
        <v>645</v>
      </c>
      <c r="O6263" s="45" t="s">
        <v>594</v>
      </c>
      <c r="P6263" s="45" t="s">
        <v>560</v>
      </c>
      <c r="Q6263" s="45" t="s">
        <v>640</v>
      </c>
      <c r="R6263" s="45" t="s">
        <v>563</v>
      </c>
      <c r="S6263" s="45">
        <v>0</v>
      </c>
    </row>
    <row r="6264" spans="11:19">
      <c r="K6264" s="45">
        <v>76285</v>
      </c>
      <c r="L6264" s="45" t="s">
        <v>557</v>
      </c>
      <c r="M6264" s="45">
        <v>2018</v>
      </c>
      <c r="N6264" s="45" t="s">
        <v>645</v>
      </c>
      <c r="O6264" s="45" t="s">
        <v>594</v>
      </c>
      <c r="P6264" s="45" t="s">
        <v>560</v>
      </c>
      <c r="Q6264" s="45" t="s">
        <v>640</v>
      </c>
      <c r="R6264" s="45" t="s">
        <v>564</v>
      </c>
      <c r="S6264" s="45">
        <v>425231.84854099201</v>
      </c>
    </row>
    <row r="6265" spans="11:19">
      <c r="K6265" s="45">
        <v>76286</v>
      </c>
      <c r="L6265" s="45" t="s">
        <v>557</v>
      </c>
      <c r="M6265" s="45">
        <v>2018</v>
      </c>
      <c r="N6265" s="45" t="s">
        <v>645</v>
      </c>
      <c r="O6265" s="45" t="s">
        <v>594</v>
      </c>
      <c r="P6265" s="45" t="s">
        <v>560</v>
      </c>
      <c r="Q6265" s="45" t="s">
        <v>640</v>
      </c>
      <c r="R6265" s="45" t="s">
        <v>566</v>
      </c>
      <c r="S6265" s="45">
        <v>0</v>
      </c>
    </row>
    <row r="6266" spans="11:19">
      <c r="K6266" s="45">
        <v>76287</v>
      </c>
      <c r="L6266" s="45" t="s">
        <v>557</v>
      </c>
      <c r="M6266" s="45">
        <v>2018</v>
      </c>
      <c r="N6266" s="45" t="s">
        <v>645</v>
      </c>
      <c r="O6266" s="45" t="s">
        <v>594</v>
      </c>
      <c r="P6266" s="45" t="s">
        <v>560</v>
      </c>
      <c r="Q6266" s="45" t="s">
        <v>640</v>
      </c>
      <c r="R6266" s="45" t="s">
        <v>629</v>
      </c>
      <c r="S6266" s="45">
        <v>0</v>
      </c>
    </row>
    <row r="6267" spans="11:19">
      <c r="K6267" s="45">
        <v>76288</v>
      </c>
      <c r="L6267" s="45" t="s">
        <v>557</v>
      </c>
      <c r="M6267" s="45">
        <v>2018</v>
      </c>
      <c r="N6267" s="45" t="s">
        <v>645</v>
      </c>
      <c r="O6267" s="45" t="s">
        <v>595</v>
      </c>
      <c r="P6267" s="45" t="s">
        <v>560</v>
      </c>
      <c r="Q6267" s="45" t="s">
        <v>640</v>
      </c>
      <c r="R6267" s="45" t="s">
        <v>562</v>
      </c>
      <c r="S6267" s="45">
        <v>0</v>
      </c>
    </row>
    <row r="6268" spans="11:19">
      <c r="K6268" s="45">
        <v>76289</v>
      </c>
      <c r="L6268" s="45" t="s">
        <v>557</v>
      </c>
      <c r="M6268" s="45">
        <v>2018</v>
      </c>
      <c r="N6268" s="45" t="s">
        <v>645</v>
      </c>
      <c r="O6268" s="45" t="s">
        <v>595</v>
      </c>
      <c r="P6268" s="45" t="s">
        <v>560</v>
      </c>
      <c r="Q6268" s="45" t="s">
        <v>640</v>
      </c>
      <c r="R6268" s="45" t="s">
        <v>563</v>
      </c>
      <c r="S6268" s="45">
        <v>0</v>
      </c>
    </row>
    <row r="6269" spans="11:19">
      <c r="K6269" s="45">
        <v>76290</v>
      </c>
      <c r="L6269" s="45" t="s">
        <v>557</v>
      </c>
      <c r="M6269" s="45">
        <v>2018</v>
      </c>
      <c r="N6269" s="45" t="s">
        <v>645</v>
      </c>
      <c r="O6269" s="45" t="s">
        <v>595</v>
      </c>
      <c r="P6269" s="45" t="s">
        <v>560</v>
      </c>
      <c r="Q6269" s="45" t="s">
        <v>640</v>
      </c>
      <c r="R6269" s="45" t="s">
        <v>564</v>
      </c>
      <c r="S6269" s="45">
        <v>229722.95255641799</v>
      </c>
    </row>
    <row r="6270" spans="11:19">
      <c r="K6270" s="45">
        <v>76291</v>
      </c>
      <c r="L6270" s="45" t="s">
        <v>557</v>
      </c>
      <c r="M6270" s="45">
        <v>2018</v>
      </c>
      <c r="N6270" s="45" t="s">
        <v>645</v>
      </c>
      <c r="O6270" s="45" t="s">
        <v>595</v>
      </c>
      <c r="P6270" s="45" t="s">
        <v>560</v>
      </c>
      <c r="Q6270" s="45" t="s">
        <v>640</v>
      </c>
      <c r="R6270" s="45" t="s">
        <v>566</v>
      </c>
      <c r="S6270" s="45">
        <v>0</v>
      </c>
    </row>
    <row r="6271" spans="11:19">
      <c r="K6271" s="45">
        <v>76292</v>
      </c>
      <c r="L6271" s="45" t="s">
        <v>557</v>
      </c>
      <c r="M6271" s="45">
        <v>2018</v>
      </c>
      <c r="N6271" s="45" t="s">
        <v>645</v>
      </c>
      <c r="O6271" s="45" t="s">
        <v>595</v>
      </c>
      <c r="P6271" s="45" t="s">
        <v>560</v>
      </c>
      <c r="Q6271" s="45" t="s">
        <v>640</v>
      </c>
      <c r="R6271" s="45" t="s">
        <v>629</v>
      </c>
      <c r="S6271" s="45">
        <v>0</v>
      </c>
    </row>
    <row r="6272" spans="11:19">
      <c r="K6272" s="45">
        <v>76293</v>
      </c>
      <c r="L6272" s="45" t="s">
        <v>557</v>
      </c>
      <c r="M6272" s="45">
        <v>2018</v>
      </c>
      <c r="N6272" s="45" t="s">
        <v>645</v>
      </c>
      <c r="O6272" s="45" t="s">
        <v>596</v>
      </c>
      <c r="P6272" s="45" t="s">
        <v>560</v>
      </c>
      <c r="Q6272" s="45" t="s">
        <v>640</v>
      </c>
      <c r="R6272" s="45" t="s">
        <v>562</v>
      </c>
      <c r="S6272" s="45">
        <v>0</v>
      </c>
    </row>
    <row r="6273" spans="11:19">
      <c r="K6273" s="45">
        <v>76294</v>
      </c>
      <c r="L6273" s="45" t="s">
        <v>557</v>
      </c>
      <c r="M6273" s="45">
        <v>2018</v>
      </c>
      <c r="N6273" s="45" t="s">
        <v>645</v>
      </c>
      <c r="O6273" s="45" t="s">
        <v>596</v>
      </c>
      <c r="P6273" s="45" t="s">
        <v>560</v>
      </c>
      <c r="Q6273" s="45" t="s">
        <v>640</v>
      </c>
      <c r="R6273" s="45" t="s">
        <v>563</v>
      </c>
      <c r="S6273" s="45">
        <v>0</v>
      </c>
    </row>
    <row r="6274" spans="11:19">
      <c r="K6274" s="45">
        <v>76295</v>
      </c>
      <c r="L6274" s="45" t="s">
        <v>557</v>
      </c>
      <c r="M6274" s="45">
        <v>2018</v>
      </c>
      <c r="N6274" s="45" t="s">
        <v>645</v>
      </c>
      <c r="O6274" s="45" t="s">
        <v>596</v>
      </c>
      <c r="P6274" s="45" t="s">
        <v>560</v>
      </c>
      <c r="Q6274" s="45" t="s">
        <v>640</v>
      </c>
      <c r="R6274" s="45" t="s">
        <v>564</v>
      </c>
      <c r="S6274" s="45">
        <v>1353899.1052210799</v>
      </c>
    </row>
    <row r="6275" spans="11:19">
      <c r="K6275" s="45">
        <v>76296</v>
      </c>
      <c r="L6275" s="45" t="s">
        <v>557</v>
      </c>
      <c r="M6275" s="45">
        <v>2018</v>
      </c>
      <c r="N6275" s="45" t="s">
        <v>645</v>
      </c>
      <c r="O6275" s="45" t="s">
        <v>596</v>
      </c>
      <c r="P6275" s="45" t="s">
        <v>560</v>
      </c>
      <c r="Q6275" s="45" t="s">
        <v>640</v>
      </c>
      <c r="R6275" s="45" t="s">
        <v>566</v>
      </c>
      <c r="S6275" s="45">
        <v>0</v>
      </c>
    </row>
    <row r="6276" spans="11:19">
      <c r="K6276" s="45">
        <v>76297</v>
      </c>
      <c r="L6276" s="45" t="s">
        <v>557</v>
      </c>
      <c r="M6276" s="45">
        <v>2018</v>
      </c>
      <c r="N6276" s="45" t="s">
        <v>645</v>
      </c>
      <c r="O6276" s="45" t="s">
        <v>596</v>
      </c>
      <c r="P6276" s="45" t="s">
        <v>560</v>
      </c>
      <c r="Q6276" s="45" t="s">
        <v>640</v>
      </c>
      <c r="R6276" s="45" t="s">
        <v>629</v>
      </c>
      <c r="S6276" s="45">
        <v>0</v>
      </c>
    </row>
    <row r="6277" spans="11:19">
      <c r="K6277" s="45">
        <v>76298</v>
      </c>
      <c r="L6277" s="45" t="s">
        <v>557</v>
      </c>
      <c r="M6277" s="45">
        <v>2018</v>
      </c>
      <c r="N6277" s="45" t="s">
        <v>645</v>
      </c>
      <c r="O6277" s="45" t="s">
        <v>597</v>
      </c>
      <c r="P6277" s="45" t="s">
        <v>560</v>
      </c>
      <c r="Q6277" s="45" t="s">
        <v>640</v>
      </c>
      <c r="R6277" s="45" t="s">
        <v>562</v>
      </c>
      <c r="S6277" s="45">
        <v>0</v>
      </c>
    </row>
    <row r="6278" spans="11:19">
      <c r="K6278" s="45">
        <v>76299</v>
      </c>
      <c r="L6278" s="45" t="s">
        <v>557</v>
      </c>
      <c r="M6278" s="45">
        <v>2018</v>
      </c>
      <c r="N6278" s="45" t="s">
        <v>645</v>
      </c>
      <c r="O6278" s="45" t="s">
        <v>597</v>
      </c>
      <c r="P6278" s="45" t="s">
        <v>560</v>
      </c>
      <c r="Q6278" s="45" t="s">
        <v>640</v>
      </c>
      <c r="R6278" s="45" t="s">
        <v>563</v>
      </c>
      <c r="S6278" s="45">
        <v>0</v>
      </c>
    </row>
    <row r="6279" spans="11:19">
      <c r="K6279" s="45">
        <v>76300</v>
      </c>
      <c r="L6279" s="45" t="s">
        <v>557</v>
      </c>
      <c r="M6279" s="45">
        <v>2018</v>
      </c>
      <c r="N6279" s="45" t="s">
        <v>645</v>
      </c>
      <c r="O6279" s="45" t="s">
        <v>597</v>
      </c>
      <c r="P6279" s="45" t="s">
        <v>560</v>
      </c>
      <c r="Q6279" s="45" t="s">
        <v>640</v>
      </c>
      <c r="R6279" s="45" t="s">
        <v>564</v>
      </c>
      <c r="S6279" s="45">
        <v>366579.179846065</v>
      </c>
    </row>
    <row r="6280" spans="11:19">
      <c r="K6280" s="45">
        <v>76301</v>
      </c>
      <c r="L6280" s="45" t="s">
        <v>557</v>
      </c>
      <c r="M6280" s="45">
        <v>2018</v>
      </c>
      <c r="N6280" s="45" t="s">
        <v>645</v>
      </c>
      <c r="O6280" s="45" t="s">
        <v>597</v>
      </c>
      <c r="P6280" s="45" t="s">
        <v>560</v>
      </c>
      <c r="Q6280" s="45" t="s">
        <v>640</v>
      </c>
      <c r="R6280" s="45" t="s">
        <v>566</v>
      </c>
      <c r="S6280" s="45">
        <v>0</v>
      </c>
    </row>
    <row r="6281" spans="11:19">
      <c r="K6281" s="45">
        <v>76302</v>
      </c>
      <c r="L6281" s="45" t="s">
        <v>557</v>
      </c>
      <c r="M6281" s="45">
        <v>2018</v>
      </c>
      <c r="N6281" s="45" t="s">
        <v>645</v>
      </c>
      <c r="O6281" s="45" t="s">
        <v>597</v>
      </c>
      <c r="P6281" s="45" t="s">
        <v>560</v>
      </c>
      <c r="Q6281" s="45" t="s">
        <v>640</v>
      </c>
      <c r="R6281" s="45" t="s">
        <v>629</v>
      </c>
      <c r="S6281" s="45">
        <v>0</v>
      </c>
    </row>
    <row r="6282" spans="11:19">
      <c r="K6282" s="45">
        <v>76303</v>
      </c>
      <c r="L6282" s="45" t="s">
        <v>557</v>
      </c>
      <c r="M6282" s="45">
        <v>2018</v>
      </c>
      <c r="N6282" s="45" t="s">
        <v>645</v>
      </c>
      <c r="O6282" s="45" t="s">
        <v>598</v>
      </c>
      <c r="P6282" s="45" t="s">
        <v>560</v>
      </c>
      <c r="Q6282" s="45" t="s">
        <v>640</v>
      </c>
      <c r="R6282" s="45" t="s">
        <v>562</v>
      </c>
      <c r="S6282" s="45">
        <v>0</v>
      </c>
    </row>
    <row r="6283" spans="11:19">
      <c r="K6283" s="45">
        <v>76304</v>
      </c>
      <c r="L6283" s="45" t="s">
        <v>557</v>
      </c>
      <c r="M6283" s="45">
        <v>2018</v>
      </c>
      <c r="N6283" s="45" t="s">
        <v>645</v>
      </c>
      <c r="O6283" s="45" t="s">
        <v>598</v>
      </c>
      <c r="P6283" s="45" t="s">
        <v>560</v>
      </c>
      <c r="Q6283" s="45" t="s">
        <v>640</v>
      </c>
      <c r="R6283" s="45" t="s">
        <v>563</v>
      </c>
      <c r="S6283" s="45">
        <v>0</v>
      </c>
    </row>
    <row r="6284" spans="11:19">
      <c r="K6284" s="45">
        <v>76305</v>
      </c>
      <c r="L6284" s="45" t="s">
        <v>557</v>
      </c>
      <c r="M6284" s="45">
        <v>2018</v>
      </c>
      <c r="N6284" s="45" t="s">
        <v>645</v>
      </c>
      <c r="O6284" s="45" t="s">
        <v>598</v>
      </c>
      <c r="P6284" s="45" t="s">
        <v>560</v>
      </c>
      <c r="Q6284" s="45" t="s">
        <v>640</v>
      </c>
      <c r="R6284" s="45" t="s">
        <v>564</v>
      </c>
      <c r="S6284" s="45">
        <v>2170148.7442272198</v>
      </c>
    </row>
    <row r="6285" spans="11:19">
      <c r="K6285" s="45">
        <v>76306</v>
      </c>
      <c r="L6285" s="45" t="s">
        <v>557</v>
      </c>
      <c r="M6285" s="45">
        <v>2018</v>
      </c>
      <c r="N6285" s="45" t="s">
        <v>645</v>
      </c>
      <c r="O6285" s="45" t="s">
        <v>598</v>
      </c>
      <c r="P6285" s="45" t="s">
        <v>560</v>
      </c>
      <c r="Q6285" s="45" t="s">
        <v>640</v>
      </c>
      <c r="R6285" s="45" t="s">
        <v>566</v>
      </c>
      <c r="S6285" s="45">
        <v>0</v>
      </c>
    </row>
    <row r="6286" spans="11:19">
      <c r="K6286" s="45">
        <v>76307</v>
      </c>
      <c r="L6286" s="45" t="s">
        <v>557</v>
      </c>
      <c r="M6286" s="45">
        <v>2018</v>
      </c>
      <c r="N6286" s="45" t="s">
        <v>645</v>
      </c>
      <c r="O6286" s="45" t="s">
        <v>598</v>
      </c>
      <c r="P6286" s="45" t="s">
        <v>560</v>
      </c>
      <c r="Q6286" s="45" t="s">
        <v>640</v>
      </c>
      <c r="R6286" s="45" t="s">
        <v>629</v>
      </c>
      <c r="S6286" s="45">
        <v>0</v>
      </c>
    </row>
    <row r="6287" spans="11:19">
      <c r="K6287" s="45">
        <v>76308</v>
      </c>
      <c r="L6287" s="45" t="s">
        <v>557</v>
      </c>
      <c r="M6287" s="45">
        <v>2018</v>
      </c>
      <c r="N6287" s="45" t="s">
        <v>645</v>
      </c>
      <c r="O6287" s="45" t="s">
        <v>599</v>
      </c>
      <c r="P6287" s="45" t="s">
        <v>560</v>
      </c>
      <c r="Q6287" s="45" t="s">
        <v>640</v>
      </c>
      <c r="R6287" s="45" t="s">
        <v>562</v>
      </c>
      <c r="S6287" s="45">
        <v>0</v>
      </c>
    </row>
    <row r="6288" spans="11:19">
      <c r="K6288" s="45">
        <v>76309</v>
      </c>
      <c r="L6288" s="45" t="s">
        <v>557</v>
      </c>
      <c r="M6288" s="45">
        <v>2018</v>
      </c>
      <c r="N6288" s="45" t="s">
        <v>645</v>
      </c>
      <c r="O6288" s="45" t="s">
        <v>599</v>
      </c>
      <c r="P6288" s="45" t="s">
        <v>560</v>
      </c>
      <c r="Q6288" s="45" t="s">
        <v>640</v>
      </c>
      <c r="R6288" s="45" t="s">
        <v>563</v>
      </c>
      <c r="S6288" s="45">
        <v>0</v>
      </c>
    </row>
    <row r="6289" spans="11:19">
      <c r="K6289" s="45">
        <v>76310</v>
      </c>
      <c r="L6289" s="45" t="s">
        <v>557</v>
      </c>
      <c r="M6289" s="45">
        <v>2018</v>
      </c>
      <c r="N6289" s="45" t="s">
        <v>645</v>
      </c>
      <c r="O6289" s="45" t="s">
        <v>599</v>
      </c>
      <c r="P6289" s="45" t="s">
        <v>560</v>
      </c>
      <c r="Q6289" s="45" t="s">
        <v>640</v>
      </c>
      <c r="R6289" s="45" t="s">
        <v>564</v>
      </c>
      <c r="S6289" s="45">
        <v>1881773.1264859301</v>
      </c>
    </row>
    <row r="6290" spans="11:19">
      <c r="K6290" s="45">
        <v>76311</v>
      </c>
      <c r="L6290" s="45" t="s">
        <v>557</v>
      </c>
      <c r="M6290" s="45">
        <v>2018</v>
      </c>
      <c r="N6290" s="45" t="s">
        <v>645</v>
      </c>
      <c r="O6290" s="45" t="s">
        <v>599</v>
      </c>
      <c r="P6290" s="45" t="s">
        <v>560</v>
      </c>
      <c r="Q6290" s="45" t="s">
        <v>640</v>
      </c>
      <c r="R6290" s="45" t="s">
        <v>566</v>
      </c>
      <c r="S6290" s="45">
        <v>0</v>
      </c>
    </row>
    <row r="6291" spans="11:19">
      <c r="K6291" s="45">
        <v>76312</v>
      </c>
      <c r="L6291" s="45" t="s">
        <v>557</v>
      </c>
      <c r="M6291" s="45">
        <v>2018</v>
      </c>
      <c r="N6291" s="45" t="s">
        <v>645</v>
      </c>
      <c r="O6291" s="45" t="s">
        <v>599</v>
      </c>
      <c r="P6291" s="45" t="s">
        <v>560</v>
      </c>
      <c r="Q6291" s="45" t="s">
        <v>640</v>
      </c>
      <c r="R6291" s="45" t="s">
        <v>629</v>
      </c>
      <c r="S6291" s="45">
        <v>0</v>
      </c>
    </row>
    <row r="6292" spans="11:19">
      <c r="K6292" s="45">
        <v>76313</v>
      </c>
      <c r="L6292" s="45" t="s">
        <v>557</v>
      </c>
      <c r="M6292" s="45">
        <v>2018</v>
      </c>
      <c r="N6292" s="45" t="s">
        <v>645</v>
      </c>
      <c r="O6292" s="45" t="s">
        <v>600</v>
      </c>
      <c r="P6292" s="45" t="s">
        <v>560</v>
      </c>
      <c r="Q6292" s="45" t="s">
        <v>640</v>
      </c>
      <c r="R6292" s="45" t="s">
        <v>562</v>
      </c>
      <c r="S6292" s="45">
        <v>0</v>
      </c>
    </row>
    <row r="6293" spans="11:19">
      <c r="K6293" s="45">
        <v>76314</v>
      </c>
      <c r="L6293" s="45" t="s">
        <v>557</v>
      </c>
      <c r="M6293" s="45">
        <v>2018</v>
      </c>
      <c r="N6293" s="45" t="s">
        <v>645</v>
      </c>
      <c r="O6293" s="45" t="s">
        <v>600</v>
      </c>
      <c r="P6293" s="45" t="s">
        <v>560</v>
      </c>
      <c r="Q6293" s="45" t="s">
        <v>640</v>
      </c>
      <c r="R6293" s="45" t="s">
        <v>563</v>
      </c>
      <c r="S6293" s="45">
        <v>0</v>
      </c>
    </row>
    <row r="6294" spans="11:19">
      <c r="K6294" s="45">
        <v>76315</v>
      </c>
      <c r="L6294" s="45" t="s">
        <v>557</v>
      </c>
      <c r="M6294" s="45">
        <v>2018</v>
      </c>
      <c r="N6294" s="45" t="s">
        <v>645</v>
      </c>
      <c r="O6294" s="45" t="s">
        <v>600</v>
      </c>
      <c r="P6294" s="45" t="s">
        <v>560</v>
      </c>
      <c r="Q6294" s="45" t="s">
        <v>640</v>
      </c>
      <c r="R6294" s="45" t="s">
        <v>564</v>
      </c>
      <c r="S6294" s="45">
        <v>141743.94851077499</v>
      </c>
    </row>
    <row r="6295" spans="11:19">
      <c r="K6295" s="45">
        <v>76316</v>
      </c>
      <c r="L6295" s="45" t="s">
        <v>557</v>
      </c>
      <c r="M6295" s="45">
        <v>2018</v>
      </c>
      <c r="N6295" s="45" t="s">
        <v>645</v>
      </c>
      <c r="O6295" s="45" t="s">
        <v>600</v>
      </c>
      <c r="P6295" s="45" t="s">
        <v>560</v>
      </c>
      <c r="Q6295" s="45" t="s">
        <v>640</v>
      </c>
      <c r="R6295" s="45" t="s">
        <v>566</v>
      </c>
      <c r="S6295" s="45">
        <v>0</v>
      </c>
    </row>
    <row r="6296" spans="11:19">
      <c r="K6296" s="45">
        <v>76317</v>
      </c>
      <c r="L6296" s="45" t="s">
        <v>557</v>
      </c>
      <c r="M6296" s="45">
        <v>2018</v>
      </c>
      <c r="N6296" s="45" t="s">
        <v>645</v>
      </c>
      <c r="O6296" s="45" t="s">
        <v>600</v>
      </c>
      <c r="P6296" s="45" t="s">
        <v>560</v>
      </c>
      <c r="Q6296" s="45" t="s">
        <v>640</v>
      </c>
      <c r="R6296" s="45" t="s">
        <v>629</v>
      </c>
      <c r="S6296" s="45">
        <v>0</v>
      </c>
    </row>
    <row r="6297" spans="11:19">
      <c r="K6297" s="45">
        <v>76318</v>
      </c>
      <c r="L6297" s="45" t="s">
        <v>557</v>
      </c>
      <c r="M6297" s="45">
        <v>2018</v>
      </c>
      <c r="N6297" s="45" t="s">
        <v>645</v>
      </c>
      <c r="O6297" s="45" t="s">
        <v>601</v>
      </c>
      <c r="P6297" s="45" t="s">
        <v>560</v>
      </c>
      <c r="Q6297" s="45" t="s">
        <v>640</v>
      </c>
      <c r="R6297" s="45" t="s">
        <v>562</v>
      </c>
      <c r="S6297" s="45">
        <v>0</v>
      </c>
    </row>
    <row r="6298" spans="11:19">
      <c r="K6298" s="45">
        <v>76319</v>
      </c>
      <c r="L6298" s="45" t="s">
        <v>557</v>
      </c>
      <c r="M6298" s="45">
        <v>2018</v>
      </c>
      <c r="N6298" s="45" t="s">
        <v>645</v>
      </c>
      <c r="O6298" s="45" t="s">
        <v>601</v>
      </c>
      <c r="P6298" s="45" t="s">
        <v>560</v>
      </c>
      <c r="Q6298" s="45" t="s">
        <v>640</v>
      </c>
      <c r="R6298" s="45" t="s">
        <v>563</v>
      </c>
      <c r="S6298" s="45">
        <v>0</v>
      </c>
    </row>
    <row r="6299" spans="11:19">
      <c r="K6299" s="45">
        <v>76320</v>
      </c>
      <c r="L6299" s="45" t="s">
        <v>557</v>
      </c>
      <c r="M6299" s="45">
        <v>2018</v>
      </c>
      <c r="N6299" s="45" t="s">
        <v>645</v>
      </c>
      <c r="O6299" s="45" t="s">
        <v>601</v>
      </c>
      <c r="P6299" s="45" t="s">
        <v>560</v>
      </c>
      <c r="Q6299" s="45" t="s">
        <v>640</v>
      </c>
      <c r="R6299" s="45" t="s">
        <v>564</v>
      </c>
      <c r="S6299" s="45">
        <v>1813345.01133668</v>
      </c>
    </row>
    <row r="6300" spans="11:19">
      <c r="K6300" s="45">
        <v>76321</v>
      </c>
      <c r="L6300" s="45" t="s">
        <v>557</v>
      </c>
      <c r="M6300" s="45">
        <v>2018</v>
      </c>
      <c r="N6300" s="45" t="s">
        <v>645</v>
      </c>
      <c r="O6300" s="45" t="s">
        <v>601</v>
      </c>
      <c r="P6300" s="45" t="s">
        <v>560</v>
      </c>
      <c r="Q6300" s="45" t="s">
        <v>640</v>
      </c>
      <c r="R6300" s="45" t="s">
        <v>566</v>
      </c>
      <c r="S6300" s="45">
        <v>0</v>
      </c>
    </row>
    <row r="6301" spans="11:19">
      <c r="K6301" s="45">
        <v>76322</v>
      </c>
      <c r="L6301" s="45" t="s">
        <v>557</v>
      </c>
      <c r="M6301" s="45">
        <v>2018</v>
      </c>
      <c r="N6301" s="45" t="s">
        <v>645</v>
      </c>
      <c r="O6301" s="45" t="s">
        <v>601</v>
      </c>
      <c r="P6301" s="45" t="s">
        <v>560</v>
      </c>
      <c r="Q6301" s="45" t="s">
        <v>640</v>
      </c>
      <c r="R6301" s="45" t="s">
        <v>629</v>
      </c>
      <c r="S6301" s="45">
        <v>0</v>
      </c>
    </row>
    <row r="6302" spans="11:19">
      <c r="K6302" s="45">
        <v>76323</v>
      </c>
      <c r="L6302" s="45" t="s">
        <v>557</v>
      </c>
      <c r="M6302" s="45">
        <v>2018</v>
      </c>
      <c r="N6302" s="45" t="s">
        <v>645</v>
      </c>
      <c r="O6302" s="45" t="s">
        <v>602</v>
      </c>
      <c r="P6302" s="45" t="s">
        <v>560</v>
      </c>
      <c r="Q6302" s="45" t="s">
        <v>640</v>
      </c>
      <c r="R6302" s="45" t="s">
        <v>562</v>
      </c>
      <c r="S6302" s="45">
        <v>0</v>
      </c>
    </row>
    <row r="6303" spans="11:19">
      <c r="K6303" s="45">
        <v>76324</v>
      </c>
      <c r="L6303" s="45" t="s">
        <v>557</v>
      </c>
      <c r="M6303" s="45">
        <v>2018</v>
      </c>
      <c r="N6303" s="45" t="s">
        <v>645</v>
      </c>
      <c r="O6303" s="45" t="s">
        <v>602</v>
      </c>
      <c r="P6303" s="45" t="s">
        <v>560</v>
      </c>
      <c r="Q6303" s="45" t="s">
        <v>640</v>
      </c>
      <c r="R6303" s="45" t="s">
        <v>563</v>
      </c>
      <c r="S6303" s="45">
        <v>0</v>
      </c>
    </row>
    <row r="6304" spans="11:19">
      <c r="K6304" s="45">
        <v>76325</v>
      </c>
      <c r="L6304" s="45" t="s">
        <v>557</v>
      </c>
      <c r="M6304" s="45">
        <v>2018</v>
      </c>
      <c r="N6304" s="45" t="s">
        <v>645</v>
      </c>
      <c r="O6304" s="45" t="s">
        <v>602</v>
      </c>
      <c r="P6304" s="45" t="s">
        <v>560</v>
      </c>
      <c r="Q6304" s="45" t="s">
        <v>640</v>
      </c>
      <c r="R6304" s="45" t="s">
        <v>564</v>
      </c>
      <c r="S6304" s="45">
        <v>708719.74706711504</v>
      </c>
    </row>
    <row r="6305" spans="11:19">
      <c r="K6305" s="45">
        <v>76326</v>
      </c>
      <c r="L6305" s="45" t="s">
        <v>557</v>
      </c>
      <c r="M6305" s="45">
        <v>2018</v>
      </c>
      <c r="N6305" s="45" t="s">
        <v>645</v>
      </c>
      <c r="O6305" s="45" t="s">
        <v>602</v>
      </c>
      <c r="P6305" s="45" t="s">
        <v>560</v>
      </c>
      <c r="Q6305" s="45" t="s">
        <v>640</v>
      </c>
      <c r="R6305" s="45" t="s">
        <v>566</v>
      </c>
      <c r="S6305" s="45">
        <v>0</v>
      </c>
    </row>
    <row r="6306" spans="11:19">
      <c r="K6306" s="45">
        <v>76327</v>
      </c>
      <c r="L6306" s="45" t="s">
        <v>557</v>
      </c>
      <c r="M6306" s="45">
        <v>2018</v>
      </c>
      <c r="N6306" s="45" t="s">
        <v>645</v>
      </c>
      <c r="O6306" s="45" t="s">
        <v>602</v>
      </c>
      <c r="P6306" s="45" t="s">
        <v>560</v>
      </c>
      <c r="Q6306" s="45" t="s">
        <v>640</v>
      </c>
      <c r="R6306" s="45" t="s">
        <v>629</v>
      </c>
      <c r="S6306" s="45">
        <v>0</v>
      </c>
    </row>
    <row r="6307" spans="11:19">
      <c r="K6307" s="45">
        <v>76328</v>
      </c>
      <c r="L6307" s="45" t="s">
        <v>557</v>
      </c>
      <c r="M6307" s="45">
        <v>2018</v>
      </c>
      <c r="N6307" s="45" t="s">
        <v>645</v>
      </c>
      <c r="O6307" s="45" t="s">
        <v>603</v>
      </c>
      <c r="P6307" s="45" t="s">
        <v>560</v>
      </c>
      <c r="Q6307" s="45" t="s">
        <v>640</v>
      </c>
      <c r="R6307" s="45" t="s">
        <v>562</v>
      </c>
      <c r="S6307" s="45">
        <v>0</v>
      </c>
    </row>
    <row r="6308" spans="11:19">
      <c r="K6308" s="45">
        <v>76329</v>
      </c>
      <c r="L6308" s="45" t="s">
        <v>557</v>
      </c>
      <c r="M6308" s="45">
        <v>2018</v>
      </c>
      <c r="N6308" s="45" t="s">
        <v>645</v>
      </c>
      <c r="O6308" s="45" t="s">
        <v>603</v>
      </c>
      <c r="P6308" s="45" t="s">
        <v>560</v>
      </c>
      <c r="Q6308" s="45" t="s">
        <v>640</v>
      </c>
      <c r="R6308" s="45" t="s">
        <v>563</v>
      </c>
      <c r="S6308" s="45">
        <v>0</v>
      </c>
    </row>
    <row r="6309" spans="11:19">
      <c r="K6309" s="45">
        <v>76330</v>
      </c>
      <c r="L6309" s="45" t="s">
        <v>557</v>
      </c>
      <c r="M6309" s="45">
        <v>2018</v>
      </c>
      <c r="N6309" s="45" t="s">
        <v>645</v>
      </c>
      <c r="O6309" s="45" t="s">
        <v>603</v>
      </c>
      <c r="P6309" s="45" t="s">
        <v>560</v>
      </c>
      <c r="Q6309" s="45" t="s">
        <v>640</v>
      </c>
      <c r="R6309" s="45" t="s">
        <v>564</v>
      </c>
      <c r="S6309" s="45">
        <v>522986.29703504598</v>
      </c>
    </row>
    <row r="6310" spans="11:19">
      <c r="K6310" s="45">
        <v>76331</v>
      </c>
      <c r="L6310" s="45" t="s">
        <v>557</v>
      </c>
      <c r="M6310" s="45">
        <v>2018</v>
      </c>
      <c r="N6310" s="45" t="s">
        <v>645</v>
      </c>
      <c r="O6310" s="45" t="s">
        <v>603</v>
      </c>
      <c r="P6310" s="45" t="s">
        <v>560</v>
      </c>
      <c r="Q6310" s="45" t="s">
        <v>640</v>
      </c>
      <c r="R6310" s="45" t="s">
        <v>566</v>
      </c>
      <c r="S6310" s="45">
        <v>0</v>
      </c>
    </row>
    <row r="6311" spans="11:19">
      <c r="K6311" s="45">
        <v>76332</v>
      </c>
      <c r="L6311" s="45" t="s">
        <v>557</v>
      </c>
      <c r="M6311" s="45">
        <v>2018</v>
      </c>
      <c r="N6311" s="45" t="s">
        <v>645</v>
      </c>
      <c r="O6311" s="45" t="s">
        <v>603</v>
      </c>
      <c r="P6311" s="45" t="s">
        <v>560</v>
      </c>
      <c r="Q6311" s="45" t="s">
        <v>640</v>
      </c>
      <c r="R6311" s="45" t="s">
        <v>629</v>
      </c>
      <c r="S6311" s="45">
        <v>0</v>
      </c>
    </row>
    <row r="6312" spans="11:19">
      <c r="K6312" s="45">
        <v>76333</v>
      </c>
      <c r="L6312" s="45" t="s">
        <v>557</v>
      </c>
      <c r="M6312" s="45">
        <v>2018</v>
      </c>
      <c r="N6312" s="45" t="s">
        <v>645</v>
      </c>
      <c r="O6312" s="45" t="s">
        <v>604</v>
      </c>
      <c r="P6312" s="45" t="s">
        <v>560</v>
      </c>
      <c r="Q6312" s="45" t="s">
        <v>640</v>
      </c>
      <c r="R6312" s="45" t="s">
        <v>562</v>
      </c>
      <c r="S6312" s="45">
        <v>0</v>
      </c>
    </row>
    <row r="6313" spans="11:19">
      <c r="K6313" s="45">
        <v>76334</v>
      </c>
      <c r="L6313" s="45" t="s">
        <v>557</v>
      </c>
      <c r="M6313" s="45">
        <v>2018</v>
      </c>
      <c r="N6313" s="45" t="s">
        <v>645</v>
      </c>
      <c r="O6313" s="45" t="s">
        <v>604</v>
      </c>
      <c r="P6313" s="45" t="s">
        <v>560</v>
      </c>
      <c r="Q6313" s="45" t="s">
        <v>640</v>
      </c>
      <c r="R6313" s="45" t="s">
        <v>563</v>
      </c>
      <c r="S6313" s="45">
        <v>0</v>
      </c>
    </row>
    <row r="6314" spans="11:19">
      <c r="K6314" s="45">
        <v>76335</v>
      </c>
      <c r="L6314" s="45" t="s">
        <v>557</v>
      </c>
      <c r="M6314" s="45">
        <v>2018</v>
      </c>
      <c r="N6314" s="45" t="s">
        <v>645</v>
      </c>
      <c r="O6314" s="45" t="s">
        <v>604</v>
      </c>
      <c r="P6314" s="45" t="s">
        <v>560</v>
      </c>
      <c r="Q6314" s="45" t="s">
        <v>640</v>
      </c>
      <c r="R6314" s="45" t="s">
        <v>564</v>
      </c>
      <c r="S6314" s="45">
        <v>1656937.8936461201</v>
      </c>
    </row>
    <row r="6315" spans="11:19">
      <c r="K6315" s="45">
        <v>76336</v>
      </c>
      <c r="L6315" s="45" t="s">
        <v>557</v>
      </c>
      <c r="M6315" s="45">
        <v>2018</v>
      </c>
      <c r="N6315" s="45" t="s">
        <v>645</v>
      </c>
      <c r="O6315" s="45" t="s">
        <v>604</v>
      </c>
      <c r="P6315" s="45" t="s">
        <v>560</v>
      </c>
      <c r="Q6315" s="45" t="s">
        <v>640</v>
      </c>
      <c r="R6315" s="45" t="s">
        <v>566</v>
      </c>
      <c r="S6315" s="45">
        <v>0</v>
      </c>
    </row>
    <row r="6316" spans="11:19">
      <c r="K6316" s="45">
        <v>76337</v>
      </c>
      <c r="L6316" s="45" t="s">
        <v>557</v>
      </c>
      <c r="M6316" s="45">
        <v>2018</v>
      </c>
      <c r="N6316" s="45" t="s">
        <v>645</v>
      </c>
      <c r="O6316" s="45" t="s">
        <v>604</v>
      </c>
      <c r="P6316" s="45" t="s">
        <v>560</v>
      </c>
      <c r="Q6316" s="45" t="s">
        <v>640</v>
      </c>
      <c r="R6316" s="45" t="s">
        <v>629</v>
      </c>
      <c r="S6316" s="45">
        <v>0</v>
      </c>
    </row>
    <row r="6317" spans="11:19">
      <c r="K6317" s="45">
        <v>76338</v>
      </c>
      <c r="L6317" s="45" t="s">
        <v>557</v>
      </c>
      <c r="M6317" s="45">
        <v>2018</v>
      </c>
      <c r="N6317" s="45" t="s">
        <v>645</v>
      </c>
      <c r="O6317" s="45" t="s">
        <v>605</v>
      </c>
      <c r="P6317" s="45" t="s">
        <v>560</v>
      </c>
      <c r="Q6317" s="45" t="s">
        <v>640</v>
      </c>
      <c r="R6317" s="45" t="s">
        <v>562</v>
      </c>
      <c r="S6317" s="45">
        <v>0</v>
      </c>
    </row>
    <row r="6318" spans="11:19">
      <c r="K6318" s="45">
        <v>76339</v>
      </c>
      <c r="L6318" s="45" t="s">
        <v>557</v>
      </c>
      <c r="M6318" s="45">
        <v>2018</v>
      </c>
      <c r="N6318" s="45" t="s">
        <v>645</v>
      </c>
      <c r="O6318" s="45" t="s">
        <v>605</v>
      </c>
      <c r="P6318" s="45" t="s">
        <v>560</v>
      </c>
      <c r="Q6318" s="45" t="s">
        <v>640</v>
      </c>
      <c r="R6318" s="45" t="s">
        <v>563</v>
      </c>
      <c r="S6318" s="45">
        <v>0</v>
      </c>
    </row>
    <row r="6319" spans="11:19">
      <c r="K6319" s="45">
        <v>76340</v>
      </c>
      <c r="L6319" s="45" t="s">
        <v>557</v>
      </c>
      <c r="M6319" s="45">
        <v>2018</v>
      </c>
      <c r="N6319" s="45" t="s">
        <v>645</v>
      </c>
      <c r="O6319" s="45" t="s">
        <v>605</v>
      </c>
      <c r="P6319" s="45" t="s">
        <v>560</v>
      </c>
      <c r="Q6319" s="45" t="s">
        <v>640</v>
      </c>
      <c r="R6319" s="45" t="s">
        <v>564</v>
      </c>
      <c r="S6319" s="45">
        <v>131968.50456404299</v>
      </c>
    </row>
    <row r="6320" spans="11:19">
      <c r="K6320" s="45">
        <v>76341</v>
      </c>
      <c r="L6320" s="45" t="s">
        <v>557</v>
      </c>
      <c r="M6320" s="45">
        <v>2018</v>
      </c>
      <c r="N6320" s="45" t="s">
        <v>645</v>
      </c>
      <c r="O6320" s="45" t="s">
        <v>605</v>
      </c>
      <c r="P6320" s="45" t="s">
        <v>560</v>
      </c>
      <c r="Q6320" s="45" t="s">
        <v>640</v>
      </c>
      <c r="R6320" s="45" t="s">
        <v>566</v>
      </c>
      <c r="S6320" s="45">
        <v>0</v>
      </c>
    </row>
    <row r="6321" spans="11:19">
      <c r="K6321" s="45">
        <v>76342</v>
      </c>
      <c r="L6321" s="45" t="s">
        <v>557</v>
      </c>
      <c r="M6321" s="45">
        <v>2018</v>
      </c>
      <c r="N6321" s="45" t="s">
        <v>645</v>
      </c>
      <c r="O6321" s="45" t="s">
        <v>605</v>
      </c>
      <c r="P6321" s="45" t="s">
        <v>560</v>
      </c>
      <c r="Q6321" s="45" t="s">
        <v>640</v>
      </c>
      <c r="R6321" s="45" t="s">
        <v>629</v>
      </c>
      <c r="S6321" s="45">
        <v>0</v>
      </c>
    </row>
    <row r="6322" spans="11:19">
      <c r="K6322" s="45">
        <v>76343</v>
      </c>
      <c r="L6322" s="45" t="s">
        <v>557</v>
      </c>
      <c r="M6322" s="45">
        <v>2018</v>
      </c>
      <c r="N6322" s="45" t="s">
        <v>645</v>
      </c>
      <c r="O6322" s="45" t="s">
        <v>606</v>
      </c>
      <c r="P6322" s="45" t="s">
        <v>560</v>
      </c>
      <c r="Q6322" s="45" t="s">
        <v>640</v>
      </c>
      <c r="R6322" s="45" t="s">
        <v>562</v>
      </c>
      <c r="S6322" s="45">
        <v>0</v>
      </c>
    </row>
    <row r="6323" spans="11:19">
      <c r="K6323" s="45">
        <v>76344</v>
      </c>
      <c r="L6323" s="45" t="s">
        <v>557</v>
      </c>
      <c r="M6323" s="45">
        <v>2018</v>
      </c>
      <c r="N6323" s="45" t="s">
        <v>645</v>
      </c>
      <c r="O6323" s="45" t="s">
        <v>606</v>
      </c>
      <c r="P6323" s="45" t="s">
        <v>560</v>
      </c>
      <c r="Q6323" s="45" t="s">
        <v>640</v>
      </c>
      <c r="R6323" s="45" t="s">
        <v>563</v>
      </c>
      <c r="S6323" s="45">
        <v>0</v>
      </c>
    </row>
    <row r="6324" spans="11:19">
      <c r="K6324" s="45">
        <v>76345</v>
      </c>
      <c r="L6324" s="45" t="s">
        <v>557</v>
      </c>
      <c r="M6324" s="45">
        <v>2018</v>
      </c>
      <c r="N6324" s="45" t="s">
        <v>645</v>
      </c>
      <c r="O6324" s="45" t="s">
        <v>606</v>
      </c>
      <c r="P6324" s="45" t="s">
        <v>560</v>
      </c>
      <c r="Q6324" s="45" t="s">
        <v>640</v>
      </c>
      <c r="R6324" s="45" t="s">
        <v>564</v>
      </c>
      <c r="S6324" s="45">
        <v>865126.86576055596</v>
      </c>
    </row>
    <row r="6325" spans="11:19">
      <c r="K6325" s="45">
        <v>76346</v>
      </c>
      <c r="L6325" s="45" t="s">
        <v>557</v>
      </c>
      <c r="M6325" s="45">
        <v>2018</v>
      </c>
      <c r="N6325" s="45" t="s">
        <v>645</v>
      </c>
      <c r="O6325" s="45" t="s">
        <v>606</v>
      </c>
      <c r="P6325" s="45" t="s">
        <v>560</v>
      </c>
      <c r="Q6325" s="45" t="s">
        <v>640</v>
      </c>
      <c r="R6325" s="45" t="s">
        <v>566</v>
      </c>
      <c r="S6325" s="45">
        <v>0</v>
      </c>
    </row>
    <row r="6326" spans="11:19">
      <c r="K6326" s="45">
        <v>76347</v>
      </c>
      <c r="L6326" s="45" t="s">
        <v>557</v>
      </c>
      <c r="M6326" s="45">
        <v>2018</v>
      </c>
      <c r="N6326" s="45" t="s">
        <v>645</v>
      </c>
      <c r="O6326" s="45" t="s">
        <v>606</v>
      </c>
      <c r="P6326" s="45" t="s">
        <v>560</v>
      </c>
      <c r="Q6326" s="45" t="s">
        <v>640</v>
      </c>
      <c r="R6326" s="45" t="s">
        <v>629</v>
      </c>
      <c r="S6326" s="45">
        <v>0</v>
      </c>
    </row>
    <row r="6327" spans="11:19">
      <c r="K6327" s="45">
        <v>76348</v>
      </c>
      <c r="L6327" s="45" t="s">
        <v>557</v>
      </c>
      <c r="M6327" s="45">
        <v>2018</v>
      </c>
      <c r="N6327" s="45" t="s">
        <v>645</v>
      </c>
      <c r="O6327" s="45" t="s">
        <v>607</v>
      </c>
      <c r="P6327" s="45" t="s">
        <v>560</v>
      </c>
      <c r="Q6327" s="45" t="s">
        <v>640</v>
      </c>
      <c r="R6327" s="45" t="s">
        <v>562</v>
      </c>
      <c r="S6327" s="45">
        <v>0</v>
      </c>
    </row>
    <row r="6328" spans="11:19">
      <c r="K6328" s="45">
        <v>76349</v>
      </c>
      <c r="L6328" s="45" t="s">
        <v>557</v>
      </c>
      <c r="M6328" s="45">
        <v>2018</v>
      </c>
      <c r="N6328" s="45" t="s">
        <v>645</v>
      </c>
      <c r="O6328" s="45" t="s">
        <v>607</v>
      </c>
      <c r="P6328" s="45" t="s">
        <v>560</v>
      </c>
      <c r="Q6328" s="45" t="s">
        <v>640</v>
      </c>
      <c r="R6328" s="45" t="s">
        <v>563</v>
      </c>
      <c r="S6328" s="45">
        <v>0</v>
      </c>
    </row>
    <row r="6329" spans="11:19">
      <c r="K6329" s="45">
        <v>76350</v>
      </c>
      <c r="L6329" s="45" t="s">
        <v>557</v>
      </c>
      <c r="M6329" s="45">
        <v>2018</v>
      </c>
      <c r="N6329" s="45" t="s">
        <v>645</v>
      </c>
      <c r="O6329" s="45" t="s">
        <v>607</v>
      </c>
      <c r="P6329" s="45" t="s">
        <v>560</v>
      </c>
      <c r="Q6329" s="45" t="s">
        <v>640</v>
      </c>
      <c r="R6329" s="45" t="s">
        <v>564</v>
      </c>
      <c r="S6329" s="45">
        <v>146631.672740768</v>
      </c>
    </row>
    <row r="6330" spans="11:19">
      <c r="K6330" s="45">
        <v>76351</v>
      </c>
      <c r="L6330" s="45" t="s">
        <v>557</v>
      </c>
      <c r="M6330" s="45">
        <v>2018</v>
      </c>
      <c r="N6330" s="45" t="s">
        <v>645</v>
      </c>
      <c r="O6330" s="45" t="s">
        <v>607</v>
      </c>
      <c r="P6330" s="45" t="s">
        <v>560</v>
      </c>
      <c r="Q6330" s="45" t="s">
        <v>640</v>
      </c>
      <c r="R6330" s="45" t="s">
        <v>566</v>
      </c>
      <c r="S6330" s="45">
        <v>0</v>
      </c>
    </row>
    <row r="6331" spans="11:19">
      <c r="K6331" s="45">
        <v>76352</v>
      </c>
      <c r="L6331" s="45" t="s">
        <v>557</v>
      </c>
      <c r="M6331" s="45">
        <v>2018</v>
      </c>
      <c r="N6331" s="45" t="s">
        <v>645</v>
      </c>
      <c r="O6331" s="45" t="s">
        <v>607</v>
      </c>
      <c r="P6331" s="45" t="s">
        <v>560</v>
      </c>
      <c r="Q6331" s="45" t="s">
        <v>640</v>
      </c>
      <c r="R6331" s="45" t="s">
        <v>629</v>
      </c>
      <c r="S6331" s="45">
        <v>0</v>
      </c>
    </row>
    <row r="6332" spans="11:19">
      <c r="K6332" s="45">
        <v>76353</v>
      </c>
      <c r="L6332" s="45" t="s">
        <v>557</v>
      </c>
      <c r="M6332" s="45">
        <v>2018</v>
      </c>
      <c r="N6332" s="45" t="s">
        <v>645</v>
      </c>
      <c r="O6332" s="45" t="s">
        <v>608</v>
      </c>
      <c r="P6332" s="45" t="s">
        <v>560</v>
      </c>
      <c r="Q6332" s="45" t="s">
        <v>640</v>
      </c>
      <c r="R6332" s="45" t="s">
        <v>562</v>
      </c>
      <c r="S6332" s="45">
        <v>0</v>
      </c>
    </row>
    <row r="6333" spans="11:19">
      <c r="K6333" s="45">
        <v>76354</v>
      </c>
      <c r="L6333" s="45" t="s">
        <v>557</v>
      </c>
      <c r="M6333" s="45">
        <v>2018</v>
      </c>
      <c r="N6333" s="45" t="s">
        <v>645</v>
      </c>
      <c r="O6333" s="45" t="s">
        <v>608</v>
      </c>
      <c r="P6333" s="45" t="s">
        <v>560</v>
      </c>
      <c r="Q6333" s="45" t="s">
        <v>640</v>
      </c>
      <c r="R6333" s="45" t="s">
        <v>563</v>
      </c>
      <c r="S6333" s="45">
        <v>0</v>
      </c>
    </row>
    <row r="6334" spans="11:19">
      <c r="K6334" s="45">
        <v>76355</v>
      </c>
      <c r="L6334" s="45" t="s">
        <v>557</v>
      </c>
      <c r="M6334" s="45">
        <v>2018</v>
      </c>
      <c r="N6334" s="45" t="s">
        <v>645</v>
      </c>
      <c r="O6334" s="45" t="s">
        <v>608</v>
      </c>
      <c r="P6334" s="45" t="s">
        <v>560</v>
      </c>
      <c r="Q6334" s="45" t="s">
        <v>640</v>
      </c>
      <c r="R6334" s="45" t="s">
        <v>564</v>
      </c>
      <c r="S6334" s="45">
        <v>1226818.3208750801</v>
      </c>
    </row>
    <row r="6335" spans="11:19">
      <c r="K6335" s="45">
        <v>76356</v>
      </c>
      <c r="L6335" s="45" t="s">
        <v>557</v>
      </c>
      <c r="M6335" s="45">
        <v>2018</v>
      </c>
      <c r="N6335" s="45" t="s">
        <v>645</v>
      </c>
      <c r="O6335" s="45" t="s">
        <v>608</v>
      </c>
      <c r="P6335" s="45" t="s">
        <v>560</v>
      </c>
      <c r="Q6335" s="45" t="s">
        <v>640</v>
      </c>
      <c r="R6335" s="45" t="s">
        <v>566</v>
      </c>
      <c r="S6335" s="45">
        <v>0</v>
      </c>
    </row>
    <row r="6336" spans="11:19">
      <c r="K6336" s="45">
        <v>76357</v>
      </c>
      <c r="L6336" s="45" t="s">
        <v>557</v>
      </c>
      <c r="M6336" s="45">
        <v>2018</v>
      </c>
      <c r="N6336" s="45" t="s">
        <v>645</v>
      </c>
      <c r="O6336" s="45" t="s">
        <v>608</v>
      </c>
      <c r="P6336" s="45" t="s">
        <v>560</v>
      </c>
      <c r="Q6336" s="45" t="s">
        <v>640</v>
      </c>
      <c r="R6336" s="45" t="s">
        <v>629</v>
      </c>
      <c r="S6336" s="45">
        <v>0</v>
      </c>
    </row>
    <row r="6337" spans="11:19">
      <c r="K6337" s="45">
        <v>76358</v>
      </c>
      <c r="L6337" s="45" t="s">
        <v>557</v>
      </c>
      <c r="M6337" s="45">
        <v>2018</v>
      </c>
      <c r="N6337" s="45" t="s">
        <v>645</v>
      </c>
      <c r="O6337" s="45" t="s">
        <v>609</v>
      </c>
      <c r="P6337" s="45" t="s">
        <v>560</v>
      </c>
      <c r="Q6337" s="45" t="s">
        <v>640</v>
      </c>
      <c r="R6337" s="45" t="s">
        <v>562</v>
      </c>
      <c r="S6337" s="45">
        <v>0</v>
      </c>
    </row>
    <row r="6338" spans="11:19">
      <c r="K6338" s="45">
        <v>76359</v>
      </c>
      <c r="L6338" s="45" t="s">
        <v>557</v>
      </c>
      <c r="M6338" s="45">
        <v>2018</v>
      </c>
      <c r="N6338" s="45" t="s">
        <v>645</v>
      </c>
      <c r="O6338" s="45" t="s">
        <v>609</v>
      </c>
      <c r="P6338" s="45" t="s">
        <v>560</v>
      </c>
      <c r="Q6338" s="45" t="s">
        <v>640</v>
      </c>
      <c r="R6338" s="45" t="s">
        <v>563</v>
      </c>
      <c r="S6338" s="45">
        <v>0</v>
      </c>
    </row>
    <row r="6339" spans="11:19">
      <c r="K6339" s="45">
        <v>76360</v>
      </c>
      <c r="L6339" s="45" t="s">
        <v>557</v>
      </c>
      <c r="M6339" s="45">
        <v>2018</v>
      </c>
      <c r="N6339" s="45" t="s">
        <v>645</v>
      </c>
      <c r="O6339" s="45" t="s">
        <v>609</v>
      </c>
      <c r="P6339" s="45" t="s">
        <v>560</v>
      </c>
      <c r="Q6339" s="45" t="s">
        <v>640</v>
      </c>
      <c r="R6339" s="45" t="s">
        <v>564</v>
      </c>
      <c r="S6339" s="45">
        <v>3651128.6217568</v>
      </c>
    </row>
    <row r="6340" spans="11:19">
      <c r="K6340" s="45">
        <v>76361</v>
      </c>
      <c r="L6340" s="45" t="s">
        <v>557</v>
      </c>
      <c r="M6340" s="45">
        <v>2018</v>
      </c>
      <c r="N6340" s="45" t="s">
        <v>645</v>
      </c>
      <c r="O6340" s="45" t="s">
        <v>609</v>
      </c>
      <c r="P6340" s="45" t="s">
        <v>560</v>
      </c>
      <c r="Q6340" s="45" t="s">
        <v>640</v>
      </c>
      <c r="R6340" s="45" t="s">
        <v>566</v>
      </c>
      <c r="S6340" s="45">
        <v>0</v>
      </c>
    </row>
    <row r="6341" spans="11:19">
      <c r="K6341" s="45">
        <v>76362</v>
      </c>
      <c r="L6341" s="45" t="s">
        <v>557</v>
      </c>
      <c r="M6341" s="45">
        <v>2018</v>
      </c>
      <c r="N6341" s="45" t="s">
        <v>645</v>
      </c>
      <c r="O6341" s="45" t="s">
        <v>609</v>
      </c>
      <c r="P6341" s="45" t="s">
        <v>560</v>
      </c>
      <c r="Q6341" s="45" t="s">
        <v>640</v>
      </c>
      <c r="R6341" s="45" t="s">
        <v>629</v>
      </c>
      <c r="S6341" s="45">
        <v>0</v>
      </c>
    </row>
    <row r="6342" spans="11:19">
      <c r="K6342" s="45">
        <v>76363</v>
      </c>
      <c r="L6342" s="45" t="s">
        <v>557</v>
      </c>
      <c r="M6342" s="45">
        <v>2018</v>
      </c>
      <c r="N6342" s="45" t="s">
        <v>645</v>
      </c>
      <c r="O6342" s="45" t="s">
        <v>610</v>
      </c>
      <c r="P6342" s="45" t="s">
        <v>560</v>
      </c>
      <c r="Q6342" s="45" t="s">
        <v>640</v>
      </c>
      <c r="R6342" s="45" t="s">
        <v>562</v>
      </c>
      <c r="S6342" s="45">
        <v>0</v>
      </c>
    </row>
    <row r="6343" spans="11:19">
      <c r="K6343" s="45">
        <v>76364</v>
      </c>
      <c r="L6343" s="45" t="s">
        <v>557</v>
      </c>
      <c r="M6343" s="45">
        <v>2018</v>
      </c>
      <c r="N6343" s="45" t="s">
        <v>645</v>
      </c>
      <c r="O6343" s="45" t="s">
        <v>610</v>
      </c>
      <c r="P6343" s="45" t="s">
        <v>560</v>
      </c>
      <c r="Q6343" s="45" t="s">
        <v>640</v>
      </c>
      <c r="R6343" s="45" t="s">
        <v>563</v>
      </c>
      <c r="S6343" s="45">
        <v>0</v>
      </c>
    </row>
    <row r="6344" spans="11:19">
      <c r="K6344" s="45">
        <v>76365</v>
      </c>
      <c r="L6344" s="45" t="s">
        <v>557</v>
      </c>
      <c r="M6344" s="45">
        <v>2018</v>
      </c>
      <c r="N6344" s="45" t="s">
        <v>645</v>
      </c>
      <c r="O6344" s="45" t="s">
        <v>610</v>
      </c>
      <c r="P6344" s="45" t="s">
        <v>560</v>
      </c>
      <c r="Q6344" s="45" t="s">
        <v>640</v>
      </c>
      <c r="R6344" s="45" t="s">
        <v>564</v>
      </c>
      <c r="S6344" s="45">
        <v>381242.34752133198</v>
      </c>
    </row>
    <row r="6345" spans="11:19">
      <c r="K6345" s="45">
        <v>76366</v>
      </c>
      <c r="L6345" s="45" t="s">
        <v>557</v>
      </c>
      <c r="M6345" s="45">
        <v>2018</v>
      </c>
      <c r="N6345" s="45" t="s">
        <v>645</v>
      </c>
      <c r="O6345" s="45" t="s">
        <v>610</v>
      </c>
      <c r="P6345" s="45" t="s">
        <v>560</v>
      </c>
      <c r="Q6345" s="45" t="s">
        <v>640</v>
      </c>
      <c r="R6345" s="45" t="s">
        <v>566</v>
      </c>
      <c r="S6345" s="45">
        <v>0</v>
      </c>
    </row>
    <row r="6346" spans="11:19">
      <c r="K6346" s="45">
        <v>76367</v>
      </c>
      <c r="L6346" s="45" t="s">
        <v>557</v>
      </c>
      <c r="M6346" s="45">
        <v>2018</v>
      </c>
      <c r="N6346" s="45" t="s">
        <v>645</v>
      </c>
      <c r="O6346" s="45" t="s">
        <v>610</v>
      </c>
      <c r="P6346" s="45" t="s">
        <v>560</v>
      </c>
      <c r="Q6346" s="45" t="s">
        <v>640</v>
      </c>
      <c r="R6346" s="45" t="s">
        <v>629</v>
      </c>
      <c r="S6346" s="45">
        <v>0</v>
      </c>
    </row>
    <row r="6347" spans="11:19">
      <c r="K6347" s="45">
        <v>76368</v>
      </c>
      <c r="L6347" s="45" t="s">
        <v>557</v>
      </c>
      <c r="M6347" s="45">
        <v>2018</v>
      </c>
      <c r="N6347" s="45" t="s">
        <v>645</v>
      </c>
      <c r="O6347" s="45" t="s">
        <v>611</v>
      </c>
      <c r="P6347" s="45" t="s">
        <v>560</v>
      </c>
      <c r="Q6347" s="45" t="s">
        <v>640</v>
      </c>
      <c r="R6347" s="45" t="s">
        <v>562</v>
      </c>
      <c r="S6347" s="45">
        <v>0</v>
      </c>
    </row>
    <row r="6348" spans="11:19">
      <c r="K6348" s="45">
        <v>76369</v>
      </c>
      <c r="L6348" s="45" t="s">
        <v>557</v>
      </c>
      <c r="M6348" s="45">
        <v>2018</v>
      </c>
      <c r="N6348" s="45" t="s">
        <v>645</v>
      </c>
      <c r="O6348" s="45" t="s">
        <v>611</v>
      </c>
      <c r="P6348" s="45" t="s">
        <v>560</v>
      </c>
      <c r="Q6348" s="45" t="s">
        <v>640</v>
      </c>
      <c r="R6348" s="45" t="s">
        <v>563</v>
      </c>
      <c r="S6348" s="45">
        <v>0</v>
      </c>
    </row>
    <row r="6349" spans="11:19">
      <c r="K6349" s="45">
        <v>76370</v>
      </c>
      <c r="L6349" s="45" t="s">
        <v>557</v>
      </c>
      <c r="M6349" s="45">
        <v>2018</v>
      </c>
      <c r="N6349" s="45" t="s">
        <v>645</v>
      </c>
      <c r="O6349" s="45" t="s">
        <v>611</v>
      </c>
      <c r="P6349" s="45" t="s">
        <v>560</v>
      </c>
      <c r="Q6349" s="45" t="s">
        <v>640</v>
      </c>
      <c r="R6349" s="45" t="s">
        <v>564</v>
      </c>
      <c r="S6349" s="45">
        <v>122193.05961432699</v>
      </c>
    </row>
    <row r="6350" spans="11:19">
      <c r="K6350" s="45">
        <v>76371</v>
      </c>
      <c r="L6350" s="45" t="s">
        <v>557</v>
      </c>
      <c r="M6350" s="45">
        <v>2018</v>
      </c>
      <c r="N6350" s="45" t="s">
        <v>645</v>
      </c>
      <c r="O6350" s="45" t="s">
        <v>611</v>
      </c>
      <c r="P6350" s="45" t="s">
        <v>560</v>
      </c>
      <c r="Q6350" s="45" t="s">
        <v>640</v>
      </c>
      <c r="R6350" s="45" t="s">
        <v>566</v>
      </c>
      <c r="S6350" s="45">
        <v>0</v>
      </c>
    </row>
    <row r="6351" spans="11:19">
      <c r="K6351" s="45">
        <v>76372</v>
      </c>
      <c r="L6351" s="45" t="s">
        <v>557</v>
      </c>
      <c r="M6351" s="45">
        <v>2018</v>
      </c>
      <c r="N6351" s="45" t="s">
        <v>645</v>
      </c>
      <c r="O6351" s="45" t="s">
        <v>611</v>
      </c>
      <c r="P6351" s="45" t="s">
        <v>560</v>
      </c>
      <c r="Q6351" s="45" t="s">
        <v>640</v>
      </c>
      <c r="R6351" s="45" t="s">
        <v>629</v>
      </c>
      <c r="S6351" s="45">
        <v>0</v>
      </c>
    </row>
    <row r="6352" spans="11:19">
      <c r="K6352" s="45">
        <v>76373</v>
      </c>
      <c r="L6352" s="45" t="s">
        <v>557</v>
      </c>
      <c r="M6352" s="45">
        <v>2018</v>
      </c>
      <c r="N6352" s="45" t="s">
        <v>645</v>
      </c>
      <c r="O6352" s="45" t="s">
        <v>612</v>
      </c>
      <c r="P6352" s="45" t="s">
        <v>560</v>
      </c>
      <c r="Q6352" s="45" t="s">
        <v>640</v>
      </c>
      <c r="R6352" s="45" t="s">
        <v>562</v>
      </c>
      <c r="S6352" s="45">
        <v>0</v>
      </c>
    </row>
    <row r="6353" spans="11:19">
      <c r="K6353" s="45">
        <v>76374</v>
      </c>
      <c r="L6353" s="45" t="s">
        <v>557</v>
      </c>
      <c r="M6353" s="45">
        <v>2018</v>
      </c>
      <c r="N6353" s="45" t="s">
        <v>645</v>
      </c>
      <c r="O6353" s="45" t="s">
        <v>612</v>
      </c>
      <c r="P6353" s="45" t="s">
        <v>560</v>
      </c>
      <c r="Q6353" s="45" t="s">
        <v>640</v>
      </c>
      <c r="R6353" s="45" t="s">
        <v>563</v>
      </c>
      <c r="S6353" s="45">
        <v>0</v>
      </c>
    </row>
    <row r="6354" spans="11:19">
      <c r="K6354" s="45">
        <v>76375</v>
      </c>
      <c r="L6354" s="45" t="s">
        <v>557</v>
      </c>
      <c r="M6354" s="45">
        <v>2018</v>
      </c>
      <c r="N6354" s="45" t="s">
        <v>645</v>
      </c>
      <c r="O6354" s="45" t="s">
        <v>612</v>
      </c>
      <c r="P6354" s="45" t="s">
        <v>560</v>
      </c>
      <c r="Q6354" s="45" t="s">
        <v>640</v>
      </c>
      <c r="R6354" s="45" t="s">
        <v>564</v>
      </c>
      <c r="S6354" s="45">
        <v>1412551.77241165</v>
      </c>
    </row>
    <row r="6355" spans="11:19">
      <c r="K6355" s="45">
        <v>76376</v>
      </c>
      <c r="L6355" s="45" t="s">
        <v>557</v>
      </c>
      <c r="M6355" s="45">
        <v>2018</v>
      </c>
      <c r="N6355" s="45" t="s">
        <v>645</v>
      </c>
      <c r="O6355" s="45" t="s">
        <v>612</v>
      </c>
      <c r="P6355" s="45" t="s">
        <v>560</v>
      </c>
      <c r="Q6355" s="45" t="s">
        <v>640</v>
      </c>
      <c r="R6355" s="45" t="s">
        <v>566</v>
      </c>
      <c r="S6355" s="45">
        <v>0</v>
      </c>
    </row>
    <row r="6356" spans="11:19">
      <c r="K6356" s="45">
        <v>76377</v>
      </c>
      <c r="L6356" s="45" t="s">
        <v>557</v>
      </c>
      <c r="M6356" s="45">
        <v>2018</v>
      </c>
      <c r="N6356" s="45" t="s">
        <v>645</v>
      </c>
      <c r="O6356" s="45" t="s">
        <v>612</v>
      </c>
      <c r="P6356" s="45" t="s">
        <v>560</v>
      </c>
      <c r="Q6356" s="45" t="s">
        <v>640</v>
      </c>
      <c r="R6356" s="45" t="s">
        <v>629</v>
      </c>
      <c r="S6356" s="45">
        <v>0</v>
      </c>
    </row>
    <row r="6357" spans="11:19">
      <c r="K6357" s="45">
        <v>76378</v>
      </c>
      <c r="L6357" s="45" t="s">
        <v>557</v>
      </c>
      <c r="M6357" s="45">
        <v>2018</v>
      </c>
      <c r="N6357" s="45" t="s">
        <v>645</v>
      </c>
      <c r="O6357" s="45" t="s">
        <v>613</v>
      </c>
      <c r="P6357" s="45" t="s">
        <v>560</v>
      </c>
      <c r="Q6357" s="45" t="s">
        <v>640</v>
      </c>
      <c r="R6357" s="45" t="s">
        <v>562</v>
      </c>
      <c r="S6357" s="45">
        <v>0</v>
      </c>
    </row>
    <row r="6358" spans="11:19">
      <c r="K6358" s="45">
        <v>76379</v>
      </c>
      <c r="L6358" s="45" t="s">
        <v>557</v>
      </c>
      <c r="M6358" s="45">
        <v>2018</v>
      </c>
      <c r="N6358" s="45" t="s">
        <v>645</v>
      </c>
      <c r="O6358" s="45" t="s">
        <v>613</v>
      </c>
      <c r="P6358" s="45" t="s">
        <v>560</v>
      </c>
      <c r="Q6358" s="45" t="s">
        <v>640</v>
      </c>
      <c r="R6358" s="45" t="s">
        <v>563</v>
      </c>
      <c r="S6358" s="45">
        <v>0</v>
      </c>
    </row>
    <row r="6359" spans="11:19">
      <c r="K6359" s="45">
        <v>76380</v>
      </c>
      <c r="L6359" s="45" t="s">
        <v>557</v>
      </c>
      <c r="M6359" s="45">
        <v>2018</v>
      </c>
      <c r="N6359" s="45" t="s">
        <v>645</v>
      </c>
      <c r="O6359" s="45" t="s">
        <v>613</v>
      </c>
      <c r="P6359" s="45" t="s">
        <v>560</v>
      </c>
      <c r="Q6359" s="45" t="s">
        <v>640</v>
      </c>
      <c r="R6359" s="45" t="s">
        <v>564</v>
      </c>
      <c r="S6359" s="45">
        <v>992207.64559311001</v>
      </c>
    </row>
    <row r="6360" spans="11:19">
      <c r="K6360" s="45">
        <v>76381</v>
      </c>
      <c r="L6360" s="45" t="s">
        <v>557</v>
      </c>
      <c r="M6360" s="45">
        <v>2018</v>
      </c>
      <c r="N6360" s="45" t="s">
        <v>645</v>
      </c>
      <c r="O6360" s="45" t="s">
        <v>613</v>
      </c>
      <c r="P6360" s="45" t="s">
        <v>560</v>
      </c>
      <c r="Q6360" s="45" t="s">
        <v>640</v>
      </c>
      <c r="R6360" s="45" t="s">
        <v>566</v>
      </c>
      <c r="S6360" s="45">
        <v>0</v>
      </c>
    </row>
    <row r="6361" spans="11:19">
      <c r="K6361" s="45">
        <v>76382</v>
      </c>
      <c r="L6361" s="45" t="s">
        <v>557</v>
      </c>
      <c r="M6361" s="45">
        <v>2018</v>
      </c>
      <c r="N6361" s="45" t="s">
        <v>645</v>
      </c>
      <c r="O6361" s="45" t="s">
        <v>613</v>
      </c>
      <c r="P6361" s="45" t="s">
        <v>560</v>
      </c>
      <c r="Q6361" s="45" t="s">
        <v>640</v>
      </c>
      <c r="R6361" s="45" t="s">
        <v>629</v>
      </c>
      <c r="S6361" s="45">
        <v>0</v>
      </c>
    </row>
    <row r="6362" spans="11:19">
      <c r="K6362" s="45">
        <v>76383</v>
      </c>
      <c r="L6362" s="45" t="s">
        <v>557</v>
      </c>
      <c r="M6362" s="45">
        <v>2018</v>
      </c>
      <c r="N6362" s="45" t="s">
        <v>645</v>
      </c>
      <c r="O6362" s="45" t="s">
        <v>614</v>
      </c>
      <c r="P6362" s="45" t="s">
        <v>560</v>
      </c>
      <c r="Q6362" s="45" t="s">
        <v>640</v>
      </c>
      <c r="R6362" s="45" t="s">
        <v>562</v>
      </c>
      <c r="S6362" s="45">
        <v>0</v>
      </c>
    </row>
    <row r="6363" spans="11:19">
      <c r="K6363" s="45">
        <v>76384</v>
      </c>
      <c r="L6363" s="45" t="s">
        <v>557</v>
      </c>
      <c r="M6363" s="45">
        <v>2018</v>
      </c>
      <c r="N6363" s="45" t="s">
        <v>645</v>
      </c>
      <c r="O6363" s="45" t="s">
        <v>614</v>
      </c>
      <c r="P6363" s="45" t="s">
        <v>560</v>
      </c>
      <c r="Q6363" s="45" t="s">
        <v>640</v>
      </c>
      <c r="R6363" s="45" t="s">
        <v>563</v>
      </c>
      <c r="S6363" s="45">
        <v>0</v>
      </c>
    </row>
    <row r="6364" spans="11:19">
      <c r="K6364" s="45">
        <v>76385</v>
      </c>
      <c r="L6364" s="45" t="s">
        <v>557</v>
      </c>
      <c r="M6364" s="45">
        <v>2018</v>
      </c>
      <c r="N6364" s="45" t="s">
        <v>645</v>
      </c>
      <c r="O6364" s="45" t="s">
        <v>614</v>
      </c>
      <c r="P6364" s="45" t="s">
        <v>560</v>
      </c>
      <c r="Q6364" s="45" t="s">
        <v>640</v>
      </c>
      <c r="R6364" s="45" t="s">
        <v>564</v>
      </c>
      <c r="S6364" s="45">
        <v>312814.233375012</v>
      </c>
    </row>
    <row r="6365" spans="11:19">
      <c r="K6365" s="45">
        <v>76386</v>
      </c>
      <c r="L6365" s="45" t="s">
        <v>557</v>
      </c>
      <c r="M6365" s="45">
        <v>2018</v>
      </c>
      <c r="N6365" s="45" t="s">
        <v>645</v>
      </c>
      <c r="O6365" s="45" t="s">
        <v>614</v>
      </c>
      <c r="P6365" s="45" t="s">
        <v>560</v>
      </c>
      <c r="Q6365" s="45" t="s">
        <v>640</v>
      </c>
      <c r="R6365" s="45" t="s">
        <v>566</v>
      </c>
      <c r="S6365" s="45">
        <v>0</v>
      </c>
    </row>
    <row r="6366" spans="11:19">
      <c r="K6366" s="45">
        <v>76387</v>
      </c>
      <c r="L6366" s="45" t="s">
        <v>557</v>
      </c>
      <c r="M6366" s="45">
        <v>2018</v>
      </c>
      <c r="N6366" s="45" t="s">
        <v>645</v>
      </c>
      <c r="O6366" s="45" t="s">
        <v>614</v>
      </c>
      <c r="P6366" s="45" t="s">
        <v>560</v>
      </c>
      <c r="Q6366" s="45" t="s">
        <v>640</v>
      </c>
      <c r="R6366" s="45" t="s">
        <v>629</v>
      </c>
      <c r="S6366" s="45">
        <v>0</v>
      </c>
    </row>
    <row r="6367" spans="11:19">
      <c r="K6367" s="45">
        <v>76388</v>
      </c>
      <c r="L6367" s="45" t="s">
        <v>557</v>
      </c>
      <c r="M6367" s="45">
        <v>2018</v>
      </c>
      <c r="N6367" s="45" t="s">
        <v>645</v>
      </c>
      <c r="O6367" s="45" t="s">
        <v>615</v>
      </c>
      <c r="P6367" s="45" t="s">
        <v>560</v>
      </c>
      <c r="Q6367" s="45" t="s">
        <v>640</v>
      </c>
      <c r="R6367" s="45" t="s">
        <v>562</v>
      </c>
      <c r="S6367" s="45">
        <v>0</v>
      </c>
    </row>
    <row r="6368" spans="11:19">
      <c r="K6368" s="45">
        <v>76389</v>
      </c>
      <c r="L6368" s="45" t="s">
        <v>557</v>
      </c>
      <c r="M6368" s="45">
        <v>2018</v>
      </c>
      <c r="N6368" s="45" t="s">
        <v>645</v>
      </c>
      <c r="O6368" s="45" t="s">
        <v>615</v>
      </c>
      <c r="P6368" s="45" t="s">
        <v>560</v>
      </c>
      <c r="Q6368" s="45" t="s">
        <v>640</v>
      </c>
      <c r="R6368" s="45" t="s">
        <v>563</v>
      </c>
      <c r="S6368" s="45">
        <v>0</v>
      </c>
    </row>
    <row r="6369" spans="11:19">
      <c r="K6369" s="45">
        <v>76390</v>
      </c>
      <c r="L6369" s="45" t="s">
        <v>557</v>
      </c>
      <c r="M6369" s="45">
        <v>2018</v>
      </c>
      <c r="N6369" s="45" t="s">
        <v>645</v>
      </c>
      <c r="O6369" s="45" t="s">
        <v>615</v>
      </c>
      <c r="P6369" s="45" t="s">
        <v>560</v>
      </c>
      <c r="Q6369" s="45" t="s">
        <v>640</v>
      </c>
      <c r="R6369" s="45" t="s">
        <v>564</v>
      </c>
      <c r="S6369" s="45">
        <v>1001983.09154588</v>
      </c>
    </row>
    <row r="6370" spans="11:19">
      <c r="K6370" s="45">
        <v>76391</v>
      </c>
      <c r="L6370" s="45" t="s">
        <v>557</v>
      </c>
      <c r="M6370" s="45">
        <v>2018</v>
      </c>
      <c r="N6370" s="45" t="s">
        <v>645</v>
      </c>
      <c r="O6370" s="45" t="s">
        <v>615</v>
      </c>
      <c r="P6370" s="45" t="s">
        <v>560</v>
      </c>
      <c r="Q6370" s="45" t="s">
        <v>640</v>
      </c>
      <c r="R6370" s="45" t="s">
        <v>566</v>
      </c>
      <c r="S6370" s="45">
        <v>0</v>
      </c>
    </row>
    <row r="6371" spans="11:19">
      <c r="K6371" s="45">
        <v>76392</v>
      </c>
      <c r="L6371" s="45" t="s">
        <v>557</v>
      </c>
      <c r="M6371" s="45">
        <v>2018</v>
      </c>
      <c r="N6371" s="45" t="s">
        <v>645</v>
      </c>
      <c r="O6371" s="45" t="s">
        <v>615</v>
      </c>
      <c r="P6371" s="45" t="s">
        <v>560</v>
      </c>
      <c r="Q6371" s="45" t="s">
        <v>640</v>
      </c>
      <c r="R6371" s="45" t="s">
        <v>629</v>
      </c>
      <c r="S6371" s="45">
        <v>0</v>
      </c>
    </row>
    <row r="6372" spans="11:19">
      <c r="K6372" s="45">
        <v>76393</v>
      </c>
      <c r="L6372" s="45" t="s">
        <v>557</v>
      </c>
      <c r="M6372" s="45">
        <v>2018</v>
      </c>
      <c r="N6372" s="45" t="s">
        <v>645</v>
      </c>
      <c r="O6372" s="45" t="s">
        <v>616</v>
      </c>
      <c r="P6372" s="45" t="s">
        <v>560</v>
      </c>
      <c r="Q6372" s="45" t="s">
        <v>640</v>
      </c>
      <c r="R6372" s="45" t="s">
        <v>562</v>
      </c>
      <c r="S6372" s="45">
        <v>0</v>
      </c>
    </row>
    <row r="6373" spans="11:19">
      <c r="K6373" s="45">
        <v>76394</v>
      </c>
      <c r="L6373" s="45" t="s">
        <v>557</v>
      </c>
      <c r="M6373" s="45">
        <v>2018</v>
      </c>
      <c r="N6373" s="45" t="s">
        <v>645</v>
      </c>
      <c r="O6373" s="45" t="s">
        <v>616</v>
      </c>
      <c r="P6373" s="45" t="s">
        <v>560</v>
      </c>
      <c r="Q6373" s="45" t="s">
        <v>640</v>
      </c>
      <c r="R6373" s="45" t="s">
        <v>563</v>
      </c>
      <c r="S6373" s="45">
        <v>0</v>
      </c>
    </row>
    <row r="6374" spans="11:19">
      <c r="K6374" s="45">
        <v>76395</v>
      </c>
      <c r="L6374" s="45" t="s">
        <v>557</v>
      </c>
      <c r="M6374" s="45">
        <v>2018</v>
      </c>
      <c r="N6374" s="45" t="s">
        <v>645</v>
      </c>
      <c r="O6374" s="45" t="s">
        <v>616</v>
      </c>
      <c r="P6374" s="45" t="s">
        <v>560</v>
      </c>
      <c r="Q6374" s="45" t="s">
        <v>640</v>
      </c>
      <c r="R6374" s="45" t="s">
        <v>564</v>
      </c>
      <c r="S6374" s="45">
        <v>146631.67223933499</v>
      </c>
    </row>
    <row r="6375" spans="11:19">
      <c r="K6375" s="45">
        <v>76396</v>
      </c>
      <c r="L6375" s="45" t="s">
        <v>557</v>
      </c>
      <c r="M6375" s="45">
        <v>2018</v>
      </c>
      <c r="N6375" s="45" t="s">
        <v>645</v>
      </c>
      <c r="O6375" s="45" t="s">
        <v>616</v>
      </c>
      <c r="P6375" s="45" t="s">
        <v>560</v>
      </c>
      <c r="Q6375" s="45" t="s">
        <v>640</v>
      </c>
      <c r="R6375" s="45" t="s">
        <v>566</v>
      </c>
      <c r="S6375" s="45">
        <v>0</v>
      </c>
    </row>
    <row r="6376" spans="11:19">
      <c r="K6376" s="45">
        <v>76397</v>
      </c>
      <c r="L6376" s="45" t="s">
        <v>557</v>
      </c>
      <c r="M6376" s="45">
        <v>2018</v>
      </c>
      <c r="N6376" s="45" t="s">
        <v>645</v>
      </c>
      <c r="O6376" s="45" t="s">
        <v>616</v>
      </c>
      <c r="P6376" s="45" t="s">
        <v>560</v>
      </c>
      <c r="Q6376" s="45" t="s">
        <v>640</v>
      </c>
      <c r="R6376" s="45" t="s">
        <v>629</v>
      </c>
      <c r="S6376" s="45">
        <v>0</v>
      </c>
    </row>
    <row r="6377" spans="11:19">
      <c r="K6377" s="45">
        <v>76398</v>
      </c>
      <c r="L6377" s="45" t="s">
        <v>557</v>
      </c>
      <c r="M6377" s="45">
        <v>2018</v>
      </c>
      <c r="N6377" s="45" t="s">
        <v>646</v>
      </c>
      <c r="O6377" s="45" t="s">
        <v>559</v>
      </c>
      <c r="P6377" s="45" t="s">
        <v>560</v>
      </c>
      <c r="Q6377" s="45" t="s">
        <v>640</v>
      </c>
      <c r="R6377" s="45" t="s">
        <v>562</v>
      </c>
      <c r="S6377" s="45">
        <v>0</v>
      </c>
    </row>
    <row r="6378" spans="11:19">
      <c r="K6378" s="45">
        <v>76399</v>
      </c>
      <c r="L6378" s="45" t="s">
        <v>557</v>
      </c>
      <c r="M6378" s="45">
        <v>2018</v>
      </c>
      <c r="N6378" s="45" t="s">
        <v>646</v>
      </c>
      <c r="O6378" s="45" t="s">
        <v>559</v>
      </c>
      <c r="P6378" s="45" t="s">
        <v>560</v>
      </c>
      <c r="Q6378" s="45" t="s">
        <v>640</v>
      </c>
      <c r="R6378" s="45" t="s">
        <v>563</v>
      </c>
      <c r="S6378" s="45">
        <v>0</v>
      </c>
    </row>
    <row r="6379" spans="11:19">
      <c r="K6379" s="45">
        <v>76400</v>
      </c>
      <c r="L6379" s="45" t="s">
        <v>557</v>
      </c>
      <c r="M6379" s="45">
        <v>2018</v>
      </c>
      <c r="N6379" s="45" t="s">
        <v>646</v>
      </c>
      <c r="O6379" s="45" t="s">
        <v>559</v>
      </c>
      <c r="P6379" s="45" t="s">
        <v>560</v>
      </c>
      <c r="Q6379" s="45" t="s">
        <v>640</v>
      </c>
      <c r="R6379" s="45" t="s">
        <v>564</v>
      </c>
      <c r="S6379" s="45">
        <v>0</v>
      </c>
    </row>
    <row r="6380" spans="11:19">
      <c r="K6380" s="45">
        <v>76401</v>
      </c>
      <c r="L6380" s="45" t="s">
        <v>557</v>
      </c>
      <c r="M6380" s="45">
        <v>2018</v>
      </c>
      <c r="N6380" s="45" t="s">
        <v>646</v>
      </c>
      <c r="O6380" s="45" t="s">
        <v>559</v>
      </c>
      <c r="P6380" s="45" t="s">
        <v>560</v>
      </c>
      <c r="Q6380" s="45" t="s">
        <v>640</v>
      </c>
      <c r="R6380" s="45" t="s">
        <v>566</v>
      </c>
      <c r="S6380" s="45">
        <v>0</v>
      </c>
    </row>
    <row r="6381" spans="11:19">
      <c r="K6381" s="45">
        <v>76402</v>
      </c>
      <c r="L6381" s="45" t="s">
        <v>557</v>
      </c>
      <c r="M6381" s="45">
        <v>2018</v>
      </c>
      <c r="N6381" s="45" t="s">
        <v>646</v>
      </c>
      <c r="O6381" s="45" t="s">
        <v>559</v>
      </c>
      <c r="P6381" s="45" t="s">
        <v>560</v>
      </c>
      <c r="Q6381" s="45" t="s">
        <v>640</v>
      </c>
      <c r="R6381" s="45" t="s">
        <v>629</v>
      </c>
      <c r="S6381" s="45">
        <v>5940.8300673947797</v>
      </c>
    </row>
    <row r="6382" spans="11:19">
      <c r="K6382" s="45">
        <v>76403</v>
      </c>
      <c r="L6382" s="45" t="s">
        <v>557</v>
      </c>
      <c r="M6382" s="45">
        <v>2018</v>
      </c>
      <c r="N6382" s="45" t="s">
        <v>646</v>
      </c>
      <c r="O6382" s="45" t="s">
        <v>567</v>
      </c>
      <c r="P6382" s="45" t="s">
        <v>560</v>
      </c>
      <c r="Q6382" s="45" t="s">
        <v>640</v>
      </c>
      <c r="R6382" s="45" t="s">
        <v>562</v>
      </c>
      <c r="S6382" s="45">
        <v>0</v>
      </c>
    </row>
    <row r="6383" spans="11:19">
      <c r="K6383" s="45">
        <v>76404</v>
      </c>
      <c r="L6383" s="45" t="s">
        <v>557</v>
      </c>
      <c r="M6383" s="45">
        <v>2018</v>
      </c>
      <c r="N6383" s="45" t="s">
        <v>646</v>
      </c>
      <c r="O6383" s="45" t="s">
        <v>567</v>
      </c>
      <c r="P6383" s="45" t="s">
        <v>560</v>
      </c>
      <c r="Q6383" s="45" t="s">
        <v>640</v>
      </c>
      <c r="R6383" s="45" t="s">
        <v>563</v>
      </c>
      <c r="S6383" s="45">
        <v>0</v>
      </c>
    </row>
    <row r="6384" spans="11:19">
      <c r="K6384" s="45">
        <v>76405</v>
      </c>
      <c r="L6384" s="45" t="s">
        <v>557</v>
      </c>
      <c r="M6384" s="45">
        <v>2018</v>
      </c>
      <c r="N6384" s="45" t="s">
        <v>646</v>
      </c>
      <c r="O6384" s="45" t="s">
        <v>567</v>
      </c>
      <c r="P6384" s="45" t="s">
        <v>560</v>
      </c>
      <c r="Q6384" s="45" t="s">
        <v>640</v>
      </c>
      <c r="R6384" s="45" t="s">
        <v>564</v>
      </c>
      <c r="S6384" s="45">
        <v>0</v>
      </c>
    </row>
    <row r="6385" spans="11:19">
      <c r="K6385" s="45">
        <v>76406</v>
      </c>
      <c r="L6385" s="45" t="s">
        <v>557</v>
      </c>
      <c r="M6385" s="45">
        <v>2018</v>
      </c>
      <c r="N6385" s="45" t="s">
        <v>646</v>
      </c>
      <c r="O6385" s="45" t="s">
        <v>567</v>
      </c>
      <c r="P6385" s="45" t="s">
        <v>560</v>
      </c>
      <c r="Q6385" s="45" t="s">
        <v>640</v>
      </c>
      <c r="R6385" s="45" t="s">
        <v>566</v>
      </c>
      <c r="S6385" s="45">
        <v>0</v>
      </c>
    </row>
    <row r="6386" spans="11:19">
      <c r="K6386" s="45">
        <v>76407</v>
      </c>
      <c r="L6386" s="45" t="s">
        <v>557</v>
      </c>
      <c r="M6386" s="45">
        <v>2018</v>
      </c>
      <c r="N6386" s="45" t="s">
        <v>646</v>
      </c>
      <c r="O6386" s="45" t="s">
        <v>567</v>
      </c>
      <c r="P6386" s="45" t="s">
        <v>560</v>
      </c>
      <c r="Q6386" s="45" t="s">
        <v>640</v>
      </c>
      <c r="R6386" s="45" t="s">
        <v>629</v>
      </c>
      <c r="S6386" s="45">
        <v>430.10534501949201</v>
      </c>
    </row>
    <row r="6387" spans="11:19">
      <c r="K6387" s="45">
        <v>76408</v>
      </c>
      <c r="L6387" s="45" t="s">
        <v>557</v>
      </c>
      <c r="M6387" s="45">
        <v>2018</v>
      </c>
      <c r="N6387" s="45" t="s">
        <v>646</v>
      </c>
      <c r="O6387" s="45" t="s">
        <v>568</v>
      </c>
      <c r="P6387" s="45" t="s">
        <v>560</v>
      </c>
      <c r="Q6387" s="45" t="s">
        <v>640</v>
      </c>
      <c r="R6387" s="45" t="s">
        <v>562</v>
      </c>
      <c r="S6387" s="45">
        <v>0</v>
      </c>
    </row>
    <row r="6388" spans="11:19">
      <c r="K6388" s="45">
        <v>76409</v>
      </c>
      <c r="L6388" s="45" t="s">
        <v>557</v>
      </c>
      <c r="M6388" s="45">
        <v>2018</v>
      </c>
      <c r="N6388" s="45" t="s">
        <v>646</v>
      </c>
      <c r="O6388" s="45" t="s">
        <v>568</v>
      </c>
      <c r="P6388" s="45" t="s">
        <v>560</v>
      </c>
      <c r="Q6388" s="45" t="s">
        <v>640</v>
      </c>
      <c r="R6388" s="45" t="s">
        <v>563</v>
      </c>
      <c r="S6388" s="45">
        <v>0</v>
      </c>
    </row>
    <row r="6389" spans="11:19">
      <c r="K6389" s="45">
        <v>76410</v>
      </c>
      <c r="L6389" s="45" t="s">
        <v>557</v>
      </c>
      <c r="M6389" s="45">
        <v>2018</v>
      </c>
      <c r="N6389" s="45" t="s">
        <v>646</v>
      </c>
      <c r="O6389" s="45" t="s">
        <v>568</v>
      </c>
      <c r="P6389" s="45" t="s">
        <v>560</v>
      </c>
      <c r="Q6389" s="45" t="s">
        <v>640</v>
      </c>
      <c r="R6389" s="45" t="s">
        <v>564</v>
      </c>
      <c r="S6389" s="45">
        <v>0</v>
      </c>
    </row>
    <row r="6390" spans="11:19">
      <c r="K6390" s="45">
        <v>76411</v>
      </c>
      <c r="L6390" s="45" t="s">
        <v>557</v>
      </c>
      <c r="M6390" s="45">
        <v>2018</v>
      </c>
      <c r="N6390" s="45" t="s">
        <v>646</v>
      </c>
      <c r="O6390" s="45" t="s">
        <v>568</v>
      </c>
      <c r="P6390" s="45" t="s">
        <v>560</v>
      </c>
      <c r="Q6390" s="45" t="s">
        <v>640</v>
      </c>
      <c r="R6390" s="45" t="s">
        <v>566</v>
      </c>
      <c r="S6390" s="45">
        <v>0</v>
      </c>
    </row>
    <row r="6391" spans="11:19">
      <c r="K6391" s="45">
        <v>76412</v>
      </c>
      <c r="L6391" s="45" t="s">
        <v>557</v>
      </c>
      <c r="M6391" s="45">
        <v>2018</v>
      </c>
      <c r="N6391" s="45" t="s">
        <v>646</v>
      </c>
      <c r="O6391" s="45" t="s">
        <v>568</v>
      </c>
      <c r="P6391" s="45" t="s">
        <v>560</v>
      </c>
      <c r="Q6391" s="45" t="s">
        <v>640</v>
      </c>
      <c r="R6391" s="45" t="s">
        <v>629</v>
      </c>
      <c r="S6391" s="45">
        <v>5591.3694714565399</v>
      </c>
    </row>
    <row r="6392" spans="11:19">
      <c r="K6392" s="45">
        <v>76413</v>
      </c>
      <c r="L6392" s="45" t="s">
        <v>557</v>
      </c>
      <c r="M6392" s="45">
        <v>2018</v>
      </c>
      <c r="N6392" s="45" t="s">
        <v>646</v>
      </c>
      <c r="O6392" s="45" t="s">
        <v>569</v>
      </c>
      <c r="P6392" s="45" t="s">
        <v>560</v>
      </c>
      <c r="Q6392" s="45" t="s">
        <v>640</v>
      </c>
      <c r="R6392" s="45" t="s">
        <v>562</v>
      </c>
      <c r="S6392" s="45">
        <v>0</v>
      </c>
    </row>
    <row r="6393" spans="11:19">
      <c r="K6393" s="45">
        <v>76414</v>
      </c>
      <c r="L6393" s="45" t="s">
        <v>557</v>
      </c>
      <c r="M6393" s="45">
        <v>2018</v>
      </c>
      <c r="N6393" s="45" t="s">
        <v>646</v>
      </c>
      <c r="O6393" s="45" t="s">
        <v>569</v>
      </c>
      <c r="P6393" s="45" t="s">
        <v>560</v>
      </c>
      <c r="Q6393" s="45" t="s">
        <v>640</v>
      </c>
      <c r="R6393" s="45" t="s">
        <v>563</v>
      </c>
      <c r="S6393" s="45">
        <v>0</v>
      </c>
    </row>
    <row r="6394" spans="11:19">
      <c r="K6394" s="45">
        <v>76415</v>
      </c>
      <c r="L6394" s="45" t="s">
        <v>557</v>
      </c>
      <c r="M6394" s="45">
        <v>2018</v>
      </c>
      <c r="N6394" s="45" t="s">
        <v>646</v>
      </c>
      <c r="O6394" s="45" t="s">
        <v>569</v>
      </c>
      <c r="P6394" s="45" t="s">
        <v>560</v>
      </c>
      <c r="Q6394" s="45" t="s">
        <v>640</v>
      </c>
      <c r="R6394" s="45" t="s">
        <v>564</v>
      </c>
      <c r="S6394" s="45">
        <v>0</v>
      </c>
    </row>
    <row r="6395" spans="11:19">
      <c r="K6395" s="45">
        <v>76416</v>
      </c>
      <c r="L6395" s="45" t="s">
        <v>557</v>
      </c>
      <c r="M6395" s="45">
        <v>2018</v>
      </c>
      <c r="N6395" s="45" t="s">
        <v>646</v>
      </c>
      <c r="O6395" s="45" t="s">
        <v>569</v>
      </c>
      <c r="P6395" s="45" t="s">
        <v>560</v>
      </c>
      <c r="Q6395" s="45" t="s">
        <v>640</v>
      </c>
      <c r="R6395" s="45" t="s">
        <v>566</v>
      </c>
      <c r="S6395" s="45">
        <v>0</v>
      </c>
    </row>
    <row r="6396" spans="11:19">
      <c r="K6396" s="45">
        <v>76417</v>
      </c>
      <c r="L6396" s="45" t="s">
        <v>557</v>
      </c>
      <c r="M6396" s="45">
        <v>2018</v>
      </c>
      <c r="N6396" s="45" t="s">
        <v>646</v>
      </c>
      <c r="O6396" s="45" t="s">
        <v>569</v>
      </c>
      <c r="P6396" s="45" t="s">
        <v>560</v>
      </c>
      <c r="Q6396" s="45" t="s">
        <v>640</v>
      </c>
      <c r="R6396" s="45" t="s">
        <v>629</v>
      </c>
      <c r="S6396" s="45">
        <v>2876.32947792506</v>
      </c>
    </row>
    <row r="6397" spans="11:19">
      <c r="K6397" s="45">
        <v>76418</v>
      </c>
      <c r="L6397" s="45" t="s">
        <v>557</v>
      </c>
      <c r="M6397" s="45">
        <v>2018</v>
      </c>
      <c r="N6397" s="45" t="s">
        <v>646</v>
      </c>
      <c r="O6397" s="45" t="s">
        <v>570</v>
      </c>
      <c r="P6397" s="45" t="s">
        <v>560</v>
      </c>
      <c r="Q6397" s="45" t="s">
        <v>640</v>
      </c>
      <c r="R6397" s="45" t="s">
        <v>562</v>
      </c>
      <c r="S6397" s="45">
        <v>0</v>
      </c>
    </row>
    <row r="6398" spans="11:19">
      <c r="K6398" s="45">
        <v>76419</v>
      </c>
      <c r="L6398" s="45" t="s">
        <v>557</v>
      </c>
      <c r="M6398" s="45">
        <v>2018</v>
      </c>
      <c r="N6398" s="45" t="s">
        <v>646</v>
      </c>
      <c r="O6398" s="45" t="s">
        <v>570</v>
      </c>
      <c r="P6398" s="45" t="s">
        <v>560</v>
      </c>
      <c r="Q6398" s="45" t="s">
        <v>640</v>
      </c>
      <c r="R6398" s="45" t="s">
        <v>563</v>
      </c>
      <c r="S6398" s="45">
        <v>0</v>
      </c>
    </row>
    <row r="6399" spans="11:19">
      <c r="K6399" s="45">
        <v>76420</v>
      </c>
      <c r="L6399" s="45" t="s">
        <v>557</v>
      </c>
      <c r="M6399" s="45">
        <v>2018</v>
      </c>
      <c r="N6399" s="45" t="s">
        <v>646</v>
      </c>
      <c r="O6399" s="45" t="s">
        <v>570</v>
      </c>
      <c r="P6399" s="45" t="s">
        <v>560</v>
      </c>
      <c r="Q6399" s="45" t="s">
        <v>640</v>
      </c>
      <c r="R6399" s="45" t="s">
        <v>564</v>
      </c>
      <c r="S6399" s="45">
        <v>0</v>
      </c>
    </row>
    <row r="6400" spans="11:19">
      <c r="K6400" s="45">
        <v>76421</v>
      </c>
      <c r="L6400" s="45" t="s">
        <v>557</v>
      </c>
      <c r="M6400" s="45">
        <v>2018</v>
      </c>
      <c r="N6400" s="45" t="s">
        <v>646</v>
      </c>
      <c r="O6400" s="45" t="s">
        <v>570</v>
      </c>
      <c r="P6400" s="45" t="s">
        <v>560</v>
      </c>
      <c r="Q6400" s="45" t="s">
        <v>640</v>
      </c>
      <c r="R6400" s="45" t="s">
        <v>566</v>
      </c>
      <c r="S6400" s="45">
        <v>0</v>
      </c>
    </row>
    <row r="6401" spans="11:19">
      <c r="K6401" s="45">
        <v>76422</v>
      </c>
      <c r="L6401" s="45" t="s">
        <v>557</v>
      </c>
      <c r="M6401" s="45">
        <v>2018</v>
      </c>
      <c r="N6401" s="45" t="s">
        <v>646</v>
      </c>
      <c r="O6401" s="45" t="s">
        <v>570</v>
      </c>
      <c r="P6401" s="45" t="s">
        <v>560</v>
      </c>
      <c r="Q6401" s="45" t="s">
        <v>640</v>
      </c>
      <c r="R6401" s="45" t="s">
        <v>629</v>
      </c>
      <c r="S6401" s="45">
        <v>30349.308351742398</v>
      </c>
    </row>
    <row r="6402" spans="11:19">
      <c r="K6402" s="45">
        <v>76423</v>
      </c>
      <c r="L6402" s="45" t="s">
        <v>557</v>
      </c>
      <c r="M6402" s="45">
        <v>2018</v>
      </c>
      <c r="N6402" s="45" t="s">
        <v>646</v>
      </c>
      <c r="O6402" s="45" t="s">
        <v>571</v>
      </c>
      <c r="P6402" s="45" t="s">
        <v>560</v>
      </c>
      <c r="Q6402" s="45" t="s">
        <v>640</v>
      </c>
      <c r="R6402" s="45" t="s">
        <v>562</v>
      </c>
      <c r="S6402" s="45">
        <v>0</v>
      </c>
    </row>
    <row r="6403" spans="11:19">
      <c r="K6403" s="45">
        <v>76424</v>
      </c>
      <c r="L6403" s="45" t="s">
        <v>557</v>
      </c>
      <c r="M6403" s="45">
        <v>2018</v>
      </c>
      <c r="N6403" s="45" t="s">
        <v>646</v>
      </c>
      <c r="O6403" s="45" t="s">
        <v>571</v>
      </c>
      <c r="P6403" s="45" t="s">
        <v>560</v>
      </c>
      <c r="Q6403" s="45" t="s">
        <v>640</v>
      </c>
      <c r="R6403" s="45" t="s">
        <v>563</v>
      </c>
      <c r="S6403" s="45">
        <v>0</v>
      </c>
    </row>
    <row r="6404" spans="11:19">
      <c r="K6404" s="45">
        <v>76425</v>
      </c>
      <c r="L6404" s="45" t="s">
        <v>557</v>
      </c>
      <c r="M6404" s="45">
        <v>2018</v>
      </c>
      <c r="N6404" s="45" t="s">
        <v>646</v>
      </c>
      <c r="O6404" s="45" t="s">
        <v>571</v>
      </c>
      <c r="P6404" s="45" t="s">
        <v>560</v>
      </c>
      <c r="Q6404" s="45" t="s">
        <v>640</v>
      </c>
      <c r="R6404" s="45" t="s">
        <v>564</v>
      </c>
      <c r="S6404" s="45">
        <v>0</v>
      </c>
    </row>
    <row r="6405" spans="11:19">
      <c r="K6405" s="45">
        <v>76426</v>
      </c>
      <c r="L6405" s="45" t="s">
        <v>557</v>
      </c>
      <c r="M6405" s="45">
        <v>2018</v>
      </c>
      <c r="N6405" s="45" t="s">
        <v>646</v>
      </c>
      <c r="O6405" s="45" t="s">
        <v>571</v>
      </c>
      <c r="P6405" s="45" t="s">
        <v>560</v>
      </c>
      <c r="Q6405" s="45" t="s">
        <v>640</v>
      </c>
      <c r="R6405" s="45" t="s">
        <v>566</v>
      </c>
      <c r="S6405" s="45">
        <v>0</v>
      </c>
    </row>
    <row r="6406" spans="11:19">
      <c r="K6406" s="45">
        <v>76427</v>
      </c>
      <c r="L6406" s="45" t="s">
        <v>557</v>
      </c>
      <c r="M6406" s="45">
        <v>2018</v>
      </c>
      <c r="N6406" s="45" t="s">
        <v>646</v>
      </c>
      <c r="O6406" s="45" t="s">
        <v>571</v>
      </c>
      <c r="P6406" s="45" t="s">
        <v>560</v>
      </c>
      <c r="Q6406" s="45" t="s">
        <v>640</v>
      </c>
      <c r="R6406" s="45" t="s">
        <v>629</v>
      </c>
      <c r="S6406" s="45">
        <v>4650.51403509394</v>
      </c>
    </row>
    <row r="6407" spans="11:19">
      <c r="K6407" s="45">
        <v>76428</v>
      </c>
      <c r="L6407" s="45" t="s">
        <v>557</v>
      </c>
      <c r="M6407" s="45">
        <v>2018</v>
      </c>
      <c r="N6407" s="45" t="s">
        <v>646</v>
      </c>
      <c r="O6407" s="45" t="s">
        <v>572</v>
      </c>
      <c r="P6407" s="45" t="s">
        <v>560</v>
      </c>
      <c r="Q6407" s="45" t="s">
        <v>640</v>
      </c>
      <c r="R6407" s="45" t="s">
        <v>562</v>
      </c>
      <c r="S6407" s="45">
        <v>0</v>
      </c>
    </row>
    <row r="6408" spans="11:19">
      <c r="K6408" s="45">
        <v>76429</v>
      </c>
      <c r="L6408" s="45" t="s">
        <v>557</v>
      </c>
      <c r="M6408" s="45">
        <v>2018</v>
      </c>
      <c r="N6408" s="45" t="s">
        <v>646</v>
      </c>
      <c r="O6408" s="45" t="s">
        <v>572</v>
      </c>
      <c r="P6408" s="45" t="s">
        <v>560</v>
      </c>
      <c r="Q6408" s="45" t="s">
        <v>640</v>
      </c>
      <c r="R6408" s="45" t="s">
        <v>563</v>
      </c>
      <c r="S6408" s="45">
        <v>0</v>
      </c>
    </row>
    <row r="6409" spans="11:19">
      <c r="K6409" s="45">
        <v>76430</v>
      </c>
      <c r="L6409" s="45" t="s">
        <v>557</v>
      </c>
      <c r="M6409" s="45">
        <v>2018</v>
      </c>
      <c r="N6409" s="45" t="s">
        <v>646</v>
      </c>
      <c r="O6409" s="45" t="s">
        <v>572</v>
      </c>
      <c r="P6409" s="45" t="s">
        <v>560</v>
      </c>
      <c r="Q6409" s="45" t="s">
        <v>640</v>
      </c>
      <c r="R6409" s="45" t="s">
        <v>564</v>
      </c>
      <c r="S6409" s="45">
        <v>0</v>
      </c>
    </row>
    <row r="6410" spans="11:19">
      <c r="K6410" s="45">
        <v>76431</v>
      </c>
      <c r="L6410" s="45" t="s">
        <v>557</v>
      </c>
      <c r="M6410" s="45">
        <v>2018</v>
      </c>
      <c r="N6410" s="45" t="s">
        <v>646</v>
      </c>
      <c r="O6410" s="45" t="s">
        <v>572</v>
      </c>
      <c r="P6410" s="45" t="s">
        <v>560</v>
      </c>
      <c r="Q6410" s="45" t="s">
        <v>640</v>
      </c>
      <c r="R6410" s="45" t="s">
        <v>566</v>
      </c>
      <c r="S6410" s="45">
        <v>0</v>
      </c>
    </row>
    <row r="6411" spans="11:19">
      <c r="K6411" s="45">
        <v>76432</v>
      </c>
      <c r="L6411" s="45" t="s">
        <v>557</v>
      </c>
      <c r="M6411" s="45">
        <v>2018</v>
      </c>
      <c r="N6411" s="45" t="s">
        <v>646</v>
      </c>
      <c r="O6411" s="45" t="s">
        <v>572</v>
      </c>
      <c r="P6411" s="45" t="s">
        <v>560</v>
      </c>
      <c r="Q6411" s="45" t="s">
        <v>640</v>
      </c>
      <c r="R6411" s="45" t="s">
        <v>629</v>
      </c>
      <c r="S6411" s="45">
        <v>3118.26374173766</v>
      </c>
    </row>
    <row r="6412" spans="11:19">
      <c r="K6412" s="45">
        <v>76433</v>
      </c>
      <c r="L6412" s="45" t="s">
        <v>557</v>
      </c>
      <c r="M6412" s="45">
        <v>2018</v>
      </c>
      <c r="N6412" s="45" t="s">
        <v>646</v>
      </c>
      <c r="O6412" s="45" t="s">
        <v>573</v>
      </c>
      <c r="P6412" s="45" t="s">
        <v>560</v>
      </c>
      <c r="Q6412" s="45" t="s">
        <v>640</v>
      </c>
      <c r="R6412" s="45" t="s">
        <v>562</v>
      </c>
      <c r="S6412" s="45">
        <v>0</v>
      </c>
    </row>
    <row r="6413" spans="11:19">
      <c r="K6413" s="45">
        <v>76434</v>
      </c>
      <c r="L6413" s="45" t="s">
        <v>557</v>
      </c>
      <c r="M6413" s="45">
        <v>2018</v>
      </c>
      <c r="N6413" s="45" t="s">
        <v>646</v>
      </c>
      <c r="O6413" s="45" t="s">
        <v>573</v>
      </c>
      <c r="P6413" s="45" t="s">
        <v>560</v>
      </c>
      <c r="Q6413" s="45" t="s">
        <v>640</v>
      </c>
      <c r="R6413" s="45" t="s">
        <v>563</v>
      </c>
      <c r="S6413" s="45">
        <v>0</v>
      </c>
    </row>
    <row r="6414" spans="11:19">
      <c r="K6414" s="45">
        <v>76435</v>
      </c>
      <c r="L6414" s="45" t="s">
        <v>557</v>
      </c>
      <c r="M6414" s="45">
        <v>2018</v>
      </c>
      <c r="N6414" s="45" t="s">
        <v>646</v>
      </c>
      <c r="O6414" s="45" t="s">
        <v>573</v>
      </c>
      <c r="P6414" s="45" t="s">
        <v>560</v>
      </c>
      <c r="Q6414" s="45" t="s">
        <v>640</v>
      </c>
      <c r="R6414" s="45" t="s">
        <v>564</v>
      </c>
      <c r="S6414" s="45">
        <v>0</v>
      </c>
    </row>
    <row r="6415" spans="11:19">
      <c r="K6415" s="45">
        <v>76436</v>
      </c>
      <c r="L6415" s="45" t="s">
        <v>557</v>
      </c>
      <c r="M6415" s="45">
        <v>2018</v>
      </c>
      <c r="N6415" s="45" t="s">
        <v>646</v>
      </c>
      <c r="O6415" s="45" t="s">
        <v>573</v>
      </c>
      <c r="P6415" s="45" t="s">
        <v>560</v>
      </c>
      <c r="Q6415" s="45" t="s">
        <v>640</v>
      </c>
      <c r="R6415" s="45" t="s">
        <v>566</v>
      </c>
      <c r="S6415" s="45">
        <v>0</v>
      </c>
    </row>
    <row r="6416" spans="11:19">
      <c r="K6416" s="45">
        <v>76437</v>
      </c>
      <c r="L6416" s="45" t="s">
        <v>557</v>
      </c>
      <c r="M6416" s="45">
        <v>2018</v>
      </c>
      <c r="N6416" s="45" t="s">
        <v>646</v>
      </c>
      <c r="O6416" s="45" t="s">
        <v>573</v>
      </c>
      <c r="P6416" s="45" t="s">
        <v>560</v>
      </c>
      <c r="Q6416" s="45" t="s">
        <v>640</v>
      </c>
      <c r="R6416" s="45" t="s">
        <v>629</v>
      </c>
      <c r="S6416" s="45">
        <v>618.27643174180298</v>
      </c>
    </row>
    <row r="6417" spans="11:19">
      <c r="K6417" s="45">
        <v>76438</v>
      </c>
      <c r="L6417" s="45" t="s">
        <v>557</v>
      </c>
      <c r="M6417" s="45">
        <v>2018</v>
      </c>
      <c r="N6417" s="45" t="s">
        <v>646</v>
      </c>
      <c r="O6417" s="45" t="s">
        <v>574</v>
      </c>
      <c r="P6417" s="45" t="s">
        <v>560</v>
      </c>
      <c r="Q6417" s="45" t="s">
        <v>640</v>
      </c>
      <c r="R6417" s="45" t="s">
        <v>562</v>
      </c>
      <c r="S6417" s="45">
        <v>0</v>
      </c>
    </row>
    <row r="6418" spans="11:19">
      <c r="K6418" s="45">
        <v>76439</v>
      </c>
      <c r="L6418" s="45" t="s">
        <v>557</v>
      </c>
      <c r="M6418" s="45">
        <v>2018</v>
      </c>
      <c r="N6418" s="45" t="s">
        <v>646</v>
      </c>
      <c r="O6418" s="45" t="s">
        <v>574</v>
      </c>
      <c r="P6418" s="45" t="s">
        <v>560</v>
      </c>
      <c r="Q6418" s="45" t="s">
        <v>640</v>
      </c>
      <c r="R6418" s="45" t="s">
        <v>563</v>
      </c>
      <c r="S6418" s="45">
        <v>0</v>
      </c>
    </row>
    <row r="6419" spans="11:19">
      <c r="K6419" s="45">
        <v>76440</v>
      </c>
      <c r="L6419" s="45" t="s">
        <v>557</v>
      </c>
      <c r="M6419" s="45">
        <v>2018</v>
      </c>
      <c r="N6419" s="45" t="s">
        <v>646</v>
      </c>
      <c r="O6419" s="45" t="s">
        <v>574</v>
      </c>
      <c r="P6419" s="45" t="s">
        <v>560</v>
      </c>
      <c r="Q6419" s="45" t="s">
        <v>640</v>
      </c>
      <c r="R6419" s="45" t="s">
        <v>564</v>
      </c>
      <c r="S6419" s="45">
        <v>0</v>
      </c>
    </row>
    <row r="6420" spans="11:19">
      <c r="K6420" s="45">
        <v>76441</v>
      </c>
      <c r="L6420" s="45" t="s">
        <v>557</v>
      </c>
      <c r="M6420" s="45">
        <v>2018</v>
      </c>
      <c r="N6420" s="45" t="s">
        <v>646</v>
      </c>
      <c r="O6420" s="45" t="s">
        <v>574</v>
      </c>
      <c r="P6420" s="45" t="s">
        <v>560</v>
      </c>
      <c r="Q6420" s="45" t="s">
        <v>640</v>
      </c>
      <c r="R6420" s="45" t="s">
        <v>566</v>
      </c>
      <c r="S6420" s="45">
        <v>0</v>
      </c>
    </row>
    <row r="6421" spans="11:19">
      <c r="K6421" s="45">
        <v>76442</v>
      </c>
      <c r="L6421" s="45" t="s">
        <v>557</v>
      </c>
      <c r="M6421" s="45">
        <v>2018</v>
      </c>
      <c r="N6421" s="45" t="s">
        <v>646</v>
      </c>
      <c r="O6421" s="45" t="s">
        <v>574</v>
      </c>
      <c r="P6421" s="45" t="s">
        <v>560</v>
      </c>
      <c r="Q6421" s="45" t="s">
        <v>640</v>
      </c>
      <c r="R6421" s="45" t="s">
        <v>629</v>
      </c>
      <c r="S6421" s="45">
        <v>614.26785388075098</v>
      </c>
    </row>
    <row r="6422" spans="11:19">
      <c r="K6422" s="45">
        <v>76443</v>
      </c>
      <c r="L6422" s="45" t="s">
        <v>557</v>
      </c>
      <c r="M6422" s="45">
        <v>2018</v>
      </c>
      <c r="N6422" s="45" t="s">
        <v>646</v>
      </c>
      <c r="O6422" s="45" t="s">
        <v>575</v>
      </c>
      <c r="P6422" s="45" t="s">
        <v>560</v>
      </c>
      <c r="Q6422" s="45" t="s">
        <v>640</v>
      </c>
      <c r="R6422" s="45" t="s">
        <v>562</v>
      </c>
      <c r="S6422" s="45">
        <v>0</v>
      </c>
    </row>
    <row r="6423" spans="11:19">
      <c r="K6423" s="45">
        <v>76444</v>
      </c>
      <c r="L6423" s="45" t="s">
        <v>557</v>
      </c>
      <c r="M6423" s="45">
        <v>2018</v>
      </c>
      <c r="N6423" s="45" t="s">
        <v>646</v>
      </c>
      <c r="O6423" s="45" t="s">
        <v>575</v>
      </c>
      <c r="P6423" s="45" t="s">
        <v>560</v>
      </c>
      <c r="Q6423" s="45" t="s">
        <v>640</v>
      </c>
      <c r="R6423" s="45" t="s">
        <v>563</v>
      </c>
      <c r="S6423" s="45">
        <v>0</v>
      </c>
    </row>
    <row r="6424" spans="11:19">
      <c r="K6424" s="45">
        <v>76445</v>
      </c>
      <c r="L6424" s="45" t="s">
        <v>557</v>
      </c>
      <c r="M6424" s="45">
        <v>2018</v>
      </c>
      <c r="N6424" s="45" t="s">
        <v>646</v>
      </c>
      <c r="O6424" s="45" t="s">
        <v>575</v>
      </c>
      <c r="P6424" s="45" t="s">
        <v>560</v>
      </c>
      <c r="Q6424" s="45" t="s">
        <v>640</v>
      </c>
      <c r="R6424" s="45" t="s">
        <v>564</v>
      </c>
      <c r="S6424" s="45">
        <v>0</v>
      </c>
    </row>
    <row r="6425" spans="11:19">
      <c r="K6425" s="45">
        <v>76446</v>
      </c>
      <c r="L6425" s="45" t="s">
        <v>557</v>
      </c>
      <c r="M6425" s="45">
        <v>2018</v>
      </c>
      <c r="N6425" s="45" t="s">
        <v>646</v>
      </c>
      <c r="O6425" s="45" t="s">
        <v>575</v>
      </c>
      <c r="P6425" s="45" t="s">
        <v>560</v>
      </c>
      <c r="Q6425" s="45" t="s">
        <v>640</v>
      </c>
      <c r="R6425" s="45" t="s">
        <v>566</v>
      </c>
      <c r="S6425" s="45">
        <v>0</v>
      </c>
    </row>
    <row r="6426" spans="11:19">
      <c r="K6426" s="45">
        <v>76447</v>
      </c>
      <c r="L6426" s="45" t="s">
        <v>557</v>
      </c>
      <c r="M6426" s="45">
        <v>2018</v>
      </c>
      <c r="N6426" s="45" t="s">
        <v>646</v>
      </c>
      <c r="O6426" s="45" t="s">
        <v>575</v>
      </c>
      <c r="P6426" s="45" t="s">
        <v>560</v>
      </c>
      <c r="Q6426" s="45" t="s">
        <v>640</v>
      </c>
      <c r="R6426" s="45" t="s">
        <v>629</v>
      </c>
      <c r="S6426" s="45">
        <v>18521.411383012499</v>
      </c>
    </row>
    <row r="6427" spans="11:19">
      <c r="K6427" s="45">
        <v>76448</v>
      </c>
      <c r="L6427" s="45" t="s">
        <v>557</v>
      </c>
      <c r="M6427" s="45">
        <v>2018</v>
      </c>
      <c r="N6427" s="45" t="s">
        <v>646</v>
      </c>
      <c r="O6427" s="45" t="s">
        <v>576</v>
      </c>
      <c r="P6427" s="45" t="s">
        <v>560</v>
      </c>
      <c r="Q6427" s="45" t="s">
        <v>640</v>
      </c>
      <c r="R6427" s="45" t="s">
        <v>562</v>
      </c>
      <c r="S6427" s="45">
        <v>0</v>
      </c>
    </row>
    <row r="6428" spans="11:19">
      <c r="K6428" s="45">
        <v>76449</v>
      </c>
      <c r="L6428" s="45" t="s">
        <v>557</v>
      </c>
      <c r="M6428" s="45">
        <v>2018</v>
      </c>
      <c r="N6428" s="45" t="s">
        <v>646</v>
      </c>
      <c r="O6428" s="45" t="s">
        <v>576</v>
      </c>
      <c r="P6428" s="45" t="s">
        <v>560</v>
      </c>
      <c r="Q6428" s="45" t="s">
        <v>640</v>
      </c>
      <c r="R6428" s="45" t="s">
        <v>563</v>
      </c>
      <c r="S6428" s="45">
        <v>0</v>
      </c>
    </row>
    <row r="6429" spans="11:19">
      <c r="K6429" s="45">
        <v>76450</v>
      </c>
      <c r="L6429" s="45" t="s">
        <v>557</v>
      </c>
      <c r="M6429" s="45">
        <v>2018</v>
      </c>
      <c r="N6429" s="45" t="s">
        <v>646</v>
      </c>
      <c r="O6429" s="45" t="s">
        <v>576</v>
      </c>
      <c r="P6429" s="45" t="s">
        <v>560</v>
      </c>
      <c r="Q6429" s="45" t="s">
        <v>640</v>
      </c>
      <c r="R6429" s="45" t="s">
        <v>564</v>
      </c>
      <c r="S6429" s="45">
        <v>0</v>
      </c>
    </row>
    <row r="6430" spans="11:19">
      <c r="K6430" s="45">
        <v>76451</v>
      </c>
      <c r="L6430" s="45" t="s">
        <v>557</v>
      </c>
      <c r="M6430" s="45">
        <v>2018</v>
      </c>
      <c r="N6430" s="45" t="s">
        <v>646</v>
      </c>
      <c r="O6430" s="45" t="s">
        <v>576</v>
      </c>
      <c r="P6430" s="45" t="s">
        <v>560</v>
      </c>
      <c r="Q6430" s="45" t="s">
        <v>640</v>
      </c>
      <c r="R6430" s="45" t="s">
        <v>566</v>
      </c>
      <c r="S6430" s="45">
        <v>0</v>
      </c>
    </row>
    <row r="6431" spans="11:19">
      <c r="K6431" s="45">
        <v>76452</v>
      </c>
      <c r="L6431" s="45" t="s">
        <v>557</v>
      </c>
      <c r="M6431" s="45">
        <v>2018</v>
      </c>
      <c r="N6431" s="45" t="s">
        <v>646</v>
      </c>
      <c r="O6431" s="45" t="s">
        <v>576</v>
      </c>
      <c r="P6431" s="45" t="s">
        <v>560</v>
      </c>
      <c r="Q6431" s="45" t="s">
        <v>640</v>
      </c>
      <c r="R6431" s="45" t="s">
        <v>629</v>
      </c>
      <c r="S6431" s="45">
        <v>10268.7651033765</v>
      </c>
    </row>
    <row r="6432" spans="11:19">
      <c r="K6432" s="45">
        <v>76453</v>
      </c>
      <c r="L6432" s="45" t="s">
        <v>557</v>
      </c>
      <c r="M6432" s="45">
        <v>2018</v>
      </c>
      <c r="N6432" s="45" t="s">
        <v>646</v>
      </c>
      <c r="O6432" s="45" t="s">
        <v>577</v>
      </c>
      <c r="P6432" s="45" t="s">
        <v>560</v>
      </c>
      <c r="Q6432" s="45" t="s">
        <v>640</v>
      </c>
      <c r="R6432" s="45" t="s">
        <v>562</v>
      </c>
      <c r="S6432" s="45">
        <v>0</v>
      </c>
    </row>
    <row r="6433" spans="11:19">
      <c r="K6433" s="45">
        <v>76454</v>
      </c>
      <c r="L6433" s="45" t="s">
        <v>557</v>
      </c>
      <c r="M6433" s="45">
        <v>2018</v>
      </c>
      <c r="N6433" s="45" t="s">
        <v>646</v>
      </c>
      <c r="O6433" s="45" t="s">
        <v>577</v>
      </c>
      <c r="P6433" s="45" t="s">
        <v>560</v>
      </c>
      <c r="Q6433" s="45" t="s">
        <v>640</v>
      </c>
      <c r="R6433" s="45" t="s">
        <v>563</v>
      </c>
      <c r="S6433" s="45">
        <v>0</v>
      </c>
    </row>
    <row r="6434" spans="11:19">
      <c r="K6434" s="45">
        <v>76455</v>
      </c>
      <c r="L6434" s="45" t="s">
        <v>557</v>
      </c>
      <c r="M6434" s="45">
        <v>2018</v>
      </c>
      <c r="N6434" s="45" t="s">
        <v>646</v>
      </c>
      <c r="O6434" s="45" t="s">
        <v>577</v>
      </c>
      <c r="P6434" s="45" t="s">
        <v>560</v>
      </c>
      <c r="Q6434" s="45" t="s">
        <v>640</v>
      </c>
      <c r="R6434" s="45" t="s">
        <v>564</v>
      </c>
      <c r="S6434" s="45">
        <v>0</v>
      </c>
    </row>
    <row r="6435" spans="11:19">
      <c r="K6435" s="45">
        <v>76456</v>
      </c>
      <c r="L6435" s="45" t="s">
        <v>557</v>
      </c>
      <c r="M6435" s="45">
        <v>2018</v>
      </c>
      <c r="N6435" s="45" t="s">
        <v>646</v>
      </c>
      <c r="O6435" s="45" t="s">
        <v>577</v>
      </c>
      <c r="P6435" s="45" t="s">
        <v>560</v>
      </c>
      <c r="Q6435" s="45" t="s">
        <v>640</v>
      </c>
      <c r="R6435" s="45" t="s">
        <v>566</v>
      </c>
      <c r="S6435" s="45">
        <v>0</v>
      </c>
    </row>
    <row r="6436" spans="11:19">
      <c r="K6436" s="45">
        <v>76457</v>
      </c>
      <c r="L6436" s="45" t="s">
        <v>557</v>
      </c>
      <c r="M6436" s="45">
        <v>2018</v>
      </c>
      <c r="N6436" s="45" t="s">
        <v>646</v>
      </c>
      <c r="O6436" s="45" t="s">
        <v>577</v>
      </c>
      <c r="P6436" s="45" t="s">
        <v>560</v>
      </c>
      <c r="Q6436" s="45" t="s">
        <v>640</v>
      </c>
      <c r="R6436" s="45" t="s">
        <v>629</v>
      </c>
      <c r="S6436" s="45">
        <v>1021.50012202351</v>
      </c>
    </row>
    <row r="6437" spans="11:19">
      <c r="K6437" s="45">
        <v>76458</v>
      </c>
      <c r="L6437" s="45" t="s">
        <v>557</v>
      </c>
      <c r="M6437" s="45">
        <v>2018</v>
      </c>
      <c r="N6437" s="45" t="s">
        <v>646</v>
      </c>
      <c r="O6437" s="45" t="s">
        <v>578</v>
      </c>
      <c r="P6437" s="45" t="s">
        <v>560</v>
      </c>
      <c r="Q6437" s="45" t="s">
        <v>640</v>
      </c>
      <c r="R6437" s="45" t="s">
        <v>562</v>
      </c>
      <c r="S6437" s="45">
        <v>0</v>
      </c>
    </row>
    <row r="6438" spans="11:19">
      <c r="K6438" s="45">
        <v>76459</v>
      </c>
      <c r="L6438" s="45" t="s">
        <v>557</v>
      </c>
      <c r="M6438" s="45">
        <v>2018</v>
      </c>
      <c r="N6438" s="45" t="s">
        <v>646</v>
      </c>
      <c r="O6438" s="45" t="s">
        <v>578</v>
      </c>
      <c r="P6438" s="45" t="s">
        <v>560</v>
      </c>
      <c r="Q6438" s="45" t="s">
        <v>640</v>
      </c>
      <c r="R6438" s="45" t="s">
        <v>563</v>
      </c>
      <c r="S6438" s="45">
        <v>0</v>
      </c>
    </row>
    <row r="6439" spans="11:19">
      <c r="K6439" s="45">
        <v>76460</v>
      </c>
      <c r="L6439" s="45" t="s">
        <v>557</v>
      </c>
      <c r="M6439" s="45">
        <v>2018</v>
      </c>
      <c r="N6439" s="45" t="s">
        <v>646</v>
      </c>
      <c r="O6439" s="45" t="s">
        <v>578</v>
      </c>
      <c r="P6439" s="45" t="s">
        <v>560</v>
      </c>
      <c r="Q6439" s="45" t="s">
        <v>640</v>
      </c>
      <c r="R6439" s="45" t="s">
        <v>564</v>
      </c>
      <c r="S6439" s="45">
        <v>0</v>
      </c>
    </row>
    <row r="6440" spans="11:19">
      <c r="K6440" s="45">
        <v>76461</v>
      </c>
      <c r="L6440" s="45" t="s">
        <v>557</v>
      </c>
      <c r="M6440" s="45">
        <v>2018</v>
      </c>
      <c r="N6440" s="45" t="s">
        <v>646</v>
      </c>
      <c r="O6440" s="45" t="s">
        <v>578</v>
      </c>
      <c r="P6440" s="45" t="s">
        <v>560</v>
      </c>
      <c r="Q6440" s="45" t="s">
        <v>640</v>
      </c>
      <c r="R6440" s="45" t="s">
        <v>566</v>
      </c>
      <c r="S6440" s="45">
        <v>0</v>
      </c>
    </row>
    <row r="6441" spans="11:19">
      <c r="K6441" s="45">
        <v>76462</v>
      </c>
      <c r="L6441" s="45" t="s">
        <v>557</v>
      </c>
      <c r="M6441" s="45">
        <v>2018</v>
      </c>
      <c r="N6441" s="45" t="s">
        <v>646</v>
      </c>
      <c r="O6441" s="45" t="s">
        <v>578</v>
      </c>
      <c r="P6441" s="45" t="s">
        <v>560</v>
      </c>
      <c r="Q6441" s="45" t="s">
        <v>640</v>
      </c>
      <c r="R6441" s="45" t="s">
        <v>629</v>
      </c>
      <c r="S6441" s="45">
        <v>1424.7239584797601</v>
      </c>
    </row>
    <row r="6442" spans="11:19">
      <c r="K6442" s="45">
        <v>76463</v>
      </c>
      <c r="L6442" s="45" t="s">
        <v>557</v>
      </c>
      <c r="M6442" s="45">
        <v>2018</v>
      </c>
      <c r="N6442" s="45" t="s">
        <v>646</v>
      </c>
      <c r="O6442" s="45" t="s">
        <v>579</v>
      </c>
      <c r="P6442" s="45" t="s">
        <v>560</v>
      </c>
      <c r="Q6442" s="45" t="s">
        <v>640</v>
      </c>
      <c r="R6442" s="45" t="s">
        <v>562</v>
      </c>
      <c r="S6442" s="45">
        <v>0</v>
      </c>
    </row>
    <row r="6443" spans="11:19">
      <c r="K6443" s="45">
        <v>76464</v>
      </c>
      <c r="L6443" s="45" t="s">
        <v>557</v>
      </c>
      <c r="M6443" s="45">
        <v>2018</v>
      </c>
      <c r="N6443" s="45" t="s">
        <v>646</v>
      </c>
      <c r="O6443" s="45" t="s">
        <v>579</v>
      </c>
      <c r="P6443" s="45" t="s">
        <v>560</v>
      </c>
      <c r="Q6443" s="45" t="s">
        <v>640</v>
      </c>
      <c r="R6443" s="45" t="s">
        <v>563</v>
      </c>
      <c r="S6443" s="45">
        <v>0</v>
      </c>
    </row>
    <row r="6444" spans="11:19">
      <c r="K6444" s="45">
        <v>76465</v>
      </c>
      <c r="L6444" s="45" t="s">
        <v>557</v>
      </c>
      <c r="M6444" s="45">
        <v>2018</v>
      </c>
      <c r="N6444" s="45" t="s">
        <v>646</v>
      </c>
      <c r="O6444" s="45" t="s">
        <v>579</v>
      </c>
      <c r="P6444" s="45" t="s">
        <v>560</v>
      </c>
      <c r="Q6444" s="45" t="s">
        <v>640</v>
      </c>
      <c r="R6444" s="45" t="s">
        <v>564</v>
      </c>
      <c r="S6444" s="45">
        <v>0</v>
      </c>
    </row>
    <row r="6445" spans="11:19">
      <c r="K6445" s="45">
        <v>76466</v>
      </c>
      <c r="L6445" s="45" t="s">
        <v>557</v>
      </c>
      <c r="M6445" s="45">
        <v>2018</v>
      </c>
      <c r="N6445" s="45" t="s">
        <v>646</v>
      </c>
      <c r="O6445" s="45" t="s">
        <v>579</v>
      </c>
      <c r="P6445" s="45" t="s">
        <v>560</v>
      </c>
      <c r="Q6445" s="45" t="s">
        <v>640</v>
      </c>
      <c r="R6445" s="45" t="s">
        <v>566</v>
      </c>
      <c r="S6445" s="45">
        <v>0</v>
      </c>
    </row>
    <row r="6446" spans="11:19">
      <c r="K6446" s="45">
        <v>76467</v>
      </c>
      <c r="L6446" s="45" t="s">
        <v>557</v>
      </c>
      <c r="M6446" s="45">
        <v>2018</v>
      </c>
      <c r="N6446" s="45" t="s">
        <v>646</v>
      </c>
      <c r="O6446" s="45" t="s">
        <v>579</v>
      </c>
      <c r="P6446" s="45" t="s">
        <v>560</v>
      </c>
      <c r="Q6446" s="45" t="s">
        <v>640</v>
      </c>
      <c r="R6446" s="45" t="s">
        <v>629</v>
      </c>
      <c r="S6446" s="45">
        <v>9220.38332109966</v>
      </c>
    </row>
    <row r="6447" spans="11:19">
      <c r="K6447" s="45">
        <v>76468</v>
      </c>
      <c r="L6447" s="45" t="s">
        <v>557</v>
      </c>
      <c r="M6447" s="45">
        <v>2018</v>
      </c>
      <c r="N6447" s="45" t="s">
        <v>646</v>
      </c>
      <c r="O6447" s="45" t="s">
        <v>580</v>
      </c>
      <c r="P6447" s="45" t="s">
        <v>560</v>
      </c>
      <c r="Q6447" s="45" t="s">
        <v>640</v>
      </c>
      <c r="R6447" s="45" t="s">
        <v>562</v>
      </c>
      <c r="S6447" s="45">
        <v>0</v>
      </c>
    </row>
    <row r="6448" spans="11:19">
      <c r="K6448" s="45">
        <v>76469</v>
      </c>
      <c r="L6448" s="45" t="s">
        <v>557</v>
      </c>
      <c r="M6448" s="45">
        <v>2018</v>
      </c>
      <c r="N6448" s="45" t="s">
        <v>646</v>
      </c>
      <c r="O6448" s="45" t="s">
        <v>580</v>
      </c>
      <c r="P6448" s="45" t="s">
        <v>560</v>
      </c>
      <c r="Q6448" s="45" t="s">
        <v>640</v>
      </c>
      <c r="R6448" s="45" t="s">
        <v>563</v>
      </c>
      <c r="S6448" s="45">
        <v>0</v>
      </c>
    </row>
    <row r="6449" spans="11:19">
      <c r="K6449" s="45">
        <v>76470</v>
      </c>
      <c r="L6449" s="45" t="s">
        <v>557</v>
      </c>
      <c r="M6449" s="45">
        <v>2018</v>
      </c>
      <c r="N6449" s="45" t="s">
        <v>646</v>
      </c>
      <c r="O6449" s="45" t="s">
        <v>580</v>
      </c>
      <c r="P6449" s="45" t="s">
        <v>560</v>
      </c>
      <c r="Q6449" s="45" t="s">
        <v>640</v>
      </c>
      <c r="R6449" s="45" t="s">
        <v>564</v>
      </c>
      <c r="S6449" s="45">
        <v>0</v>
      </c>
    </row>
    <row r="6450" spans="11:19">
      <c r="K6450" s="45">
        <v>76471</v>
      </c>
      <c r="L6450" s="45" t="s">
        <v>557</v>
      </c>
      <c r="M6450" s="45">
        <v>2018</v>
      </c>
      <c r="N6450" s="45" t="s">
        <v>646</v>
      </c>
      <c r="O6450" s="45" t="s">
        <v>580</v>
      </c>
      <c r="P6450" s="45" t="s">
        <v>560</v>
      </c>
      <c r="Q6450" s="45" t="s">
        <v>640</v>
      </c>
      <c r="R6450" s="45" t="s">
        <v>566</v>
      </c>
      <c r="S6450" s="45">
        <v>0</v>
      </c>
    </row>
    <row r="6451" spans="11:19">
      <c r="K6451" s="45">
        <v>76472</v>
      </c>
      <c r="L6451" s="45" t="s">
        <v>557</v>
      </c>
      <c r="M6451" s="45">
        <v>2018</v>
      </c>
      <c r="N6451" s="45" t="s">
        <v>646</v>
      </c>
      <c r="O6451" s="45" t="s">
        <v>580</v>
      </c>
      <c r="P6451" s="45" t="s">
        <v>560</v>
      </c>
      <c r="Q6451" s="45" t="s">
        <v>640</v>
      </c>
      <c r="R6451" s="45" t="s">
        <v>629</v>
      </c>
      <c r="S6451" s="45">
        <v>6962.3302583668401</v>
      </c>
    </row>
    <row r="6452" spans="11:19">
      <c r="K6452" s="45">
        <v>76473</v>
      </c>
      <c r="L6452" s="45" t="s">
        <v>557</v>
      </c>
      <c r="M6452" s="45">
        <v>2018</v>
      </c>
      <c r="N6452" s="45" t="s">
        <v>646</v>
      </c>
      <c r="O6452" s="45" t="s">
        <v>581</v>
      </c>
      <c r="P6452" s="45" t="s">
        <v>560</v>
      </c>
      <c r="Q6452" s="45" t="s">
        <v>640</v>
      </c>
      <c r="R6452" s="45" t="s">
        <v>562</v>
      </c>
      <c r="S6452" s="45">
        <v>0</v>
      </c>
    </row>
    <row r="6453" spans="11:19">
      <c r="K6453" s="45">
        <v>76474</v>
      </c>
      <c r="L6453" s="45" t="s">
        <v>557</v>
      </c>
      <c r="M6453" s="45">
        <v>2018</v>
      </c>
      <c r="N6453" s="45" t="s">
        <v>646</v>
      </c>
      <c r="O6453" s="45" t="s">
        <v>581</v>
      </c>
      <c r="P6453" s="45" t="s">
        <v>560</v>
      </c>
      <c r="Q6453" s="45" t="s">
        <v>640</v>
      </c>
      <c r="R6453" s="45" t="s">
        <v>563</v>
      </c>
      <c r="S6453" s="45">
        <v>0</v>
      </c>
    </row>
    <row r="6454" spans="11:19">
      <c r="K6454" s="45">
        <v>76475</v>
      </c>
      <c r="L6454" s="45" t="s">
        <v>557</v>
      </c>
      <c r="M6454" s="45">
        <v>2018</v>
      </c>
      <c r="N6454" s="45" t="s">
        <v>646</v>
      </c>
      <c r="O6454" s="45" t="s">
        <v>581</v>
      </c>
      <c r="P6454" s="45" t="s">
        <v>560</v>
      </c>
      <c r="Q6454" s="45" t="s">
        <v>640</v>
      </c>
      <c r="R6454" s="45" t="s">
        <v>564</v>
      </c>
      <c r="S6454" s="45">
        <v>0</v>
      </c>
    </row>
    <row r="6455" spans="11:19">
      <c r="K6455" s="45">
        <v>76476</v>
      </c>
      <c r="L6455" s="45" t="s">
        <v>557</v>
      </c>
      <c r="M6455" s="45">
        <v>2018</v>
      </c>
      <c r="N6455" s="45" t="s">
        <v>646</v>
      </c>
      <c r="O6455" s="45" t="s">
        <v>581</v>
      </c>
      <c r="P6455" s="45" t="s">
        <v>560</v>
      </c>
      <c r="Q6455" s="45" t="s">
        <v>640</v>
      </c>
      <c r="R6455" s="45" t="s">
        <v>566</v>
      </c>
      <c r="S6455" s="45">
        <v>0</v>
      </c>
    </row>
    <row r="6456" spans="11:19">
      <c r="K6456" s="45">
        <v>76477</v>
      </c>
      <c r="L6456" s="45" t="s">
        <v>557</v>
      </c>
      <c r="M6456" s="45">
        <v>2018</v>
      </c>
      <c r="N6456" s="45" t="s">
        <v>646</v>
      </c>
      <c r="O6456" s="45" t="s">
        <v>581</v>
      </c>
      <c r="P6456" s="45" t="s">
        <v>560</v>
      </c>
      <c r="Q6456" s="45" t="s">
        <v>640</v>
      </c>
      <c r="R6456" s="45" t="s">
        <v>629</v>
      </c>
      <c r="S6456" s="45">
        <v>2795.6847205638701</v>
      </c>
    </row>
    <row r="6457" spans="11:19">
      <c r="K6457" s="45">
        <v>76478</v>
      </c>
      <c r="L6457" s="45" t="s">
        <v>557</v>
      </c>
      <c r="M6457" s="45">
        <v>2018</v>
      </c>
      <c r="N6457" s="45" t="s">
        <v>646</v>
      </c>
      <c r="O6457" s="45" t="s">
        <v>582</v>
      </c>
      <c r="P6457" s="45" t="s">
        <v>560</v>
      </c>
      <c r="Q6457" s="45" t="s">
        <v>640</v>
      </c>
      <c r="R6457" s="45" t="s">
        <v>562</v>
      </c>
      <c r="S6457" s="45">
        <v>0</v>
      </c>
    </row>
    <row r="6458" spans="11:19">
      <c r="K6458" s="45">
        <v>76479</v>
      </c>
      <c r="L6458" s="45" t="s">
        <v>557</v>
      </c>
      <c r="M6458" s="45">
        <v>2018</v>
      </c>
      <c r="N6458" s="45" t="s">
        <v>646</v>
      </c>
      <c r="O6458" s="45" t="s">
        <v>582</v>
      </c>
      <c r="P6458" s="45" t="s">
        <v>560</v>
      </c>
      <c r="Q6458" s="45" t="s">
        <v>640</v>
      </c>
      <c r="R6458" s="45" t="s">
        <v>563</v>
      </c>
      <c r="S6458" s="45">
        <v>0</v>
      </c>
    </row>
    <row r="6459" spans="11:19">
      <c r="K6459" s="45">
        <v>76480</v>
      </c>
      <c r="L6459" s="45" t="s">
        <v>557</v>
      </c>
      <c r="M6459" s="45">
        <v>2018</v>
      </c>
      <c r="N6459" s="45" t="s">
        <v>646</v>
      </c>
      <c r="O6459" s="45" t="s">
        <v>582</v>
      </c>
      <c r="P6459" s="45" t="s">
        <v>560</v>
      </c>
      <c r="Q6459" s="45" t="s">
        <v>640</v>
      </c>
      <c r="R6459" s="45" t="s">
        <v>564</v>
      </c>
      <c r="S6459" s="45">
        <v>0</v>
      </c>
    </row>
    <row r="6460" spans="11:19">
      <c r="K6460" s="45">
        <v>76481</v>
      </c>
      <c r="L6460" s="45" t="s">
        <v>557</v>
      </c>
      <c r="M6460" s="45">
        <v>2018</v>
      </c>
      <c r="N6460" s="45" t="s">
        <v>646</v>
      </c>
      <c r="O6460" s="45" t="s">
        <v>582</v>
      </c>
      <c r="P6460" s="45" t="s">
        <v>560</v>
      </c>
      <c r="Q6460" s="45" t="s">
        <v>640</v>
      </c>
      <c r="R6460" s="45" t="s">
        <v>566</v>
      </c>
      <c r="S6460" s="45">
        <v>0</v>
      </c>
    </row>
    <row r="6461" spans="11:19">
      <c r="K6461" s="45">
        <v>76482</v>
      </c>
      <c r="L6461" s="45" t="s">
        <v>557</v>
      </c>
      <c r="M6461" s="45">
        <v>2018</v>
      </c>
      <c r="N6461" s="45" t="s">
        <v>646</v>
      </c>
      <c r="O6461" s="45" t="s">
        <v>582</v>
      </c>
      <c r="P6461" s="45" t="s">
        <v>560</v>
      </c>
      <c r="Q6461" s="45" t="s">
        <v>640</v>
      </c>
      <c r="R6461" s="45" t="s">
        <v>629</v>
      </c>
      <c r="S6461" s="45">
        <v>2661.2768136893001</v>
      </c>
    </row>
    <row r="6462" spans="11:19">
      <c r="K6462" s="45">
        <v>76483</v>
      </c>
      <c r="L6462" s="45" t="s">
        <v>557</v>
      </c>
      <c r="M6462" s="45">
        <v>2018</v>
      </c>
      <c r="N6462" s="45" t="s">
        <v>646</v>
      </c>
      <c r="O6462" s="45" t="s">
        <v>583</v>
      </c>
      <c r="P6462" s="45" t="s">
        <v>560</v>
      </c>
      <c r="Q6462" s="45" t="s">
        <v>640</v>
      </c>
      <c r="R6462" s="45" t="s">
        <v>562</v>
      </c>
      <c r="S6462" s="45">
        <v>0</v>
      </c>
    </row>
    <row r="6463" spans="11:19">
      <c r="K6463" s="45">
        <v>76484</v>
      </c>
      <c r="L6463" s="45" t="s">
        <v>557</v>
      </c>
      <c r="M6463" s="45">
        <v>2018</v>
      </c>
      <c r="N6463" s="45" t="s">
        <v>646</v>
      </c>
      <c r="O6463" s="45" t="s">
        <v>583</v>
      </c>
      <c r="P6463" s="45" t="s">
        <v>560</v>
      </c>
      <c r="Q6463" s="45" t="s">
        <v>640</v>
      </c>
      <c r="R6463" s="45" t="s">
        <v>563</v>
      </c>
      <c r="S6463" s="45">
        <v>0</v>
      </c>
    </row>
    <row r="6464" spans="11:19">
      <c r="K6464" s="45">
        <v>76485</v>
      </c>
      <c r="L6464" s="45" t="s">
        <v>557</v>
      </c>
      <c r="M6464" s="45">
        <v>2018</v>
      </c>
      <c r="N6464" s="45" t="s">
        <v>646</v>
      </c>
      <c r="O6464" s="45" t="s">
        <v>583</v>
      </c>
      <c r="P6464" s="45" t="s">
        <v>560</v>
      </c>
      <c r="Q6464" s="45" t="s">
        <v>640</v>
      </c>
      <c r="R6464" s="45" t="s">
        <v>564</v>
      </c>
      <c r="S6464" s="45">
        <v>0</v>
      </c>
    </row>
    <row r="6465" spans="11:19">
      <c r="K6465" s="45">
        <v>76486</v>
      </c>
      <c r="L6465" s="45" t="s">
        <v>557</v>
      </c>
      <c r="M6465" s="45">
        <v>2018</v>
      </c>
      <c r="N6465" s="45" t="s">
        <v>646</v>
      </c>
      <c r="O6465" s="45" t="s">
        <v>583</v>
      </c>
      <c r="P6465" s="45" t="s">
        <v>560</v>
      </c>
      <c r="Q6465" s="45" t="s">
        <v>640</v>
      </c>
      <c r="R6465" s="45" t="s">
        <v>566</v>
      </c>
      <c r="S6465" s="45">
        <v>0</v>
      </c>
    </row>
    <row r="6466" spans="11:19">
      <c r="K6466" s="45">
        <v>76487</v>
      </c>
      <c r="L6466" s="45" t="s">
        <v>557</v>
      </c>
      <c r="M6466" s="45">
        <v>2018</v>
      </c>
      <c r="N6466" s="45" t="s">
        <v>646</v>
      </c>
      <c r="O6466" s="45" t="s">
        <v>583</v>
      </c>
      <c r="P6466" s="45" t="s">
        <v>560</v>
      </c>
      <c r="Q6466" s="45" t="s">
        <v>640</v>
      </c>
      <c r="R6466" s="45" t="s">
        <v>629</v>
      </c>
      <c r="S6466" s="45">
        <v>4327.9350304669297</v>
      </c>
    </row>
    <row r="6467" spans="11:19">
      <c r="K6467" s="45">
        <v>76488</v>
      </c>
      <c r="L6467" s="45" t="s">
        <v>557</v>
      </c>
      <c r="M6467" s="45">
        <v>2018</v>
      </c>
      <c r="N6467" s="45" t="s">
        <v>646</v>
      </c>
      <c r="O6467" s="45" t="s">
        <v>584</v>
      </c>
      <c r="P6467" s="45" t="s">
        <v>560</v>
      </c>
      <c r="Q6467" s="45" t="s">
        <v>640</v>
      </c>
      <c r="R6467" s="45" t="s">
        <v>562</v>
      </c>
      <c r="S6467" s="45">
        <v>0</v>
      </c>
    </row>
    <row r="6468" spans="11:19">
      <c r="K6468" s="45">
        <v>76489</v>
      </c>
      <c r="L6468" s="45" t="s">
        <v>557</v>
      </c>
      <c r="M6468" s="45">
        <v>2018</v>
      </c>
      <c r="N6468" s="45" t="s">
        <v>646</v>
      </c>
      <c r="O6468" s="45" t="s">
        <v>584</v>
      </c>
      <c r="P6468" s="45" t="s">
        <v>560</v>
      </c>
      <c r="Q6468" s="45" t="s">
        <v>640</v>
      </c>
      <c r="R6468" s="45" t="s">
        <v>563</v>
      </c>
      <c r="S6468" s="45">
        <v>0</v>
      </c>
    </row>
    <row r="6469" spans="11:19">
      <c r="K6469" s="45">
        <v>76490</v>
      </c>
      <c r="L6469" s="45" t="s">
        <v>557</v>
      </c>
      <c r="M6469" s="45">
        <v>2018</v>
      </c>
      <c r="N6469" s="45" t="s">
        <v>646</v>
      </c>
      <c r="O6469" s="45" t="s">
        <v>584</v>
      </c>
      <c r="P6469" s="45" t="s">
        <v>560</v>
      </c>
      <c r="Q6469" s="45" t="s">
        <v>640</v>
      </c>
      <c r="R6469" s="45" t="s">
        <v>564</v>
      </c>
      <c r="S6469" s="45">
        <v>0</v>
      </c>
    </row>
    <row r="6470" spans="11:19">
      <c r="K6470" s="45">
        <v>76491</v>
      </c>
      <c r="L6470" s="45" t="s">
        <v>557</v>
      </c>
      <c r="M6470" s="45">
        <v>2018</v>
      </c>
      <c r="N6470" s="45" t="s">
        <v>646</v>
      </c>
      <c r="O6470" s="45" t="s">
        <v>584</v>
      </c>
      <c r="P6470" s="45" t="s">
        <v>560</v>
      </c>
      <c r="Q6470" s="45" t="s">
        <v>640</v>
      </c>
      <c r="R6470" s="45" t="s">
        <v>566</v>
      </c>
      <c r="S6470" s="45">
        <v>0</v>
      </c>
    </row>
    <row r="6471" spans="11:19">
      <c r="K6471" s="45">
        <v>76492</v>
      </c>
      <c r="L6471" s="45" t="s">
        <v>557</v>
      </c>
      <c r="M6471" s="45">
        <v>2018</v>
      </c>
      <c r="N6471" s="45" t="s">
        <v>646</v>
      </c>
      <c r="O6471" s="45" t="s">
        <v>584</v>
      </c>
      <c r="P6471" s="45" t="s">
        <v>560</v>
      </c>
      <c r="Q6471" s="45" t="s">
        <v>640</v>
      </c>
      <c r="R6471" s="45" t="s">
        <v>629</v>
      </c>
      <c r="S6471" s="45">
        <v>4112.8823607145596</v>
      </c>
    </row>
    <row r="6472" spans="11:19">
      <c r="K6472" s="45">
        <v>76493</v>
      </c>
      <c r="L6472" s="45" t="s">
        <v>557</v>
      </c>
      <c r="M6472" s="45">
        <v>2018</v>
      </c>
      <c r="N6472" s="45" t="s">
        <v>646</v>
      </c>
      <c r="O6472" s="45" t="s">
        <v>585</v>
      </c>
      <c r="P6472" s="45" t="s">
        <v>560</v>
      </c>
      <c r="Q6472" s="45" t="s">
        <v>640</v>
      </c>
      <c r="R6472" s="45" t="s">
        <v>562</v>
      </c>
      <c r="S6472" s="45">
        <v>0</v>
      </c>
    </row>
    <row r="6473" spans="11:19">
      <c r="K6473" s="45">
        <v>76494</v>
      </c>
      <c r="L6473" s="45" t="s">
        <v>557</v>
      </c>
      <c r="M6473" s="45">
        <v>2018</v>
      </c>
      <c r="N6473" s="45" t="s">
        <v>646</v>
      </c>
      <c r="O6473" s="45" t="s">
        <v>585</v>
      </c>
      <c r="P6473" s="45" t="s">
        <v>560</v>
      </c>
      <c r="Q6473" s="45" t="s">
        <v>640</v>
      </c>
      <c r="R6473" s="45" t="s">
        <v>563</v>
      </c>
      <c r="S6473" s="45">
        <v>0</v>
      </c>
    </row>
    <row r="6474" spans="11:19">
      <c r="K6474" s="45">
        <v>76495</v>
      </c>
      <c r="L6474" s="45" t="s">
        <v>557</v>
      </c>
      <c r="M6474" s="45">
        <v>2018</v>
      </c>
      <c r="N6474" s="45" t="s">
        <v>646</v>
      </c>
      <c r="O6474" s="45" t="s">
        <v>585</v>
      </c>
      <c r="P6474" s="45" t="s">
        <v>560</v>
      </c>
      <c r="Q6474" s="45" t="s">
        <v>640</v>
      </c>
      <c r="R6474" s="45" t="s">
        <v>564</v>
      </c>
      <c r="S6474" s="45">
        <v>0</v>
      </c>
    </row>
    <row r="6475" spans="11:19">
      <c r="K6475" s="45">
        <v>76496</v>
      </c>
      <c r="L6475" s="45" t="s">
        <v>557</v>
      </c>
      <c r="M6475" s="45">
        <v>2018</v>
      </c>
      <c r="N6475" s="45" t="s">
        <v>646</v>
      </c>
      <c r="O6475" s="45" t="s">
        <v>585</v>
      </c>
      <c r="P6475" s="45" t="s">
        <v>560</v>
      </c>
      <c r="Q6475" s="45" t="s">
        <v>640</v>
      </c>
      <c r="R6475" s="45" t="s">
        <v>566</v>
      </c>
      <c r="S6475" s="45">
        <v>0</v>
      </c>
    </row>
    <row r="6476" spans="11:19">
      <c r="K6476" s="45">
        <v>76497</v>
      </c>
      <c r="L6476" s="45" t="s">
        <v>557</v>
      </c>
      <c r="M6476" s="45">
        <v>2018</v>
      </c>
      <c r="N6476" s="45" t="s">
        <v>646</v>
      </c>
      <c r="O6476" s="45" t="s">
        <v>585</v>
      </c>
      <c r="P6476" s="45" t="s">
        <v>560</v>
      </c>
      <c r="Q6476" s="45" t="s">
        <v>640</v>
      </c>
      <c r="R6476" s="45" t="s">
        <v>629</v>
      </c>
      <c r="S6476" s="45">
        <v>1370.9607841468601</v>
      </c>
    </row>
    <row r="6477" spans="11:19">
      <c r="K6477" s="45">
        <v>76498</v>
      </c>
      <c r="L6477" s="45" t="s">
        <v>557</v>
      </c>
      <c r="M6477" s="45">
        <v>2018</v>
      </c>
      <c r="N6477" s="45" t="s">
        <v>646</v>
      </c>
      <c r="O6477" s="45" t="s">
        <v>586</v>
      </c>
      <c r="P6477" s="45" t="s">
        <v>560</v>
      </c>
      <c r="Q6477" s="45" t="s">
        <v>640</v>
      </c>
      <c r="R6477" s="45" t="s">
        <v>562</v>
      </c>
      <c r="S6477" s="45">
        <v>0</v>
      </c>
    </row>
    <row r="6478" spans="11:19">
      <c r="K6478" s="45">
        <v>76499</v>
      </c>
      <c r="L6478" s="45" t="s">
        <v>557</v>
      </c>
      <c r="M6478" s="45">
        <v>2018</v>
      </c>
      <c r="N6478" s="45" t="s">
        <v>646</v>
      </c>
      <c r="O6478" s="45" t="s">
        <v>586</v>
      </c>
      <c r="P6478" s="45" t="s">
        <v>560</v>
      </c>
      <c r="Q6478" s="45" t="s">
        <v>640</v>
      </c>
      <c r="R6478" s="45" t="s">
        <v>563</v>
      </c>
      <c r="S6478" s="45">
        <v>0</v>
      </c>
    </row>
    <row r="6479" spans="11:19">
      <c r="K6479" s="45">
        <v>76500</v>
      </c>
      <c r="L6479" s="45" t="s">
        <v>557</v>
      </c>
      <c r="M6479" s="45">
        <v>2018</v>
      </c>
      <c r="N6479" s="45" t="s">
        <v>646</v>
      </c>
      <c r="O6479" s="45" t="s">
        <v>586</v>
      </c>
      <c r="P6479" s="45" t="s">
        <v>560</v>
      </c>
      <c r="Q6479" s="45" t="s">
        <v>640</v>
      </c>
      <c r="R6479" s="45" t="s">
        <v>564</v>
      </c>
      <c r="S6479" s="45">
        <v>0</v>
      </c>
    </row>
    <row r="6480" spans="11:19">
      <c r="K6480" s="45">
        <v>76501</v>
      </c>
      <c r="L6480" s="45" t="s">
        <v>557</v>
      </c>
      <c r="M6480" s="45">
        <v>2018</v>
      </c>
      <c r="N6480" s="45" t="s">
        <v>646</v>
      </c>
      <c r="O6480" s="45" t="s">
        <v>586</v>
      </c>
      <c r="P6480" s="45" t="s">
        <v>560</v>
      </c>
      <c r="Q6480" s="45" t="s">
        <v>640</v>
      </c>
      <c r="R6480" s="45" t="s">
        <v>566</v>
      </c>
      <c r="S6480" s="45">
        <v>0</v>
      </c>
    </row>
    <row r="6481" spans="11:19">
      <c r="K6481" s="45">
        <v>76502</v>
      </c>
      <c r="L6481" s="45" t="s">
        <v>557</v>
      </c>
      <c r="M6481" s="45">
        <v>2018</v>
      </c>
      <c r="N6481" s="45" t="s">
        <v>646</v>
      </c>
      <c r="O6481" s="45" t="s">
        <v>586</v>
      </c>
      <c r="P6481" s="45" t="s">
        <v>560</v>
      </c>
      <c r="Q6481" s="45" t="s">
        <v>640</v>
      </c>
      <c r="R6481" s="45" t="s">
        <v>629</v>
      </c>
      <c r="S6481" s="45">
        <v>5403.1983847408501</v>
      </c>
    </row>
    <row r="6482" spans="11:19">
      <c r="K6482" s="45">
        <v>76503</v>
      </c>
      <c r="L6482" s="45" t="s">
        <v>557</v>
      </c>
      <c r="M6482" s="45">
        <v>2018</v>
      </c>
      <c r="N6482" s="45" t="s">
        <v>646</v>
      </c>
      <c r="O6482" s="45" t="s">
        <v>587</v>
      </c>
      <c r="P6482" s="45" t="s">
        <v>560</v>
      </c>
      <c r="Q6482" s="45" t="s">
        <v>640</v>
      </c>
      <c r="R6482" s="45" t="s">
        <v>562</v>
      </c>
      <c r="S6482" s="45">
        <v>0</v>
      </c>
    </row>
    <row r="6483" spans="11:19">
      <c r="K6483" s="45">
        <v>76504</v>
      </c>
      <c r="L6483" s="45" t="s">
        <v>557</v>
      </c>
      <c r="M6483" s="45">
        <v>2018</v>
      </c>
      <c r="N6483" s="45" t="s">
        <v>646</v>
      </c>
      <c r="O6483" s="45" t="s">
        <v>587</v>
      </c>
      <c r="P6483" s="45" t="s">
        <v>560</v>
      </c>
      <c r="Q6483" s="45" t="s">
        <v>640</v>
      </c>
      <c r="R6483" s="45" t="s">
        <v>563</v>
      </c>
      <c r="S6483" s="45">
        <v>0</v>
      </c>
    </row>
    <row r="6484" spans="11:19">
      <c r="K6484" s="45">
        <v>76505</v>
      </c>
      <c r="L6484" s="45" t="s">
        <v>557</v>
      </c>
      <c r="M6484" s="45">
        <v>2018</v>
      </c>
      <c r="N6484" s="45" t="s">
        <v>646</v>
      </c>
      <c r="O6484" s="45" t="s">
        <v>587</v>
      </c>
      <c r="P6484" s="45" t="s">
        <v>560</v>
      </c>
      <c r="Q6484" s="45" t="s">
        <v>640</v>
      </c>
      <c r="R6484" s="45" t="s">
        <v>564</v>
      </c>
      <c r="S6484" s="45">
        <v>0</v>
      </c>
    </row>
    <row r="6485" spans="11:19">
      <c r="K6485" s="45">
        <v>76506</v>
      </c>
      <c r="L6485" s="45" t="s">
        <v>557</v>
      </c>
      <c r="M6485" s="45">
        <v>2018</v>
      </c>
      <c r="N6485" s="45" t="s">
        <v>646</v>
      </c>
      <c r="O6485" s="45" t="s">
        <v>587</v>
      </c>
      <c r="P6485" s="45" t="s">
        <v>560</v>
      </c>
      <c r="Q6485" s="45" t="s">
        <v>640</v>
      </c>
      <c r="R6485" s="45" t="s">
        <v>566</v>
      </c>
      <c r="S6485" s="45">
        <v>0</v>
      </c>
    </row>
    <row r="6486" spans="11:19">
      <c r="K6486" s="45">
        <v>76507</v>
      </c>
      <c r="L6486" s="45" t="s">
        <v>557</v>
      </c>
      <c r="M6486" s="45">
        <v>2018</v>
      </c>
      <c r="N6486" s="45" t="s">
        <v>646</v>
      </c>
      <c r="O6486" s="45" t="s">
        <v>587</v>
      </c>
      <c r="P6486" s="45" t="s">
        <v>560</v>
      </c>
      <c r="Q6486" s="45" t="s">
        <v>640</v>
      </c>
      <c r="R6486" s="45" t="s">
        <v>629</v>
      </c>
      <c r="S6486" s="45">
        <v>5698.89581461321</v>
      </c>
    </row>
    <row r="6487" spans="11:19">
      <c r="K6487" s="45">
        <v>76508</v>
      </c>
      <c r="L6487" s="45" t="s">
        <v>557</v>
      </c>
      <c r="M6487" s="45">
        <v>2018</v>
      </c>
      <c r="N6487" s="45" t="s">
        <v>646</v>
      </c>
      <c r="O6487" s="45" t="s">
        <v>588</v>
      </c>
      <c r="P6487" s="45" t="s">
        <v>560</v>
      </c>
      <c r="Q6487" s="45" t="s">
        <v>640</v>
      </c>
      <c r="R6487" s="45" t="s">
        <v>562</v>
      </c>
      <c r="S6487" s="45">
        <v>0</v>
      </c>
    </row>
    <row r="6488" spans="11:19">
      <c r="K6488" s="45">
        <v>76509</v>
      </c>
      <c r="L6488" s="45" t="s">
        <v>557</v>
      </c>
      <c r="M6488" s="45">
        <v>2018</v>
      </c>
      <c r="N6488" s="45" t="s">
        <v>646</v>
      </c>
      <c r="O6488" s="45" t="s">
        <v>588</v>
      </c>
      <c r="P6488" s="45" t="s">
        <v>560</v>
      </c>
      <c r="Q6488" s="45" t="s">
        <v>640</v>
      </c>
      <c r="R6488" s="45" t="s">
        <v>563</v>
      </c>
      <c r="S6488" s="45">
        <v>0</v>
      </c>
    </row>
    <row r="6489" spans="11:19">
      <c r="K6489" s="45">
        <v>76510</v>
      </c>
      <c r="L6489" s="45" t="s">
        <v>557</v>
      </c>
      <c r="M6489" s="45">
        <v>2018</v>
      </c>
      <c r="N6489" s="45" t="s">
        <v>646</v>
      </c>
      <c r="O6489" s="45" t="s">
        <v>588</v>
      </c>
      <c r="P6489" s="45" t="s">
        <v>560</v>
      </c>
      <c r="Q6489" s="45" t="s">
        <v>640</v>
      </c>
      <c r="R6489" s="45" t="s">
        <v>564</v>
      </c>
      <c r="S6489" s="45">
        <v>0</v>
      </c>
    </row>
    <row r="6490" spans="11:19">
      <c r="K6490" s="45">
        <v>76511</v>
      </c>
      <c r="L6490" s="45" t="s">
        <v>557</v>
      </c>
      <c r="M6490" s="45">
        <v>2018</v>
      </c>
      <c r="N6490" s="45" t="s">
        <v>646</v>
      </c>
      <c r="O6490" s="45" t="s">
        <v>588</v>
      </c>
      <c r="P6490" s="45" t="s">
        <v>560</v>
      </c>
      <c r="Q6490" s="45" t="s">
        <v>640</v>
      </c>
      <c r="R6490" s="45" t="s">
        <v>566</v>
      </c>
      <c r="S6490" s="45">
        <v>0</v>
      </c>
    </row>
    <row r="6491" spans="11:19">
      <c r="K6491" s="45">
        <v>76512</v>
      </c>
      <c r="L6491" s="45" t="s">
        <v>557</v>
      </c>
      <c r="M6491" s="45">
        <v>2018</v>
      </c>
      <c r="N6491" s="45" t="s">
        <v>646</v>
      </c>
      <c r="O6491" s="45" t="s">
        <v>588</v>
      </c>
      <c r="P6491" s="45" t="s">
        <v>560</v>
      </c>
      <c r="Q6491" s="45" t="s">
        <v>640</v>
      </c>
      <c r="R6491" s="45" t="s">
        <v>629</v>
      </c>
      <c r="S6491" s="45">
        <v>9274.1464816424304</v>
      </c>
    </row>
    <row r="6492" spans="11:19">
      <c r="K6492" s="45">
        <v>76513</v>
      </c>
      <c r="L6492" s="45" t="s">
        <v>557</v>
      </c>
      <c r="M6492" s="45">
        <v>2018</v>
      </c>
      <c r="N6492" s="45" t="s">
        <v>646</v>
      </c>
      <c r="O6492" s="45" t="s">
        <v>589</v>
      </c>
      <c r="P6492" s="45" t="s">
        <v>560</v>
      </c>
      <c r="Q6492" s="45" t="s">
        <v>640</v>
      </c>
      <c r="R6492" s="45" t="s">
        <v>562</v>
      </c>
      <c r="S6492" s="45">
        <v>0</v>
      </c>
    </row>
    <row r="6493" spans="11:19">
      <c r="K6493" s="45">
        <v>76514</v>
      </c>
      <c r="L6493" s="45" t="s">
        <v>557</v>
      </c>
      <c r="M6493" s="45">
        <v>2018</v>
      </c>
      <c r="N6493" s="45" t="s">
        <v>646</v>
      </c>
      <c r="O6493" s="45" t="s">
        <v>589</v>
      </c>
      <c r="P6493" s="45" t="s">
        <v>560</v>
      </c>
      <c r="Q6493" s="45" t="s">
        <v>640</v>
      </c>
      <c r="R6493" s="45" t="s">
        <v>563</v>
      </c>
      <c r="S6493" s="45">
        <v>0</v>
      </c>
    </row>
    <row r="6494" spans="11:19">
      <c r="K6494" s="45">
        <v>76515</v>
      </c>
      <c r="L6494" s="45" t="s">
        <v>557</v>
      </c>
      <c r="M6494" s="45">
        <v>2018</v>
      </c>
      <c r="N6494" s="45" t="s">
        <v>646</v>
      </c>
      <c r="O6494" s="45" t="s">
        <v>589</v>
      </c>
      <c r="P6494" s="45" t="s">
        <v>560</v>
      </c>
      <c r="Q6494" s="45" t="s">
        <v>640</v>
      </c>
      <c r="R6494" s="45" t="s">
        <v>564</v>
      </c>
      <c r="S6494" s="45">
        <v>0</v>
      </c>
    </row>
    <row r="6495" spans="11:19">
      <c r="K6495" s="45">
        <v>76516</v>
      </c>
      <c r="L6495" s="45" t="s">
        <v>557</v>
      </c>
      <c r="M6495" s="45">
        <v>2018</v>
      </c>
      <c r="N6495" s="45" t="s">
        <v>646</v>
      </c>
      <c r="O6495" s="45" t="s">
        <v>589</v>
      </c>
      <c r="P6495" s="45" t="s">
        <v>560</v>
      </c>
      <c r="Q6495" s="45" t="s">
        <v>640</v>
      </c>
      <c r="R6495" s="45" t="s">
        <v>566</v>
      </c>
      <c r="S6495" s="45">
        <v>0</v>
      </c>
    </row>
    <row r="6496" spans="11:19">
      <c r="K6496" s="45">
        <v>76517</v>
      </c>
      <c r="L6496" s="45" t="s">
        <v>557</v>
      </c>
      <c r="M6496" s="45">
        <v>2018</v>
      </c>
      <c r="N6496" s="45" t="s">
        <v>646</v>
      </c>
      <c r="O6496" s="45" t="s">
        <v>589</v>
      </c>
      <c r="P6496" s="45" t="s">
        <v>560</v>
      </c>
      <c r="Q6496" s="45" t="s">
        <v>640</v>
      </c>
      <c r="R6496" s="45" t="s">
        <v>629</v>
      </c>
      <c r="S6496" s="45">
        <v>5564.4878967078703</v>
      </c>
    </row>
    <row r="6497" spans="11:19">
      <c r="K6497" s="45">
        <v>76518</v>
      </c>
      <c r="L6497" s="45" t="s">
        <v>557</v>
      </c>
      <c r="M6497" s="45">
        <v>2018</v>
      </c>
      <c r="N6497" s="45" t="s">
        <v>646</v>
      </c>
      <c r="O6497" s="45" t="s">
        <v>590</v>
      </c>
      <c r="P6497" s="45" t="s">
        <v>560</v>
      </c>
      <c r="Q6497" s="45" t="s">
        <v>640</v>
      </c>
      <c r="R6497" s="45" t="s">
        <v>562</v>
      </c>
      <c r="S6497" s="45">
        <v>0</v>
      </c>
    </row>
    <row r="6498" spans="11:19">
      <c r="K6498" s="45">
        <v>76519</v>
      </c>
      <c r="L6498" s="45" t="s">
        <v>557</v>
      </c>
      <c r="M6498" s="45">
        <v>2018</v>
      </c>
      <c r="N6498" s="45" t="s">
        <v>646</v>
      </c>
      <c r="O6498" s="45" t="s">
        <v>590</v>
      </c>
      <c r="P6498" s="45" t="s">
        <v>560</v>
      </c>
      <c r="Q6498" s="45" t="s">
        <v>640</v>
      </c>
      <c r="R6498" s="45" t="s">
        <v>563</v>
      </c>
      <c r="S6498" s="45">
        <v>0</v>
      </c>
    </row>
    <row r="6499" spans="11:19">
      <c r="K6499" s="45">
        <v>76520</v>
      </c>
      <c r="L6499" s="45" t="s">
        <v>557</v>
      </c>
      <c r="M6499" s="45">
        <v>2018</v>
      </c>
      <c r="N6499" s="45" t="s">
        <v>646</v>
      </c>
      <c r="O6499" s="45" t="s">
        <v>590</v>
      </c>
      <c r="P6499" s="45" t="s">
        <v>560</v>
      </c>
      <c r="Q6499" s="45" t="s">
        <v>640</v>
      </c>
      <c r="R6499" s="45" t="s">
        <v>564</v>
      </c>
      <c r="S6499" s="45">
        <v>0</v>
      </c>
    </row>
    <row r="6500" spans="11:19">
      <c r="K6500" s="45">
        <v>76521</v>
      </c>
      <c r="L6500" s="45" t="s">
        <v>557</v>
      </c>
      <c r="M6500" s="45">
        <v>2018</v>
      </c>
      <c r="N6500" s="45" t="s">
        <v>646</v>
      </c>
      <c r="O6500" s="45" t="s">
        <v>590</v>
      </c>
      <c r="P6500" s="45" t="s">
        <v>560</v>
      </c>
      <c r="Q6500" s="45" t="s">
        <v>640</v>
      </c>
      <c r="R6500" s="45" t="s">
        <v>566</v>
      </c>
      <c r="S6500" s="45">
        <v>0</v>
      </c>
    </row>
    <row r="6501" spans="11:19">
      <c r="K6501" s="45">
        <v>76522</v>
      </c>
      <c r="L6501" s="45" t="s">
        <v>557</v>
      </c>
      <c r="M6501" s="45">
        <v>2018</v>
      </c>
      <c r="N6501" s="45" t="s">
        <v>646</v>
      </c>
      <c r="O6501" s="45" t="s">
        <v>590</v>
      </c>
      <c r="P6501" s="45" t="s">
        <v>560</v>
      </c>
      <c r="Q6501" s="45" t="s">
        <v>640</v>
      </c>
      <c r="R6501" s="45" t="s">
        <v>629</v>
      </c>
      <c r="S6501" s="45">
        <v>3494.6059289722698</v>
      </c>
    </row>
    <row r="6502" spans="11:19">
      <c r="K6502" s="45">
        <v>76523</v>
      </c>
      <c r="L6502" s="45" t="s">
        <v>557</v>
      </c>
      <c r="M6502" s="45">
        <v>2018</v>
      </c>
      <c r="N6502" s="45" t="s">
        <v>646</v>
      </c>
      <c r="O6502" s="45" t="s">
        <v>591</v>
      </c>
      <c r="P6502" s="45" t="s">
        <v>560</v>
      </c>
      <c r="Q6502" s="45" t="s">
        <v>640</v>
      </c>
      <c r="R6502" s="45" t="s">
        <v>562</v>
      </c>
      <c r="S6502" s="45">
        <v>0</v>
      </c>
    </row>
    <row r="6503" spans="11:19">
      <c r="K6503" s="45">
        <v>76524</v>
      </c>
      <c r="L6503" s="45" t="s">
        <v>557</v>
      </c>
      <c r="M6503" s="45">
        <v>2018</v>
      </c>
      <c r="N6503" s="45" t="s">
        <v>646</v>
      </c>
      <c r="O6503" s="45" t="s">
        <v>591</v>
      </c>
      <c r="P6503" s="45" t="s">
        <v>560</v>
      </c>
      <c r="Q6503" s="45" t="s">
        <v>640</v>
      </c>
      <c r="R6503" s="45" t="s">
        <v>563</v>
      </c>
      <c r="S6503" s="45">
        <v>0</v>
      </c>
    </row>
    <row r="6504" spans="11:19">
      <c r="K6504" s="45">
        <v>76525</v>
      </c>
      <c r="L6504" s="45" t="s">
        <v>557</v>
      </c>
      <c r="M6504" s="45">
        <v>2018</v>
      </c>
      <c r="N6504" s="45" t="s">
        <v>646</v>
      </c>
      <c r="O6504" s="45" t="s">
        <v>591</v>
      </c>
      <c r="P6504" s="45" t="s">
        <v>560</v>
      </c>
      <c r="Q6504" s="45" t="s">
        <v>640</v>
      </c>
      <c r="R6504" s="45" t="s">
        <v>564</v>
      </c>
      <c r="S6504" s="45">
        <v>0</v>
      </c>
    </row>
    <row r="6505" spans="11:19">
      <c r="K6505" s="45">
        <v>76526</v>
      </c>
      <c r="L6505" s="45" t="s">
        <v>557</v>
      </c>
      <c r="M6505" s="45">
        <v>2018</v>
      </c>
      <c r="N6505" s="45" t="s">
        <v>646</v>
      </c>
      <c r="O6505" s="45" t="s">
        <v>591</v>
      </c>
      <c r="P6505" s="45" t="s">
        <v>560</v>
      </c>
      <c r="Q6505" s="45" t="s">
        <v>640</v>
      </c>
      <c r="R6505" s="45" t="s">
        <v>566</v>
      </c>
      <c r="S6505" s="45">
        <v>0</v>
      </c>
    </row>
    <row r="6506" spans="11:19">
      <c r="K6506" s="45">
        <v>76527</v>
      </c>
      <c r="L6506" s="45" t="s">
        <v>557</v>
      </c>
      <c r="M6506" s="45">
        <v>2018</v>
      </c>
      <c r="N6506" s="45" t="s">
        <v>646</v>
      </c>
      <c r="O6506" s="45" t="s">
        <v>591</v>
      </c>
      <c r="P6506" s="45" t="s">
        <v>560</v>
      </c>
      <c r="Q6506" s="45" t="s">
        <v>640</v>
      </c>
      <c r="R6506" s="45" t="s">
        <v>629</v>
      </c>
      <c r="S6506" s="45">
        <v>6075.2379908161602</v>
      </c>
    </row>
    <row r="6507" spans="11:19">
      <c r="K6507" s="45">
        <v>76528</v>
      </c>
      <c r="L6507" s="45" t="s">
        <v>557</v>
      </c>
      <c r="M6507" s="45">
        <v>2018</v>
      </c>
      <c r="N6507" s="45" t="s">
        <v>646</v>
      </c>
      <c r="O6507" s="45" t="s">
        <v>592</v>
      </c>
      <c r="P6507" s="45" t="s">
        <v>560</v>
      </c>
      <c r="Q6507" s="45" t="s">
        <v>640</v>
      </c>
      <c r="R6507" s="45" t="s">
        <v>562</v>
      </c>
      <c r="S6507" s="45">
        <v>0</v>
      </c>
    </row>
    <row r="6508" spans="11:19">
      <c r="K6508" s="45">
        <v>76529</v>
      </c>
      <c r="L6508" s="45" t="s">
        <v>557</v>
      </c>
      <c r="M6508" s="45">
        <v>2018</v>
      </c>
      <c r="N6508" s="45" t="s">
        <v>646</v>
      </c>
      <c r="O6508" s="45" t="s">
        <v>592</v>
      </c>
      <c r="P6508" s="45" t="s">
        <v>560</v>
      </c>
      <c r="Q6508" s="45" t="s">
        <v>640</v>
      </c>
      <c r="R6508" s="45" t="s">
        <v>563</v>
      </c>
      <c r="S6508" s="45">
        <v>0</v>
      </c>
    </row>
    <row r="6509" spans="11:19">
      <c r="K6509" s="45">
        <v>76530</v>
      </c>
      <c r="L6509" s="45" t="s">
        <v>557</v>
      </c>
      <c r="M6509" s="45">
        <v>2018</v>
      </c>
      <c r="N6509" s="45" t="s">
        <v>646</v>
      </c>
      <c r="O6509" s="45" t="s">
        <v>592</v>
      </c>
      <c r="P6509" s="45" t="s">
        <v>560</v>
      </c>
      <c r="Q6509" s="45" t="s">
        <v>640</v>
      </c>
      <c r="R6509" s="45" t="s">
        <v>564</v>
      </c>
      <c r="S6509" s="45">
        <v>0</v>
      </c>
    </row>
    <row r="6510" spans="11:19">
      <c r="K6510" s="45">
        <v>76531</v>
      </c>
      <c r="L6510" s="45" t="s">
        <v>557</v>
      </c>
      <c r="M6510" s="45">
        <v>2018</v>
      </c>
      <c r="N6510" s="45" t="s">
        <v>646</v>
      </c>
      <c r="O6510" s="45" t="s">
        <v>592</v>
      </c>
      <c r="P6510" s="45" t="s">
        <v>560</v>
      </c>
      <c r="Q6510" s="45" t="s">
        <v>640</v>
      </c>
      <c r="R6510" s="45" t="s">
        <v>566</v>
      </c>
      <c r="S6510" s="45">
        <v>0</v>
      </c>
    </row>
    <row r="6511" spans="11:19">
      <c r="K6511" s="45">
        <v>76532</v>
      </c>
      <c r="L6511" s="45" t="s">
        <v>557</v>
      </c>
      <c r="M6511" s="45">
        <v>2018</v>
      </c>
      <c r="N6511" s="45" t="s">
        <v>646</v>
      </c>
      <c r="O6511" s="45" t="s">
        <v>592</v>
      </c>
      <c r="P6511" s="45" t="s">
        <v>560</v>
      </c>
      <c r="Q6511" s="45" t="s">
        <v>640</v>
      </c>
      <c r="R6511" s="45" t="s">
        <v>629</v>
      </c>
      <c r="S6511" s="45">
        <v>1102.1449455781999</v>
      </c>
    </row>
    <row r="6512" spans="11:19">
      <c r="K6512" s="45">
        <v>76533</v>
      </c>
      <c r="L6512" s="45" t="s">
        <v>557</v>
      </c>
      <c r="M6512" s="45">
        <v>2018</v>
      </c>
      <c r="N6512" s="45" t="s">
        <v>646</v>
      </c>
      <c r="O6512" s="45" t="s">
        <v>593</v>
      </c>
      <c r="P6512" s="45" t="s">
        <v>560</v>
      </c>
      <c r="Q6512" s="45" t="s">
        <v>640</v>
      </c>
      <c r="R6512" s="45" t="s">
        <v>562</v>
      </c>
      <c r="S6512" s="45">
        <v>0</v>
      </c>
    </row>
    <row r="6513" spans="11:19">
      <c r="K6513" s="45">
        <v>76534</v>
      </c>
      <c r="L6513" s="45" t="s">
        <v>557</v>
      </c>
      <c r="M6513" s="45">
        <v>2018</v>
      </c>
      <c r="N6513" s="45" t="s">
        <v>646</v>
      </c>
      <c r="O6513" s="45" t="s">
        <v>593</v>
      </c>
      <c r="P6513" s="45" t="s">
        <v>560</v>
      </c>
      <c r="Q6513" s="45" t="s">
        <v>640</v>
      </c>
      <c r="R6513" s="45" t="s">
        <v>563</v>
      </c>
      <c r="S6513" s="45">
        <v>0</v>
      </c>
    </row>
    <row r="6514" spans="11:19">
      <c r="K6514" s="45">
        <v>76535</v>
      </c>
      <c r="L6514" s="45" t="s">
        <v>557</v>
      </c>
      <c r="M6514" s="45">
        <v>2018</v>
      </c>
      <c r="N6514" s="45" t="s">
        <v>646</v>
      </c>
      <c r="O6514" s="45" t="s">
        <v>593</v>
      </c>
      <c r="P6514" s="45" t="s">
        <v>560</v>
      </c>
      <c r="Q6514" s="45" t="s">
        <v>640</v>
      </c>
      <c r="R6514" s="45" t="s">
        <v>564</v>
      </c>
      <c r="S6514" s="45">
        <v>0</v>
      </c>
    </row>
    <row r="6515" spans="11:19">
      <c r="K6515" s="45">
        <v>76536</v>
      </c>
      <c r="L6515" s="45" t="s">
        <v>557</v>
      </c>
      <c r="M6515" s="45">
        <v>2018</v>
      </c>
      <c r="N6515" s="45" t="s">
        <v>646</v>
      </c>
      <c r="O6515" s="45" t="s">
        <v>593</v>
      </c>
      <c r="P6515" s="45" t="s">
        <v>560</v>
      </c>
      <c r="Q6515" s="45" t="s">
        <v>640</v>
      </c>
      <c r="R6515" s="45" t="s">
        <v>566</v>
      </c>
      <c r="S6515" s="45">
        <v>0</v>
      </c>
    </row>
    <row r="6516" spans="11:19">
      <c r="K6516" s="45">
        <v>76537</v>
      </c>
      <c r="L6516" s="45" t="s">
        <v>557</v>
      </c>
      <c r="M6516" s="45">
        <v>2018</v>
      </c>
      <c r="N6516" s="45" t="s">
        <v>646</v>
      </c>
      <c r="O6516" s="45" t="s">
        <v>593</v>
      </c>
      <c r="P6516" s="45" t="s">
        <v>560</v>
      </c>
      <c r="Q6516" s="45" t="s">
        <v>640</v>
      </c>
      <c r="R6516" s="45" t="s">
        <v>629</v>
      </c>
      <c r="S6516" s="45">
        <v>1693.5397832584399</v>
      </c>
    </row>
    <row r="6517" spans="11:19">
      <c r="K6517" s="45">
        <v>76538</v>
      </c>
      <c r="L6517" s="45" t="s">
        <v>557</v>
      </c>
      <c r="M6517" s="45">
        <v>2018</v>
      </c>
      <c r="N6517" s="45" t="s">
        <v>646</v>
      </c>
      <c r="O6517" s="45" t="s">
        <v>594</v>
      </c>
      <c r="P6517" s="45" t="s">
        <v>560</v>
      </c>
      <c r="Q6517" s="45" t="s">
        <v>640</v>
      </c>
      <c r="R6517" s="45" t="s">
        <v>562</v>
      </c>
      <c r="S6517" s="45">
        <v>0</v>
      </c>
    </row>
    <row r="6518" spans="11:19">
      <c r="K6518" s="45">
        <v>76539</v>
      </c>
      <c r="L6518" s="45" t="s">
        <v>557</v>
      </c>
      <c r="M6518" s="45">
        <v>2018</v>
      </c>
      <c r="N6518" s="45" t="s">
        <v>646</v>
      </c>
      <c r="O6518" s="45" t="s">
        <v>594</v>
      </c>
      <c r="P6518" s="45" t="s">
        <v>560</v>
      </c>
      <c r="Q6518" s="45" t="s">
        <v>640</v>
      </c>
      <c r="R6518" s="45" t="s">
        <v>563</v>
      </c>
      <c r="S6518" s="45">
        <v>0</v>
      </c>
    </row>
    <row r="6519" spans="11:19">
      <c r="K6519" s="45">
        <v>76540</v>
      </c>
      <c r="L6519" s="45" t="s">
        <v>557</v>
      </c>
      <c r="M6519" s="45">
        <v>2018</v>
      </c>
      <c r="N6519" s="45" t="s">
        <v>646</v>
      </c>
      <c r="O6519" s="45" t="s">
        <v>594</v>
      </c>
      <c r="P6519" s="45" t="s">
        <v>560</v>
      </c>
      <c r="Q6519" s="45" t="s">
        <v>640</v>
      </c>
      <c r="R6519" s="45" t="s">
        <v>564</v>
      </c>
      <c r="S6519" s="45">
        <v>0</v>
      </c>
    </row>
    <row r="6520" spans="11:19">
      <c r="K6520" s="45">
        <v>76541</v>
      </c>
      <c r="L6520" s="45" t="s">
        <v>557</v>
      </c>
      <c r="M6520" s="45">
        <v>2018</v>
      </c>
      <c r="N6520" s="45" t="s">
        <v>646</v>
      </c>
      <c r="O6520" s="45" t="s">
        <v>594</v>
      </c>
      <c r="P6520" s="45" t="s">
        <v>560</v>
      </c>
      <c r="Q6520" s="45" t="s">
        <v>640</v>
      </c>
      <c r="R6520" s="45" t="s">
        <v>566</v>
      </c>
      <c r="S6520" s="45">
        <v>0</v>
      </c>
    </row>
    <row r="6521" spans="11:19">
      <c r="K6521" s="45">
        <v>76542</v>
      </c>
      <c r="L6521" s="45" t="s">
        <v>557</v>
      </c>
      <c r="M6521" s="45">
        <v>2018</v>
      </c>
      <c r="N6521" s="45" t="s">
        <v>646</v>
      </c>
      <c r="O6521" s="45" t="s">
        <v>594</v>
      </c>
      <c r="P6521" s="45" t="s">
        <v>560</v>
      </c>
      <c r="Q6521" s="45" t="s">
        <v>640</v>
      </c>
      <c r="R6521" s="45" t="s">
        <v>629</v>
      </c>
      <c r="S6521" s="45">
        <v>2338.69780630273</v>
      </c>
    </row>
    <row r="6522" spans="11:19">
      <c r="K6522" s="45">
        <v>76543</v>
      </c>
      <c r="L6522" s="45" t="s">
        <v>557</v>
      </c>
      <c r="M6522" s="45">
        <v>2018</v>
      </c>
      <c r="N6522" s="45" t="s">
        <v>646</v>
      </c>
      <c r="O6522" s="45" t="s">
        <v>595</v>
      </c>
      <c r="P6522" s="45" t="s">
        <v>560</v>
      </c>
      <c r="Q6522" s="45" t="s">
        <v>640</v>
      </c>
      <c r="R6522" s="45" t="s">
        <v>562</v>
      </c>
      <c r="S6522" s="45">
        <v>0</v>
      </c>
    </row>
    <row r="6523" spans="11:19">
      <c r="K6523" s="45">
        <v>76544</v>
      </c>
      <c r="L6523" s="45" t="s">
        <v>557</v>
      </c>
      <c r="M6523" s="45">
        <v>2018</v>
      </c>
      <c r="N6523" s="45" t="s">
        <v>646</v>
      </c>
      <c r="O6523" s="45" t="s">
        <v>595</v>
      </c>
      <c r="P6523" s="45" t="s">
        <v>560</v>
      </c>
      <c r="Q6523" s="45" t="s">
        <v>640</v>
      </c>
      <c r="R6523" s="45" t="s">
        <v>563</v>
      </c>
      <c r="S6523" s="45">
        <v>0</v>
      </c>
    </row>
    <row r="6524" spans="11:19">
      <c r="K6524" s="45">
        <v>76545</v>
      </c>
      <c r="L6524" s="45" t="s">
        <v>557</v>
      </c>
      <c r="M6524" s="45">
        <v>2018</v>
      </c>
      <c r="N6524" s="45" t="s">
        <v>646</v>
      </c>
      <c r="O6524" s="45" t="s">
        <v>595</v>
      </c>
      <c r="P6524" s="45" t="s">
        <v>560</v>
      </c>
      <c r="Q6524" s="45" t="s">
        <v>640</v>
      </c>
      <c r="R6524" s="45" t="s">
        <v>564</v>
      </c>
      <c r="S6524" s="45">
        <v>0</v>
      </c>
    </row>
    <row r="6525" spans="11:19">
      <c r="K6525" s="45">
        <v>76546</v>
      </c>
      <c r="L6525" s="45" t="s">
        <v>557</v>
      </c>
      <c r="M6525" s="45">
        <v>2018</v>
      </c>
      <c r="N6525" s="45" t="s">
        <v>646</v>
      </c>
      <c r="O6525" s="45" t="s">
        <v>595</v>
      </c>
      <c r="P6525" s="45" t="s">
        <v>560</v>
      </c>
      <c r="Q6525" s="45" t="s">
        <v>640</v>
      </c>
      <c r="R6525" s="45" t="s">
        <v>566</v>
      </c>
      <c r="S6525" s="45">
        <v>0</v>
      </c>
    </row>
    <row r="6526" spans="11:19">
      <c r="K6526" s="45">
        <v>76547</v>
      </c>
      <c r="L6526" s="45" t="s">
        <v>557</v>
      </c>
      <c r="M6526" s="45">
        <v>2018</v>
      </c>
      <c r="N6526" s="45" t="s">
        <v>646</v>
      </c>
      <c r="O6526" s="45" t="s">
        <v>595</v>
      </c>
      <c r="P6526" s="45" t="s">
        <v>560</v>
      </c>
      <c r="Q6526" s="45" t="s">
        <v>640</v>
      </c>
      <c r="R6526" s="45" t="s">
        <v>629</v>
      </c>
      <c r="S6526" s="45">
        <v>1263.43444651298</v>
      </c>
    </row>
    <row r="6527" spans="11:19">
      <c r="K6527" s="45">
        <v>76548</v>
      </c>
      <c r="L6527" s="45" t="s">
        <v>557</v>
      </c>
      <c r="M6527" s="45">
        <v>2018</v>
      </c>
      <c r="N6527" s="45" t="s">
        <v>646</v>
      </c>
      <c r="O6527" s="45" t="s">
        <v>596</v>
      </c>
      <c r="P6527" s="45" t="s">
        <v>560</v>
      </c>
      <c r="Q6527" s="45" t="s">
        <v>640</v>
      </c>
      <c r="R6527" s="45" t="s">
        <v>562</v>
      </c>
      <c r="S6527" s="45">
        <v>0</v>
      </c>
    </row>
    <row r="6528" spans="11:19">
      <c r="K6528" s="45">
        <v>76549</v>
      </c>
      <c r="L6528" s="45" t="s">
        <v>557</v>
      </c>
      <c r="M6528" s="45">
        <v>2018</v>
      </c>
      <c r="N6528" s="45" t="s">
        <v>646</v>
      </c>
      <c r="O6528" s="45" t="s">
        <v>596</v>
      </c>
      <c r="P6528" s="45" t="s">
        <v>560</v>
      </c>
      <c r="Q6528" s="45" t="s">
        <v>640</v>
      </c>
      <c r="R6528" s="45" t="s">
        <v>563</v>
      </c>
      <c r="S6528" s="45">
        <v>0</v>
      </c>
    </row>
    <row r="6529" spans="11:19">
      <c r="K6529" s="45">
        <v>76550</v>
      </c>
      <c r="L6529" s="45" t="s">
        <v>557</v>
      </c>
      <c r="M6529" s="45">
        <v>2018</v>
      </c>
      <c r="N6529" s="45" t="s">
        <v>646</v>
      </c>
      <c r="O6529" s="45" t="s">
        <v>596</v>
      </c>
      <c r="P6529" s="45" t="s">
        <v>560</v>
      </c>
      <c r="Q6529" s="45" t="s">
        <v>640</v>
      </c>
      <c r="R6529" s="45" t="s">
        <v>564</v>
      </c>
      <c r="S6529" s="45">
        <v>0</v>
      </c>
    </row>
    <row r="6530" spans="11:19">
      <c r="K6530" s="45">
        <v>76551</v>
      </c>
      <c r="L6530" s="45" t="s">
        <v>557</v>
      </c>
      <c r="M6530" s="45">
        <v>2018</v>
      </c>
      <c r="N6530" s="45" t="s">
        <v>646</v>
      </c>
      <c r="O6530" s="45" t="s">
        <v>596</v>
      </c>
      <c r="P6530" s="45" t="s">
        <v>560</v>
      </c>
      <c r="Q6530" s="45" t="s">
        <v>640</v>
      </c>
      <c r="R6530" s="45" t="s">
        <v>566</v>
      </c>
      <c r="S6530" s="45">
        <v>0</v>
      </c>
    </row>
    <row r="6531" spans="11:19">
      <c r="K6531" s="45">
        <v>76552</v>
      </c>
      <c r="L6531" s="45" t="s">
        <v>557</v>
      </c>
      <c r="M6531" s="45">
        <v>2018</v>
      </c>
      <c r="N6531" s="45" t="s">
        <v>646</v>
      </c>
      <c r="O6531" s="45" t="s">
        <v>596</v>
      </c>
      <c r="P6531" s="45" t="s">
        <v>560</v>
      </c>
      <c r="Q6531" s="45" t="s">
        <v>640</v>
      </c>
      <c r="R6531" s="45" t="s">
        <v>629</v>
      </c>
      <c r="S6531" s="45">
        <v>7446.1987694474001</v>
      </c>
    </row>
    <row r="6532" spans="11:19">
      <c r="K6532" s="45">
        <v>76553</v>
      </c>
      <c r="L6532" s="45" t="s">
        <v>557</v>
      </c>
      <c r="M6532" s="45">
        <v>2018</v>
      </c>
      <c r="N6532" s="45" t="s">
        <v>646</v>
      </c>
      <c r="O6532" s="45" t="s">
        <v>597</v>
      </c>
      <c r="P6532" s="45" t="s">
        <v>560</v>
      </c>
      <c r="Q6532" s="45" t="s">
        <v>640</v>
      </c>
      <c r="R6532" s="45" t="s">
        <v>562</v>
      </c>
      <c r="S6532" s="45">
        <v>0</v>
      </c>
    </row>
    <row r="6533" spans="11:19">
      <c r="K6533" s="45">
        <v>76554</v>
      </c>
      <c r="L6533" s="45" t="s">
        <v>557</v>
      </c>
      <c r="M6533" s="45">
        <v>2018</v>
      </c>
      <c r="N6533" s="45" t="s">
        <v>646</v>
      </c>
      <c r="O6533" s="45" t="s">
        <v>597</v>
      </c>
      <c r="P6533" s="45" t="s">
        <v>560</v>
      </c>
      <c r="Q6533" s="45" t="s">
        <v>640</v>
      </c>
      <c r="R6533" s="45" t="s">
        <v>563</v>
      </c>
      <c r="S6533" s="45">
        <v>0</v>
      </c>
    </row>
    <row r="6534" spans="11:19">
      <c r="K6534" s="45">
        <v>76555</v>
      </c>
      <c r="L6534" s="45" t="s">
        <v>557</v>
      </c>
      <c r="M6534" s="45">
        <v>2018</v>
      </c>
      <c r="N6534" s="45" t="s">
        <v>646</v>
      </c>
      <c r="O6534" s="45" t="s">
        <v>597</v>
      </c>
      <c r="P6534" s="45" t="s">
        <v>560</v>
      </c>
      <c r="Q6534" s="45" t="s">
        <v>640</v>
      </c>
      <c r="R6534" s="45" t="s">
        <v>564</v>
      </c>
      <c r="S6534" s="45">
        <v>0</v>
      </c>
    </row>
    <row r="6535" spans="11:19">
      <c r="K6535" s="45">
        <v>76556</v>
      </c>
      <c r="L6535" s="45" t="s">
        <v>557</v>
      </c>
      <c r="M6535" s="45">
        <v>2018</v>
      </c>
      <c r="N6535" s="45" t="s">
        <v>646</v>
      </c>
      <c r="O6535" s="45" t="s">
        <v>597</v>
      </c>
      <c r="P6535" s="45" t="s">
        <v>560</v>
      </c>
      <c r="Q6535" s="45" t="s">
        <v>640</v>
      </c>
      <c r="R6535" s="45" t="s">
        <v>566</v>
      </c>
      <c r="S6535" s="45">
        <v>0</v>
      </c>
    </row>
    <row r="6536" spans="11:19">
      <c r="K6536" s="45">
        <v>76557</v>
      </c>
      <c r="L6536" s="45" t="s">
        <v>557</v>
      </c>
      <c r="M6536" s="45">
        <v>2018</v>
      </c>
      <c r="N6536" s="45" t="s">
        <v>646</v>
      </c>
      <c r="O6536" s="45" t="s">
        <v>597</v>
      </c>
      <c r="P6536" s="45" t="s">
        <v>560</v>
      </c>
      <c r="Q6536" s="45" t="s">
        <v>640</v>
      </c>
      <c r="R6536" s="45" t="s">
        <v>629</v>
      </c>
      <c r="S6536" s="45">
        <v>2016.1187989182299</v>
      </c>
    </row>
    <row r="6537" spans="11:19">
      <c r="K6537" s="45">
        <v>76558</v>
      </c>
      <c r="L6537" s="45" t="s">
        <v>557</v>
      </c>
      <c r="M6537" s="45">
        <v>2018</v>
      </c>
      <c r="N6537" s="45" t="s">
        <v>646</v>
      </c>
      <c r="O6537" s="45" t="s">
        <v>598</v>
      </c>
      <c r="P6537" s="45" t="s">
        <v>560</v>
      </c>
      <c r="Q6537" s="45" t="s">
        <v>640</v>
      </c>
      <c r="R6537" s="45" t="s">
        <v>562</v>
      </c>
      <c r="S6537" s="45">
        <v>0</v>
      </c>
    </row>
    <row r="6538" spans="11:19">
      <c r="K6538" s="45">
        <v>76559</v>
      </c>
      <c r="L6538" s="45" t="s">
        <v>557</v>
      </c>
      <c r="M6538" s="45">
        <v>2018</v>
      </c>
      <c r="N6538" s="45" t="s">
        <v>646</v>
      </c>
      <c r="O6538" s="45" t="s">
        <v>598</v>
      </c>
      <c r="P6538" s="45" t="s">
        <v>560</v>
      </c>
      <c r="Q6538" s="45" t="s">
        <v>640</v>
      </c>
      <c r="R6538" s="45" t="s">
        <v>563</v>
      </c>
      <c r="S6538" s="45">
        <v>0</v>
      </c>
    </row>
    <row r="6539" spans="11:19">
      <c r="K6539" s="45">
        <v>76560</v>
      </c>
      <c r="L6539" s="45" t="s">
        <v>557</v>
      </c>
      <c r="M6539" s="45">
        <v>2018</v>
      </c>
      <c r="N6539" s="45" t="s">
        <v>646</v>
      </c>
      <c r="O6539" s="45" t="s">
        <v>598</v>
      </c>
      <c r="P6539" s="45" t="s">
        <v>560</v>
      </c>
      <c r="Q6539" s="45" t="s">
        <v>640</v>
      </c>
      <c r="R6539" s="45" t="s">
        <v>564</v>
      </c>
      <c r="S6539" s="45">
        <v>0</v>
      </c>
    </row>
    <row r="6540" spans="11:19">
      <c r="K6540" s="45">
        <v>76561</v>
      </c>
      <c r="L6540" s="45" t="s">
        <v>557</v>
      </c>
      <c r="M6540" s="45">
        <v>2018</v>
      </c>
      <c r="N6540" s="45" t="s">
        <v>646</v>
      </c>
      <c r="O6540" s="45" t="s">
        <v>598</v>
      </c>
      <c r="P6540" s="45" t="s">
        <v>560</v>
      </c>
      <c r="Q6540" s="45" t="s">
        <v>640</v>
      </c>
      <c r="R6540" s="45" t="s">
        <v>566</v>
      </c>
      <c r="S6540" s="45">
        <v>0</v>
      </c>
    </row>
    <row r="6541" spans="11:19">
      <c r="K6541" s="45">
        <v>76562</v>
      </c>
      <c r="L6541" s="45" t="s">
        <v>557</v>
      </c>
      <c r="M6541" s="45">
        <v>2018</v>
      </c>
      <c r="N6541" s="45" t="s">
        <v>646</v>
      </c>
      <c r="O6541" s="45" t="s">
        <v>598</v>
      </c>
      <c r="P6541" s="45" t="s">
        <v>560</v>
      </c>
      <c r="Q6541" s="45" t="s">
        <v>640</v>
      </c>
      <c r="R6541" s="45" t="s">
        <v>629</v>
      </c>
      <c r="S6541" s="45">
        <v>11935.4232870579</v>
      </c>
    </row>
    <row r="6542" spans="11:19">
      <c r="K6542" s="45">
        <v>76563</v>
      </c>
      <c r="L6542" s="45" t="s">
        <v>557</v>
      </c>
      <c r="M6542" s="45">
        <v>2018</v>
      </c>
      <c r="N6542" s="45" t="s">
        <v>646</v>
      </c>
      <c r="O6542" s="45" t="s">
        <v>599</v>
      </c>
      <c r="P6542" s="45" t="s">
        <v>560</v>
      </c>
      <c r="Q6542" s="45" t="s">
        <v>640</v>
      </c>
      <c r="R6542" s="45" t="s">
        <v>562</v>
      </c>
      <c r="S6542" s="45">
        <v>0</v>
      </c>
    </row>
    <row r="6543" spans="11:19">
      <c r="K6543" s="45">
        <v>76564</v>
      </c>
      <c r="L6543" s="45" t="s">
        <v>557</v>
      </c>
      <c r="M6543" s="45">
        <v>2018</v>
      </c>
      <c r="N6543" s="45" t="s">
        <v>646</v>
      </c>
      <c r="O6543" s="45" t="s">
        <v>599</v>
      </c>
      <c r="P6543" s="45" t="s">
        <v>560</v>
      </c>
      <c r="Q6543" s="45" t="s">
        <v>640</v>
      </c>
      <c r="R6543" s="45" t="s">
        <v>563</v>
      </c>
      <c r="S6543" s="45">
        <v>0</v>
      </c>
    </row>
    <row r="6544" spans="11:19">
      <c r="K6544" s="45">
        <v>76565</v>
      </c>
      <c r="L6544" s="45" t="s">
        <v>557</v>
      </c>
      <c r="M6544" s="45">
        <v>2018</v>
      </c>
      <c r="N6544" s="45" t="s">
        <v>646</v>
      </c>
      <c r="O6544" s="45" t="s">
        <v>599</v>
      </c>
      <c r="P6544" s="45" t="s">
        <v>560</v>
      </c>
      <c r="Q6544" s="45" t="s">
        <v>640</v>
      </c>
      <c r="R6544" s="45" t="s">
        <v>564</v>
      </c>
      <c r="S6544" s="45">
        <v>0</v>
      </c>
    </row>
    <row r="6545" spans="11:19">
      <c r="K6545" s="45">
        <v>76566</v>
      </c>
      <c r="L6545" s="45" t="s">
        <v>557</v>
      </c>
      <c r="M6545" s="45">
        <v>2018</v>
      </c>
      <c r="N6545" s="45" t="s">
        <v>646</v>
      </c>
      <c r="O6545" s="45" t="s">
        <v>599</v>
      </c>
      <c r="P6545" s="45" t="s">
        <v>560</v>
      </c>
      <c r="Q6545" s="45" t="s">
        <v>640</v>
      </c>
      <c r="R6545" s="45" t="s">
        <v>566</v>
      </c>
      <c r="S6545" s="45">
        <v>0</v>
      </c>
    </row>
    <row r="6546" spans="11:19">
      <c r="K6546" s="45">
        <v>76567</v>
      </c>
      <c r="L6546" s="45" t="s">
        <v>557</v>
      </c>
      <c r="M6546" s="45">
        <v>2018</v>
      </c>
      <c r="N6546" s="45" t="s">
        <v>646</v>
      </c>
      <c r="O6546" s="45" t="s">
        <v>599</v>
      </c>
      <c r="P6546" s="45" t="s">
        <v>560</v>
      </c>
      <c r="Q6546" s="45" t="s">
        <v>640</v>
      </c>
      <c r="R6546" s="45" t="s">
        <v>629</v>
      </c>
      <c r="S6546" s="45">
        <v>10349.4098524651</v>
      </c>
    </row>
    <row r="6547" spans="11:19">
      <c r="K6547" s="45">
        <v>76568</v>
      </c>
      <c r="L6547" s="45" t="s">
        <v>557</v>
      </c>
      <c r="M6547" s="45">
        <v>2018</v>
      </c>
      <c r="N6547" s="45" t="s">
        <v>646</v>
      </c>
      <c r="O6547" s="45" t="s">
        <v>600</v>
      </c>
      <c r="P6547" s="45" t="s">
        <v>560</v>
      </c>
      <c r="Q6547" s="45" t="s">
        <v>640</v>
      </c>
      <c r="R6547" s="45" t="s">
        <v>562</v>
      </c>
      <c r="S6547" s="45">
        <v>0</v>
      </c>
    </row>
    <row r="6548" spans="11:19">
      <c r="K6548" s="45">
        <v>76569</v>
      </c>
      <c r="L6548" s="45" t="s">
        <v>557</v>
      </c>
      <c r="M6548" s="45">
        <v>2018</v>
      </c>
      <c r="N6548" s="45" t="s">
        <v>646</v>
      </c>
      <c r="O6548" s="45" t="s">
        <v>600</v>
      </c>
      <c r="P6548" s="45" t="s">
        <v>560</v>
      </c>
      <c r="Q6548" s="45" t="s">
        <v>640</v>
      </c>
      <c r="R6548" s="45" t="s">
        <v>563</v>
      </c>
      <c r="S6548" s="45">
        <v>0</v>
      </c>
    </row>
    <row r="6549" spans="11:19">
      <c r="K6549" s="45">
        <v>76570</v>
      </c>
      <c r="L6549" s="45" t="s">
        <v>557</v>
      </c>
      <c r="M6549" s="45">
        <v>2018</v>
      </c>
      <c r="N6549" s="45" t="s">
        <v>646</v>
      </c>
      <c r="O6549" s="45" t="s">
        <v>600</v>
      </c>
      <c r="P6549" s="45" t="s">
        <v>560</v>
      </c>
      <c r="Q6549" s="45" t="s">
        <v>640</v>
      </c>
      <c r="R6549" s="45" t="s">
        <v>564</v>
      </c>
      <c r="S6549" s="45">
        <v>0</v>
      </c>
    </row>
    <row r="6550" spans="11:19">
      <c r="K6550" s="45">
        <v>76571</v>
      </c>
      <c r="L6550" s="45" t="s">
        <v>557</v>
      </c>
      <c r="M6550" s="45">
        <v>2018</v>
      </c>
      <c r="N6550" s="45" t="s">
        <v>646</v>
      </c>
      <c r="O6550" s="45" t="s">
        <v>600</v>
      </c>
      <c r="P6550" s="45" t="s">
        <v>560</v>
      </c>
      <c r="Q6550" s="45" t="s">
        <v>640</v>
      </c>
      <c r="R6550" s="45" t="s">
        <v>566</v>
      </c>
      <c r="S6550" s="45">
        <v>0</v>
      </c>
    </row>
    <row r="6551" spans="11:19">
      <c r="K6551" s="45">
        <v>76572</v>
      </c>
      <c r="L6551" s="45" t="s">
        <v>557</v>
      </c>
      <c r="M6551" s="45">
        <v>2018</v>
      </c>
      <c r="N6551" s="45" t="s">
        <v>646</v>
      </c>
      <c r="O6551" s="45" t="s">
        <v>600</v>
      </c>
      <c r="P6551" s="45" t="s">
        <v>560</v>
      </c>
      <c r="Q6551" s="45" t="s">
        <v>640</v>
      </c>
      <c r="R6551" s="45" t="s">
        <v>629</v>
      </c>
      <c r="S6551" s="45">
        <v>779.56592991853802</v>
      </c>
    </row>
    <row r="6552" spans="11:19">
      <c r="K6552" s="45">
        <v>76573</v>
      </c>
      <c r="L6552" s="45" t="s">
        <v>557</v>
      </c>
      <c r="M6552" s="45">
        <v>2018</v>
      </c>
      <c r="N6552" s="45" t="s">
        <v>646</v>
      </c>
      <c r="O6552" s="45" t="s">
        <v>601</v>
      </c>
      <c r="P6552" s="45" t="s">
        <v>560</v>
      </c>
      <c r="Q6552" s="45" t="s">
        <v>640</v>
      </c>
      <c r="R6552" s="45" t="s">
        <v>562</v>
      </c>
      <c r="S6552" s="45">
        <v>0</v>
      </c>
    </row>
    <row r="6553" spans="11:19">
      <c r="K6553" s="45">
        <v>76574</v>
      </c>
      <c r="L6553" s="45" t="s">
        <v>557</v>
      </c>
      <c r="M6553" s="45">
        <v>2018</v>
      </c>
      <c r="N6553" s="45" t="s">
        <v>646</v>
      </c>
      <c r="O6553" s="45" t="s">
        <v>601</v>
      </c>
      <c r="P6553" s="45" t="s">
        <v>560</v>
      </c>
      <c r="Q6553" s="45" t="s">
        <v>640</v>
      </c>
      <c r="R6553" s="45" t="s">
        <v>563</v>
      </c>
      <c r="S6553" s="45">
        <v>0</v>
      </c>
    </row>
    <row r="6554" spans="11:19">
      <c r="K6554" s="45">
        <v>76575</v>
      </c>
      <c r="L6554" s="45" t="s">
        <v>557</v>
      </c>
      <c r="M6554" s="45">
        <v>2018</v>
      </c>
      <c r="N6554" s="45" t="s">
        <v>646</v>
      </c>
      <c r="O6554" s="45" t="s">
        <v>601</v>
      </c>
      <c r="P6554" s="45" t="s">
        <v>560</v>
      </c>
      <c r="Q6554" s="45" t="s">
        <v>640</v>
      </c>
      <c r="R6554" s="45" t="s">
        <v>564</v>
      </c>
      <c r="S6554" s="45">
        <v>0</v>
      </c>
    </row>
    <row r="6555" spans="11:19">
      <c r="K6555" s="45">
        <v>76576</v>
      </c>
      <c r="L6555" s="45" t="s">
        <v>557</v>
      </c>
      <c r="M6555" s="45">
        <v>2018</v>
      </c>
      <c r="N6555" s="45" t="s">
        <v>646</v>
      </c>
      <c r="O6555" s="45" t="s">
        <v>601</v>
      </c>
      <c r="P6555" s="45" t="s">
        <v>560</v>
      </c>
      <c r="Q6555" s="45" t="s">
        <v>640</v>
      </c>
      <c r="R6555" s="45" t="s">
        <v>566</v>
      </c>
      <c r="S6555" s="45">
        <v>0</v>
      </c>
    </row>
    <row r="6556" spans="11:19">
      <c r="K6556" s="45">
        <v>76577</v>
      </c>
      <c r="L6556" s="45" t="s">
        <v>557</v>
      </c>
      <c r="M6556" s="45">
        <v>2018</v>
      </c>
      <c r="N6556" s="45" t="s">
        <v>646</v>
      </c>
      <c r="O6556" s="45" t="s">
        <v>601</v>
      </c>
      <c r="P6556" s="45" t="s">
        <v>560</v>
      </c>
      <c r="Q6556" s="45" t="s">
        <v>640</v>
      </c>
      <c r="R6556" s="45" t="s">
        <v>629</v>
      </c>
      <c r="S6556" s="45">
        <v>9973.06766798838</v>
      </c>
    </row>
    <row r="6557" spans="11:19">
      <c r="K6557" s="45">
        <v>76578</v>
      </c>
      <c r="L6557" s="45" t="s">
        <v>557</v>
      </c>
      <c r="M6557" s="45">
        <v>2018</v>
      </c>
      <c r="N6557" s="45" t="s">
        <v>646</v>
      </c>
      <c r="O6557" s="45" t="s">
        <v>602</v>
      </c>
      <c r="P6557" s="45" t="s">
        <v>560</v>
      </c>
      <c r="Q6557" s="45" t="s">
        <v>640</v>
      </c>
      <c r="R6557" s="45" t="s">
        <v>562</v>
      </c>
      <c r="S6557" s="45">
        <v>0</v>
      </c>
    </row>
    <row r="6558" spans="11:19">
      <c r="K6558" s="45">
        <v>76579</v>
      </c>
      <c r="L6558" s="45" t="s">
        <v>557</v>
      </c>
      <c r="M6558" s="45">
        <v>2018</v>
      </c>
      <c r="N6558" s="45" t="s">
        <v>646</v>
      </c>
      <c r="O6558" s="45" t="s">
        <v>602</v>
      </c>
      <c r="P6558" s="45" t="s">
        <v>560</v>
      </c>
      <c r="Q6558" s="45" t="s">
        <v>640</v>
      </c>
      <c r="R6558" s="45" t="s">
        <v>563</v>
      </c>
      <c r="S6558" s="45">
        <v>0</v>
      </c>
    </row>
    <row r="6559" spans="11:19">
      <c r="K6559" s="45">
        <v>76580</v>
      </c>
      <c r="L6559" s="45" t="s">
        <v>557</v>
      </c>
      <c r="M6559" s="45">
        <v>2018</v>
      </c>
      <c r="N6559" s="45" t="s">
        <v>646</v>
      </c>
      <c r="O6559" s="45" t="s">
        <v>602</v>
      </c>
      <c r="P6559" s="45" t="s">
        <v>560</v>
      </c>
      <c r="Q6559" s="45" t="s">
        <v>640</v>
      </c>
      <c r="R6559" s="45" t="s">
        <v>564</v>
      </c>
      <c r="S6559" s="45">
        <v>0</v>
      </c>
    </row>
    <row r="6560" spans="11:19">
      <c r="K6560" s="45">
        <v>76581</v>
      </c>
      <c r="L6560" s="45" t="s">
        <v>557</v>
      </c>
      <c r="M6560" s="45">
        <v>2018</v>
      </c>
      <c r="N6560" s="45" t="s">
        <v>646</v>
      </c>
      <c r="O6560" s="45" t="s">
        <v>602</v>
      </c>
      <c r="P6560" s="45" t="s">
        <v>560</v>
      </c>
      <c r="Q6560" s="45" t="s">
        <v>640</v>
      </c>
      <c r="R6560" s="45" t="s">
        <v>566</v>
      </c>
      <c r="S6560" s="45">
        <v>0</v>
      </c>
    </row>
    <row r="6561" spans="11:19">
      <c r="K6561" s="45">
        <v>76582</v>
      </c>
      <c r="L6561" s="45" t="s">
        <v>557</v>
      </c>
      <c r="M6561" s="45">
        <v>2018</v>
      </c>
      <c r="N6561" s="45" t="s">
        <v>646</v>
      </c>
      <c r="O6561" s="45" t="s">
        <v>602</v>
      </c>
      <c r="P6561" s="45" t="s">
        <v>560</v>
      </c>
      <c r="Q6561" s="45" t="s">
        <v>640</v>
      </c>
      <c r="R6561" s="45" t="s">
        <v>629</v>
      </c>
      <c r="S6561" s="45">
        <v>3897.8296744146801</v>
      </c>
    </row>
    <row r="6562" spans="11:19">
      <c r="K6562" s="45">
        <v>76583</v>
      </c>
      <c r="L6562" s="45" t="s">
        <v>557</v>
      </c>
      <c r="M6562" s="45">
        <v>2018</v>
      </c>
      <c r="N6562" s="45" t="s">
        <v>646</v>
      </c>
      <c r="O6562" s="45" t="s">
        <v>603</v>
      </c>
      <c r="P6562" s="45" t="s">
        <v>560</v>
      </c>
      <c r="Q6562" s="45" t="s">
        <v>640</v>
      </c>
      <c r="R6562" s="45" t="s">
        <v>562</v>
      </c>
      <c r="S6562" s="45">
        <v>0</v>
      </c>
    </row>
    <row r="6563" spans="11:19">
      <c r="K6563" s="45">
        <v>76584</v>
      </c>
      <c r="L6563" s="45" t="s">
        <v>557</v>
      </c>
      <c r="M6563" s="45">
        <v>2018</v>
      </c>
      <c r="N6563" s="45" t="s">
        <v>646</v>
      </c>
      <c r="O6563" s="45" t="s">
        <v>603</v>
      </c>
      <c r="P6563" s="45" t="s">
        <v>560</v>
      </c>
      <c r="Q6563" s="45" t="s">
        <v>640</v>
      </c>
      <c r="R6563" s="45" t="s">
        <v>563</v>
      </c>
      <c r="S6563" s="45">
        <v>0</v>
      </c>
    </row>
    <row r="6564" spans="11:19">
      <c r="K6564" s="45">
        <v>76585</v>
      </c>
      <c r="L6564" s="45" t="s">
        <v>557</v>
      </c>
      <c r="M6564" s="45">
        <v>2018</v>
      </c>
      <c r="N6564" s="45" t="s">
        <v>646</v>
      </c>
      <c r="O6564" s="45" t="s">
        <v>603</v>
      </c>
      <c r="P6564" s="45" t="s">
        <v>560</v>
      </c>
      <c r="Q6564" s="45" t="s">
        <v>640</v>
      </c>
      <c r="R6564" s="45" t="s">
        <v>564</v>
      </c>
      <c r="S6564" s="45">
        <v>0</v>
      </c>
    </row>
    <row r="6565" spans="11:19">
      <c r="K6565" s="45">
        <v>76586</v>
      </c>
      <c r="L6565" s="45" t="s">
        <v>557</v>
      </c>
      <c r="M6565" s="45">
        <v>2018</v>
      </c>
      <c r="N6565" s="45" t="s">
        <v>646</v>
      </c>
      <c r="O6565" s="45" t="s">
        <v>603</v>
      </c>
      <c r="P6565" s="45" t="s">
        <v>560</v>
      </c>
      <c r="Q6565" s="45" t="s">
        <v>640</v>
      </c>
      <c r="R6565" s="45" t="s">
        <v>566</v>
      </c>
      <c r="S6565" s="45">
        <v>0</v>
      </c>
    </row>
    <row r="6566" spans="11:19">
      <c r="K6566" s="45">
        <v>76587</v>
      </c>
      <c r="L6566" s="45" t="s">
        <v>557</v>
      </c>
      <c r="M6566" s="45">
        <v>2018</v>
      </c>
      <c r="N6566" s="45" t="s">
        <v>646</v>
      </c>
      <c r="O6566" s="45" t="s">
        <v>603</v>
      </c>
      <c r="P6566" s="45" t="s">
        <v>560</v>
      </c>
      <c r="Q6566" s="45" t="s">
        <v>640</v>
      </c>
      <c r="R6566" s="45" t="s">
        <v>629</v>
      </c>
      <c r="S6566" s="45">
        <v>2876.3294889572298</v>
      </c>
    </row>
    <row r="6567" spans="11:19">
      <c r="K6567" s="45">
        <v>76588</v>
      </c>
      <c r="L6567" s="45" t="s">
        <v>557</v>
      </c>
      <c r="M6567" s="45">
        <v>2018</v>
      </c>
      <c r="N6567" s="45" t="s">
        <v>646</v>
      </c>
      <c r="O6567" s="45" t="s">
        <v>604</v>
      </c>
      <c r="P6567" s="45" t="s">
        <v>560</v>
      </c>
      <c r="Q6567" s="45" t="s">
        <v>640</v>
      </c>
      <c r="R6567" s="45" t="s">
        <v>562</v>
      </c>
      <c r="S6567" s="45">
        <v>0</v>
      </c>
    </row>
    <row r="6568" spans="11:19">
      <c r="K6568" s="45">
        <v>76589</v>
      </c>
      <c r="L6568" s="45" t="s">
        <v>557</v>
      </c>
      <c r="M6568" s="45">
        <v>2018</v>
      </c>
      <c r="N6568" s="45" t="s">
        <v>646</v>
      </c>
      <c r="O6568" s="45" t="s">
        <v>604</v>
      </c>
      <c r="P6568" s="45" t="s">
        <v>560</v>
      </c>
      <c r="Q6568" s="45" t="s">
        <v>640</v>
      </c>
      <c r="R6568" s="45" t="s">
        <v>563</v>
      </c>
      <c r="S6568" s="45">
        <v>0</v>
      </c>
    </row>
    <row r="6569" spans="11:19">
      <c r="K6569" s="45">
        <v>76590</v>
      </c>
      <c r="L6569" s="45" t="s">
        <v>557</v>
      </c>
      <c r="M6569" s="45">
        <v>2018</v>
      </c>
      <c r="N6569" s="45" t="s">
        <v>646</v>
      </c>
      <c r="O6569" s="45" t="s">
        <v>604</v>
      </c>
      <c r="P6569" s="45" t="s">
        <v>560</v>
      </c>
      <c r="Q6569" s="45" t="s">
        <v>640</v>
      </c>
      <c r="R6569" s="45" t="s">
        <v>564</v>
      </c>
      <c r="S6569" s="45">
        <v>0</v>
      </c>
    </row>
    <row r="6570" spans="11:19">
      <c r="K6570" s="45">
        <v>76591</v>
      </c>
      <c r="L6570" s="45" t="s">
        <v>557</v>
      </c>
      <c r="M6570" s="45">
        <v>2018</v>
      </c>
      <c r="N6570" s="45" t="s">
        <v>646</v>
      </c>
      <c r="O6570" s="45" t="s">
        <v>604</v>
      </c>
      <c r="P6570" s="45" t="s">
        <v>560</v>
      </c>
      <c r="Q6570" s="45" t="s">
        <v>640</v>
      </c>
      <c r="R6570" s="45" t="s">
        <v>566</v>
      </c>
      <c r="S6570" s="45">
        <v>0</v>
      </c>
    </row>
    <row r="6571" spans="11:19">
      <c r="K6571" s="45">
        <v>76592</v>
      </c>
      <c r="L6571" s="45" t="s">
        <v>557</v>
      </c>
      <c r="M6571" s="45">
        <v>2018</v>
      </c>
      <c r="N6571" s="45" t="s">
        <v>646</v>
      </c>
      <c r="O6571" s="45" t="s">
        <v>604</v>
      </c>
      <c r="P6571" s="45" t="s">
        <v>560</v>
      </c>
      <c r="Q6571" s="45" t="s">
        <v>640</v>
      </c>
      <c r="R6571" s="45" t="s">
        <v>629</v>
      </c>
      <c r="S6571" s="45">
        <v>9112.8569751908308</v>
      </c>
    </row>
    <row r="6572" spans="11:19">
      <c r="K6572" s="45">
        <v>76593</v>
      </c>
      <c r="L6572" s="45" t="s">
        <v>557</v>
      </c>
      <c r="M6572" s="45">
        <v>2018</v>
      </c>
      <c r="N6572" s="45" t="s">
        <v>646</v>
      </c>
      <c r="O6572" s="45" t="s">
        <v>605</v>
      </c>
      <c r="P6572" s="45" t="s">
        <v>560</v>
      </c>
      <c r="Q6572" s="45" t="s">
        <v>640</v>
      </c>
      <c r="R6572" s="45" t="s">
        <v>562</v>
      </c>
      <c r="S6572" s="45">
        <v>0</v>
      </c>
    </row>
    <row r="6573" spans="11:19">
      <c r="K6573" s="45">
        <v>76594</v>
      </c>
      <c r="L6573" s="45" t="s">
        <v>557</v>
      </c>
      <c r="M6573" s="45">
        <v>2018</v>
      </c>
      <c r="N6573" s="45" t="s">
        <v>646</v>
      </c>
      <c r="O6573" s="45" t="s">
        <v>605</v>
      </c>
      <c r="P6573" s="45" t="s">
        <v>560</v>
      </c>
      <c r="Q6573" s="45" t="s">
        <v>640</v>
      </c>
      <c r="R6573" s="45" t="s">
        <v>563</v>
      </c>
      <c r="S6573" s="45">
        <v>0</v>
      </c>
    </row>
    <row r="6574" spans="11:19">
      <c r="K6574" s="45">
        <v>76595</v>
      </c>
      <c r="L6574" s="45" t="s">
        <v>557</v>
      </c>
      <c r="M6574" s="45">
        <v>2018</v>
      </c>
      <c r="N6574" s="45" t="s">
        <v>646</v>
      </c>
      <c r="O6574" s="45" t="s">
        <v>605</v>
      </c>
      <c r="P6574" s="45" t="s">
        <v>560</v>
      </c>
      <c r="Q6574" s="45" t="s">
        <v>640</v>
      </c>
      <c r="R6574" s="45" t="s">
        <v>564</v>
      </c>
      <c r="S6574" s="45">
        <v>0</v>
      </c>
    </row>
    <row r="6575" spans="11:19">
      <c r="K6575" s="45">
        <v>76596</v>
      </c>
      <c r="L6575" s="45" t="s">
        <v>557</v>
      </c>
      <c r="M6575" s="45">
        <v>2018</v>
      </c>
      <c r="N6575" s="45" t="s">
        <v>646</v>
      </c>
      <c r="O6575" s="45" t="s">
        <v>605</v>
      </c>
      <c r="P6575" s="45" t="s">
        <v>560</v>
      </c>
      <c r="Q6575" s="45" t="s">
        <v>640</v>
      </c>
      <c r="R6575" s="45" t="s">
        <v>566</v>
      </c>
      <c r="S6575" s="45">
        <v>0</v>
      </c>
    </row>
    <row r="6576" spans="11:19">
      <c r="K6576" s="45">
        <v>76597</v>
      </c>
      <c r="L6576" s="45" t="s">
        <v>557</v>
      </c>
      <c r="M6576" s="45">
        <v>2018</v>
      </c>
      <c r="N6576" s="45" t="s">
        <v>646</v>
      </c>
      <c r="O6576" s="45" t="s">
        <v>605</v>
      </c>
      <c r="P6576" s="45" t="s">
        <v>560</v>
      </c>
      <c r="Q6576" s="45" t="s">
        <v>640</v>
      </c>
      <c r="R6576" s="45" t="s">
        <v>629</v>
      </c>
      <c r="S6576" s="45">
        <v>725.80276661762605</v>
      </c>
    </row>
    <row r="6577" spans="11:19">
      <c r="K6577" s="45">
        <v>76598</v>
      </c>
      <c r="L6577" s="45" t="s">
        <v>557</v>
      </c>
      <c r="M6577" s="45">
        <v>2018</v>
      </c>
      <c r="N6577" s="45" t="s">
        <v>646</v>
      </c>
      <c r="O6577" s="45" t="s">
        <v>606</v>
      </c>
      <c r="P6577" s="45" t="s">
        <v>560</v>
      </c>
      <c r="Q6577" s="45" t="s">
        <v>640</v>
      </c>
      <c r="R6577" s="45" t="s">
        <v>562</v>
      </c>
      <c r="S6577" s="45">
        <v>0</v>
      </c>
    </row>
    <row r="6578" spans="11:19">
      <c r="K6578" s="45">
        <v>76599</v>
      </c>
      <c r="L6578" s="45" t="s">
        <v>557</v>
      </c>
      <c r="M6578" s="45">
        <v>2018</v>
      </c>
      <c r="N6578" s="45" t="s">
        <v>646</v>
      </c>
      <c r="O6578" s="45" t="s">
        <v>606</v>
      </c>
      <c r="P6578" s="45" t="s">
        <v>560</v>
      </c>
      <c r="Q6578" s="45" t="s">
        <v>640</v>
      </c>
      <c r="R6578" s="45" t="s">
        <v>563</v>
      </c>
      <c r="S6578" s="45">
        <v>0</v>
      </c>
    </row>
    <row r="6579" spans="11:19">
      <c r="K6579" s="45">
        <v>76600</v>
      </c>
      <c r="L6579" s="45" t="s">
        <v>557</v>
      </c>
      <c r="M6579" s="45">
        <v>2018</v>
      </c>
      <c r="N6579" s="45" t="s">
        <v>646</v>
      </c>
      <c r="O6579" s="45" t="s">
        <v>606</v>
      </c>
      <c r="P6579" s="45" t="s">
        <v>560</v>
      </c>
      <c r="Q6579" s="45" t="s">
        <v>640</v>
      </c>
      <c r="R6579" s="45" t="s">
        <v>564</v>
      </c>
      <c r="S6579" s="45">
        <v>0</v>
      </c>
    </row>
    <row r="6580" spans="11:19">
      <c r="K6580" s="45">
        <v>76601</v>
      </c>
      <c r="L6580" s="45" t="s">
        <v>557</v>
      </c>
      <c r="M6580" s="45">
        <v>2018</v>
      </c>
      <c r="N6580" s="45" t="s">
        <v>646</v>
      </c>
      <c r="O6580" s="45" t="s">
        <v>606</v>
      </c>
      <c r="P6580" s="45" t="s">
        <v>560</v>
      </c>
      <c r="Q6580" s="45" t="s">
        <v>640</v>
      </c>
      <c r="R6580" s="45" t="s">
        <v>566</v>
      </c>
      <c r="S6580" s="45">
        <v>0</v>
      </c>
    </row>
    <row r="6581" spans="11:19">
      <c r="K6581" s="45">
        <v>76602</v>
      </c>
      <c r="L6581" s="45" t="s">
        <v>557</v>
      </c>
      <c r="M6581" s="45">
        <v>2018</v>
      </c>
      <c r="N6581" s="45" t="s">
        <v>646</v>
      </c>
      <c r="O6581" s="45" t="s">
        <v>606</v>
      </c>
      <c r="P6581" s="45" t="s">
        <v>560</v>
      </c>
      <c r="Q6581" s="45" t="s">
        <v>640</v>
      </c>
      <c r="R6581" s="45" t="s">
        <v>629</v>
      </c>
      <c r="S6581" s="45">
        <v>4758.0403727279299</v>
      </c>
    </row>
    <row r="6582" spans="11:19">
      <c r="K6582" s="45">
        <v>76603</v>
      </c>
      <c r="L6582" s="45" t="s">
        <v>557</v>
      </c>
      <c r="M6582" s="45">
        <v>2018</v>
      </c>
      <c r="N6582" s="45" t="s">
        <v>646</v>
      </c>
      <c r="O6582" s="45" t="s">
        <v>607</v>
      </c>
      <c r="P6582" s="45" t="s">
        <v>560</v>
      </c>
      <c r="Q6582" s="45" t="s">
        <v>640</v>
      </c>
      <c r="R6582" s="45" t="s">
        <v>562</v>
      </c>
      <c r="S6582" s="45">
        <v>0</v>
      </c>
    </row>
    <row r="6583" spans="11:19">
      <c r="K6583" s="45">
        <v>76604</v>
      </c>
      <c r="L6583" s="45" t="s">
        <v>557</v>
      </c>
      <c r="M6583" s="45">
        <v>2018</v>
      </c>
      <c r="N6583" s="45" t="s">
        <v>646</v>
      </c>
      <c r="O6583" s="45" t="s">
        <v>607</v>
      </c>
      <c r="P6583" s="45" t="s">
        <v>560</v>
      </c>
      <c r="Q6583" s="45" t="s">
        <v>640</v>
      </c>
      <c r="R6583" s="45" t="s">
        <v>563</v>
      </c>
      <c r="S6583" s="45">
        <v>0</v>
      </c>
    </row>
    <row r="6584" spans="11:19">
      <c r="K6584" s="45">
        <v>76605</v>
      </c>
      <c r="L6584" s="45" t="s">
        <v>557</v>
      </c>
      <c r="M6584" s="45">
        <v>2018</v>
      </c>
      <c r="N6584" s="45" t="s">
        <v>646</v>
      </c>
      <c r="O6584" s="45" t="s">
        <v>607</v>
      </c>
      <c r="P6584" s="45" t="s">
        <v>560</v>
      </c>
      <c r="Q6584" s="45" t="s">
        <v>640</v>
      </c>
      <c r="R6584" s="45" t="s">
        <v>564</v>
      </c>
      <c r="S6584" s="45">
        <v>0</v>
      </c>
    </row>
    <row r="6585" spans="11:19">
      <c r="K6585" s="45">
        <v>76606</v>
      </c>
      <c r="L6585" s="45" t="s">
        <v>557</v>
      </c>
      <c r="M6585" s="45">
        <v>2018</v>
      </c>
      <c r="N6585" s="45" t="s">
        <v>646</v>
      </c>
      <c r="O6585" s="45" t="s">
        <v>607</v>
      </c>
      <c r="P6585" s="45" t="s">
        <v>560</v>
      </c>
      <c r="Q6585" s="45" t="s">
        <v>640</v>
      </c>
      <c r="R6585" s="45" t="s">
        <v>566</v>
      </c>
      <c r="S6585" s="45">
        <v>0</v>
      </c>
    </row>
    <row r="6586" spans="11:19">
      <c r="K6586" s="45">
        <v>76607</v>
      </c>
      <c r="L6586" s="45" t="s">
        <v>557</v>
      </c>
      <c r="M6586" s="45">
        <v>2018</v>
      </c>
      <c r="N6586" s="45" t="s">
        <v>646</v>
      </c>
      <c r="O6586" s="45" t="s">
        <v>607</v>
      </c>
      <c r="P6586" s="45" t="s">
        <v>560</v>
      </c>
      <c r="Q6586" s="45" t="s">
        <v>640</v>
      </c>
      <c r="R6586" s="45" t="s">
        <v>629</v>
      </c>
      <c r="S6586" s="45">
        <v>806.44752398003402</v>
      </c>
    </row>
    <row r="6587" spans="11:19">
      <c r="K6587" s="45">
        <v>76608</v>
      </c>
      <c r="L6587" s="45" t="s">
        <v>557</v>
      </c>
      <c r="M6587" s="45">
        <v>2018</v>
      </c>
      <c r="N6587" s="45" t="s">
        <v>646</v>
      </c>
      <c r="O6587" s="45" t="s">
        <v>608</v>
      </c>
      <c r="P6587" s="45" t="s">
        <v>560</v>
      </c>
      <c r="Q6587" s="45" t="s">
        <v>640</v>
      </c>
      <c r="R6587" s="45" t="s">
        <v>562</v>
      </c>
      <c r="S6587" s="45">
        <v>0</v>
      </c>
    </row>
    <row r="6588" spans="11:19">
      <c r="K6588" s="45">
        <v>76609</v>
      </c>
      <c r="L6588" s="45" t="s">
        <v>557</v>
      </c>
      <c r="M6588" s="45">
        <v>2018</v>
      </c>
      <c r="N6588" s="45" t="s">
        <v>646</v>
      </c>
      <c r="O6588" s="45" t="s">
        <v>608</v>
      </c>
      <c r="P6588" s="45" t="s">
        <v>560</v>
      </c>
      <c r="Q6588" s="45" t="s">
        <v>640</v>
      </c>
      <c r="R6588" s="45" t="s">
        <v>563</v>
      </c>
      <c r="S6588" s="45">
        <v>0</v>
      </c>
    </row>
    <row r="6589" spans="11:19">
      <c r="K6589" s="45">
        <v>76610</v>
      </c>
      <c r="L6589" s="45" t="s">
        <v>557</v>
      </c>
      <c r="M6589" s="45">
        <v>2018</v>
      </c>
      <c r="N6589" s="45" t="s">
        <v>646</v>
      </c>
      <c r="O6589" s="45" t="s">
        <v>608</v>
      </c>
      <c r="P6589" s="45" t="s">
        <v>560</v>
      </c>
      <c r="Q6589" s="45" t="s">
        <v>640</v>
      </c>
      <c r="R6589" s="45" t="s">
        <v>564</v>
      </c>
      <c r="S6589" s="45">
        <v>0</v>
      </c>
    </row>
    <row r="6590" spans="11:19">
      <c r="K6590" s="45">
        <v>76611</v>
      </c>
      <c r="L6590" s="45" t="s">
        <v>557</v>
      </c>
      <c r="M6590" s="45">
        <v>2018</v>
      </c>
      <c r="N6590" s="45" t="s">
        <v>646</v>
      </c>
      <c r="O6590" s="45" t="s">
        <v>608</v>
      </c>
      <c r="P6590" s="45" t="s">
        <v>560</v>
      </c>
      <c r="Q6590" s="45" t="s">
        <v>640</v>
      </c>
      <c r="R6590" s="45" t="s">
        <v>566</v>
      </c>
      <c r="S6590" s="45">
        <v>0</v>
      </c>
    </row>
    <row r="6591" spans="11:19">
      <c r="K6591" s="45">
        <v>76612</v>
      </c>
      <c r="L6591" s="45" t="s">
        <v>557</v>
      </c>
      <c r="M6591" s="45">
        <v>2018</v>
      </c>
      <c r="N6591" s="45" t="s">
        <v>646</v>
      </c>
      <c r="O6591" s="45" t="s">
        <v>608</v>
      </c>
      <c r="P6591" s="45" t="s">
        <v>560</v>
      </c>
      <c r="Q6591" s="45" t="s">
        <v>640</v>
      </c>
      <c r="R6591" s="45" t="s">
        <v>629</v>
      </c>
      <c r="S6591" s="45">
        <v>6747.2775748263002</v>
      </c>
    </row>
    <row r="6592" spans="11:19">
      <c r="K6592" s="45">
        <v>76613</v>
      </c>
      <c r="L6592" s="45" t="s">
        <v>557</v>
      </c>
      <c r="M6592" s="45">
        <v>2018</v>
      </c>
      <c r="N6592" s="45" t="s">
        <v>646</v>
      </c>
      <c r="O6592" s="45" t="s">
        <v>609</v>
      </c>
      <c r="P6592" s="45" t="s">
        <v>560</v>
      </c>
      <c r="Q6592" s="45" t="s">
        <v>640</v>
      </c>
      <c r="R6592" s="45" t="s">
        <v>562</v>
      </c>
      <c r="S6592" s="45">
        <v>0</v>
      </c>
    </row>
    <row r="6593" spans="11:19">
      <c r="K6593" s="45">
        <v>76614</v>
      </c>
      <c r="L6593" s="45" t="s">
        <v>557</v>
      </c>
      <c r="M6593" s="45">
        <v>2018</v>
      </c>
      <c r="N6593" s="45" t="s">
        <v>646</v>
      </c>
      <c r="O6593" s="45" t="s">
        <v>609</v>
      </c>
      <c r="P6593" s="45" t="s">
        <v>560</v>
      </c>
      <c r="Q6593" s="45" t="s">
        <v>640</v>
      </c>
      <c r="R6593" s="45" t="s">
        <v>563</v>
      </c>
      <c r="S6593" s="45">
        <v>0</v>
      </c>
    </row>
    <row r="6594" spans="11:19">
      <c r="K6594" s="45">
        <v>76615</v>
      </c>
      <c r="L6594" s="45" t="s">
        <v>557</v>
      </c>
      <c r="M6594" s="45">
        <v>2018</v>
      </c>
      <c r="N6594" s="45" t="s">
        <v>646</v>
      </c>
      <c r="O6594" s="45" t="s">
        <v>609</v>
      </c>
      <c r="P6594" s="45" t="s">
        <v>560</v>
      </c>
      <c r="Q6594" s="45" t="s">
        <v>640</v>
      </c>
      <c r="R6594" s="45" t="s">
        <v>564</v>
      </c>
      <c r="S6594" s="45">
        <v>0</v>
      </c>
    </row>
    <row r="6595" spans="11:19">
      <c r="K6595" s="45">
        <v>76616</v>
      </c>
      <c r="L6595" s="45" t="s">
        <v>557</v>
      </c>
      <c r="M6595" s="45">
        <v>2018</v>
      </c>
      <c r="N6595" s="45" t="s">
        <v>646</v>
      </c>
      <c r="O6595" s="45" t="s">
        <v>609</v>
      </c>
      <c r="P6595" s="45" t="s">
        <v>560</v>
      </c>
      <c r="Q6595" s="45" t="s">
        <v>640</v>
      </c>
      <c r="R6595" s="45" t="s">
        <v>566</v>
      </c>
      <c r="S6595" s="45">
        <v>0</v>
      </c>
    </row>
    <row r="6596" spans="11:19">
      <c r="K6596" s="45">
        <v>76617</v>
      </c>
      <c r="L6596" s="45" t="s">
        <v>557</v>
      </c>
      <c r="M6596" s="45">
        <v>2018</v>
      </c>
      <c r="N6596" s="45" t="s">
        <v>646</v>
      </c>
      <c r="O6596" s="45" t="s">
        <v>609</v>
      </c>
      <c r="P6596" s="45" t="s">
        <v>560</v>
      </c>
      <c r="Q6596" s="45" t="s">
        <v>640</v>
      </c>
      <c r="R6596" s="45" t="s">
        <v>629</v>
      </c>
      <c r="S6596" s="45">
        <v>20080.543184922299</v>
      </c>
    </row>
    <row r="6597" spans="11:19">
      <c r="K6597" s="45">
        <v>76618</v>
      </c>
      <c r="L6597" s="45" t="s">
        <v>557</v>
      </c>
      <c r="M6597" s="45">
        <v>2018</v>
      </c>
      <c r="N6597" s="45" t="s">
        <v>646</v>
      </c>
      <c r="O6597" s="45" t="s">
        <v>610</v>
      </c>
      <c r="P6597" s="45" t="s">
        <v>560</v>
      </c>
      <c r="Q6597" s="45" t="s">
        <v>640</v>
      </c>
      <c r="R6597" s="45" t="s">
        <v>562</v>
      </c>
      <c r="S6597" s="45">
        <v>0</v>
      </c>
    </row>
    <row r="6598" spans="11:19">
      <c r="K6598" s="45">
        <v>76619</v>
      </c>
      <c r="L6598" s="45" t="s">
        <v>557</v>
      </c>
      <c r="M6598" s="45">
        <v>2018</v>
      </c>
      <c r="N6598" s="45" t="s">
        <v>646</v>
      </c>
      <c r="O6598" s="45" t="s">
        <v>610</v>
      </c>
      <c r="P6598" s="45" t="s">
        <v>560</v>
      </c>
      <c r="Q6598" s="45" t="s">
        <v>640</v>
      </c>
      <c r="R6598" s="45" t="s">
        <v>563</v>
      </c>
      <c r="S6598" s="45">
        <v>0</v>
      </c>
    </row>
    <row r="6599" spans="11:19">
      <c r="K6599" s="45">
        <v>76620</v>
      </c>
      <c r="L6599" s="45" t="s">
        <v>557</v>
      </c>
      <c r="M6599" s="45">
        <v>2018</v>
      </c>
      <c r="N6599" s="45" t="s">
        <v>646</v>
      </c>
      <c r="O6599" s="45" t="s">
        <v>610</v>
      </c>
      <c r="P6599" s="45" t="s">
        <v>560</v>
      </c>
      <c r="Q6599" s="45" t="s">
        <v>640</v>
      </c>
      <c r="R6599" s="45" t="s">
        <v>564</v>
      </c>
      <c r="S6599" s="45">
        <v>0</v>
      </c>
    </row>
    <row r="6600" spans="11:19">
      <c r="K6600" s="45">
        <v>76621</v>
      </c>
      <c r="L6600" s="45" t="s">
        <v>557</v>
      </c>
      <c r="M6600" s="45">
        <v>2018</v>
      </c>
      <c r="N6600" s="45" t="s">
        <v>646</v>
      </c>
      <c r="O6600" s="45" t="s">
        <v>610</v>
      </c>
      <c r="P6600" s="45" t="s">
        <v>560</v>
      </c>
      <c r="Q6600" s="45" t="s">
        <v>640</v>
      </c>
      <c r="R6600" s="45" t="s">
        <v>566</v>
      </c>
      <c r="S6600" s="45">
        <v>0</v>
      </c>
    </row>
    <row r="6601" spans="11:19">
      <c r="K6601" s="45">
        <v>76622</v>
      </c>
      <c r="L6601" s="45" t="s">
        <v>557</v>
      </c>
      <c r="M6601" s="45">
        <v>2018</v>
      </c>
      <c r="N6601" s="45" t="s">
        <v>646</v>
      </c>
      <c r="O6601" s="45" t="s">
        <v>610</v>
      </c>
      <c r="P6601" s="45" t="s">
        <v>560</v>
      </c>
      <c r="Q6601" s="45" t="s">
        <v>640</v>
      </c>
      <c r="R6601" s="45" t="s">
        <v>629</v>
      </c>
      <c r="S6601" s="45">
        <v>2096.76355352271</v>
      </c>
    </row>
    <row r="6602" spans="11:19">
      <c r="K6602" s="45">
        <v>76623</v>
      </c>
      <c r="L6602" s="45" t="s">
        <v>557</v>
      </c>
      <c r="M6602" s="45">
        <v>2018</v>
      </c>
      <c r="N6602" s="45" t="s">
        <v>646</v>
      </c>
      <c r="O6602" s="45" t="s">
        <v>611</v>
      </c>
      <c r="P6602" s="45" t="s">
        <v>560</v>
      </c>
      <c r="Q6602" s="45" t="s">
        <v>640</v>
      </c>
      <c r="R6602" s="45" t="s">
        <v>562</v>
      </c>
      <c r="S6602" s="45">
        <v>0</v>
      </c>
    </row>
    <row r="6603" spans="11:19">
      <c r="K6603" s="45">
        <v>76624</v>
      </c>
      <c r="L6603" s="45" t="s">
        <v>557</v>
      </c>
      <c r="M6603" s="45">
        <v>2018</v>
      </c>
      <c r="N6603" s="45" t="s">
        <v>646</v>
      </c>
      <c r="O6603" s="45" t="s">
        <v>611</v>
      </c>
      <c r="P6603" s="45" t="s">
        <v>560</v>
      </c>
      <c r="Q6603" s="45" t="s">
        <v>640</v>
      </c>
      <c r="R6603" s="45" t="s">
        <v>563</v>
      </c>
      <c r="S6603" s="45">
        <v>0</v>
      </c>
    </row>
    <row r="6604" spans="11:19">
      <c r="K6604" s="45">
        <v>76625</v>
      </c>
      <c r="L6604" s="45" t="s">
        <v>557</v>
      </c>
      <c r="M6604" s="45">
        <v>2018</v>
      </c>
      <c r="N6604" s="45" t="s">
        <v>646</v>
      </c>
      <c r="O6604" s="45" t="s">
        <v>611</v>
      </c>
      <c r="P6604" s="45" t="s">
        <v>560</v>
      </c>
      <c r="Q6604" s="45" t="s">
        <v>640</v>
      </c>
      <c r="R6604" s="45" t="s">
        <v>564</v>
      </c>
      <c r="S6604" s="45">
        <v>0</v>
      </c>
    </row>
    <row r="6605" spans="11:19">
      <c r="K6605" s="45">
        <v>76626</v>
      </c>
      <c r="L6605" s="45" t="s">
        <v>557</v>
      </c>
      <c r="M6605" s="45">
        <v>2018</v>
      </c>
      <c r="N6605" s="45" t="s">
        <v>646</v>
      </c>
      <c r="O6605" s="45" t="s">
        <v>611</v>
      </c>
      <c r="P6605" s="45" t="s">
        <v>560</v>
      </c>
      <c r="Q6605" s="45" t="s">
        <v>640</v>
      </c>
      <c r="R6605" s="45" t="s">
        <v>566</v>
      </c>
      <c r="S6605" s="45">
        <v>0</v>
      </c>
    </row>
    <row r="6606" spans="11:19">
      <c r="K6606" s="45">
        <v>76627</v>
      </c>
      <c r="L6606" s="45" t="s">
        <v>557</v>
      </c>
      <c r="M6606" s="45">
        <v>2018</v>
      </c>
      <c r="N6606" s="45" t="s">
        <v>646</v>
      </c>
      <c r="O6606" s="45" t="s">
        <v>611</v>
      </c>
      <c r="P6606" s="45" t="s">
        <v>560</v>
      </c>
      <c r="Q6606" s="45" t="s">
        <v>640</v>
      </c>
      <c r="R6606" s="45" t="s">
        <v>629</v>
      </c>
      <c r="S6606" s="45">
        <v>672.03959780048694</v>
      </c>
    </row>
    <row r="6607" spans="11:19">
      <c r="K6607" s="45">
        <v>76628</v>
      </c>
      <c r="L6607" s="45" t="s">
        <v>557</v>
      </c>
      <c r="M6607" s="45">
        <v>2018</v>
      </c>
      <c r="N6607" s="45" t="s">
        <v>646</v>
      </c>
      <c r="O6607" s="45" t="s">
        <v>612</v>
      </c>
      <c r="P6607" s="45" t="s">
        <v>560</v>
      </c>
      <c r="Q6607" s="45" t="s">
        <v>640</v>
      </c>
      <c r="R6607" s="45" t="s">
        <v>562</v>
      </c>
      <c r="S6607" s="45">
        <v>0</v>
      </c>
    </row>
    <row r="6608" spans="11:19">
      <c r="K6608" s="45">
        <v>76629</v>
      </c>
      <c r="L6608" s="45" t="s">
        <v>557</v>
      </c>
      <c r="M6608" s="45">
        <v>2018</v>
      </c>
      <c r="N6608" s="45" t="s">
        <v>646</v>
      </c>
      <c r="O6608" s="45" t="s">
        <v>612</v>
      </c>
      <c r="P6608" s="45" t="s">
        <v>560</v>
      </c>
      <c r="Q6608" s="45" t="s">
        <v>640</v>
      </c>
      <c r="R6608" s="45" t="s">
        <v>563</v>
      </c>
      <c r="S6608" s="45">
        <v>0</v>
      </c>
    </row>
    <row r="6609" spans="11:19">
      <c r="K6609" s="45">
        <v>76630</v>
      </c>
      <c r="L6609" s="45" t="s">
        <v>557</v>
      </c>
      <c r="M6609" s="45">
        <v>2018</v>
      </c>
      <c r="N6609" s="45" t="s">
        <v>646</v>
      </c>
      <c r="O6609" s="45" t="s">
        <v>612</v>
      </c>
      <c r="P6609" s="45" t="s">
        <v>560</v>
      </c>
      <c r="Q6609" s="45" t="s">
        <v>640</v>
      </c>
      <c r="R6609" s="45" t="s">
        <v>564</v>
      </c>
      <c r="S6609" s="45">
        <v>0</v>
      </c>
    </row>
    <row r="6610" spans="11:19">
      <c r="K6610" s="45">
        <v>76631</v>
      </c>
      <c r="L6610" s="45" t="s">
        <v>557</v>
      </c>
      <c r="M6610" s="45">
        <v>2018</v>
      </c>
      <c r="N6610" s="45" t="s">
        <v>646</v>
      </c>
      <c r="O6610" s="45" t="s">
        <v>612</v>
      </c>
      <c r="P6610" s="45" t="s">
        <v>560</v>
      </c>
      <c r="Q6610" s="45" t="s">
        <v>640</v>
      </c>
      <c r="R6610" s="45" t="s">
        <v>566</v>
      </c>
      <c r="S6610" s="45">
        <v>0</v>
      </c>
    </row>
    <row r="6611" spans="11:19">
      <c r="K6611" s="45">
        <v>76632</v>
      </c>
      <c r="L6611" s="45" t="s">
        <v>557</v>
      </c>
      <c r="M6611" s="45">
        <v>2018</v>
      </c>
      <c r="N6611" s="45" t="s">
        <v>646</v>
      </c>
      <c r="O6611" s="45" t="s">
        <v>612</v>
      </c>
      <c r="P6611" s="45" t="s">
        <v>560</v>
      </c>
      <c r="Q6611" s="45" t="s">
        <v>640</v>
      </c>
      <c r="R6611" s="45" t="s">
        <v>629</v>
      </c>
      <c r="S6611" s="45">
        <v>7768.7777685582296</v>
      </c>
    </row>
    <row r="6612" spans="11:19">
      <c r="K6612" s="45">
        <v>76633</v>
      </c>
      <c r="L6612" s="45" t="s">
        <v>557</v>
      </c>
      <c r="M6612" s="45">
        <v>2018</v>
      </c>
      <c r="N6612" s="45" t="s">
        <v>646</v>
      </c>
      <c r="O6612" s="45" t="s">
        <v>613</v>
      </c>
      <c r="P6612" s="45" t="s">
        <v>560</v>
      </c>
      <c r="Q6612" s="45" t="s">
        <v>640</v>
      </c>
      <c r="R6612" s="45" t="s">
        <v>562</v>
      </c>
      <c r="S6612" s="45">
        <v>0</v>
      </c>
    </row>
    <row r="6613" spans="11:19">
      <c r="K6613" s="45">
        <v>76634</v>
      </c>
      <c r="L6613" s="45" t="s">
        <v>557</v>
      </c>
      <c r="M6613" s="45">
        <v>2018</v>
      </c>
      <c r="N6613" s="45" t="s">
        <v>646</v>
      </c>
      <c r="O6613" s="45" t="s">
        <v>613</v>
      </c>
      <c r="P6613" s="45" t="s">
        <v>560</v>
      </c>
      <c r="Q6613" s="45" t="s">
        <v>640</v>
      </c>
      <c r="R6613" s="45" t="s">
        <v>563</v>
      </c>
      <c r="S6613" s="45">
        <v>0</v>
      </c>
    </row>
    <row r="6614" spans="11:19">
      <c r="K6614" s="45">
        <v>76635</v>
      </c>
      <c r="L6614" s="45" t="s">
        <v>557</v>
      </c>
      <c r="M6614" s="45">
        <v>2018</v>
      </c>
      <c r="N6614" s="45" t="s">
        <v>646</v>
      </c>
      <c r="O6614" s="45" t="s">
        <v>613</v>
      </c>
      <c r="P6614" s="45" t="s">
        <v>560</v>
      </c>
      <c r="Q6614" s="45" t="s">
        <v>640</v>
      </c>
      <c r="R6614" s="45" t="s">
        <v>564</v>
      </c>
      <c r="S6614" s="45">
        <v>0</v>
      </c>
    </row>
    <row r="6615" spans="11:19">
      <c r="K6615" s="45">
        <v>76636</v>
      </c>
      <c r="L6615" s="45" t="s">
        <v>557</v>
      </c>
      <c r="M6615" s="45">
        <v>2018</v>
      </c>
      <c r="N6615" s="45" t="s">
        <v>646</v>
      </c>
      <c r="O6615" s="45" t="s">
        <v>613</v>
      </c>
      <c r="P6615" s="45" t="s">
        <v>560</v>
      </c>
      <c r="Q6615" s="45" t="s">
        <v>640</v>
      </c>
      <c r="R6615" s="45" t="s">
        <v>566</v>
      </c>
      <c r="S6615" s="45">
        <v>0</v>
      </c>
    </row>
    <row r="6616" spans="11:19">
      <c r="K6616" s="45">
        <v>76637</v>
      </c>
      <c r="L6616" s="45" t="s">
        <v>557</v>
      </c>
      <c r="M6616" s="45">
        <v>2018</v>
      </c>
      <c r="N6616" s="45" t="s">
        <v>646</v>
      </c>
      <c r="O6616" s="45" t="s">
        <v>613</v>
      </c>
      <c r="P6616" s="45" t="s">
        <v>560</v>
      </c>
      <c r="Q6616" s="45" t="s">
        <v>640</v>
      </c>
      <c r="R6616" s="45" t="s">
        <v>629</v>
      </c>
      <c r="S6616" s="45">
        <v>5456.9615425259299</v>
      </c>
    </row>
    <row r="6617" spans="11:19">
      <c r="K6617" s="45">
        <v>76638</v>
      </c>
      <c r="L6617" s="45" t="s">
        <v>557</v>
      </c>
      <c r="M6617" s="45">
        <v>2018</v>
      </c>
      <c r="N6617" s="45" t="s">
        <v>646</v>
      </c>
      <c r="O6617" s="45" t="s">
        <v>614</v>
      </c>
      <c r="P6617" s="45" t="s">
        <v>560</v>
      </c>
      <c r="Q6617" s="45" t="s">
        <v>640</v>
      </c>
      <c r="R6617" s="45" t="s">
        <v>562</v>
      </c>
      <c r="S6617" s="45">
        <v>0</v>
      </c>
    </row>
    <row r="6618" spans="11:19">
      <c r="K6618" s="45">
        <v>76639</v>
      </c>
      <c r="L6618" s="45" t="s">
        <v>557</v>
      </c>
      <c r="M6618" s="45">
        <v>2018</v>
      </c>
      <c r="N6618" s="45" t="s">
        <v>646</v>
      </c>
      <c r="O6618" s="45" t="s">
        <v>614</v>
      </c>
      <c r="P6618" s="45" t="s">
        <v>560</v>
      </c>
      <c r="Q6618" s="45" t="s">
        <v>640</v>
      </c>
      <c r="R6618" s="45" t="s">
        <v>563</v>
      </c>
      <c r="S6618" s="45">
        <v>0</v>
      </c>
    </row>
    <row r="6619" spans="11:19">
      <c r="K6619" s="45">
        <v>76640</v>
      </c>
      <c r="L6619" s="45" t="s">
        <v>557</v>
      </c>
      <c r="M6619" s="45">
        <v>2018</v>
      </c>
      <c r="N6619" s="45" t="s">
        <v>646</v>
      </c>
      <c r="O6619" s="45" t="s">
        <v>614</v>
      </c>
      <c r="P6619" s="45" t="s">
        <v>560</v>
      </c>
      <c r="Q6619" s="45" t="s">
        <v>640</v>
      </c>
      <c r="R6619" s="45" t="s">
        <v>564</v>
      </c>
      <c r="S6619" s="45">
        <v>0</v>
      </c>
    </row>
    <row r="6620" spans="11:19">
      <c r="K6620" s="45">
        <v>76641</v>
      </c>
      <c r="L6620" s="45" t="s">
        <v>557</v>
      </c>
      <c r="M6620" s="45">
        <v>2018</v>
      </c>
      <c r="N6620" s="45" t="s">
        <v>646</v>
      </c>
      <c r="O6620" s="45" t="s">
        <v>614</v>
      </c>
      <c r="P6620" s="45" t="s">
        <v>560</v>
      </c>
      <c r="Q6620" s="45" t="s">
        <v>640</v>
      </c>
      <c r="R6620" s="45" t="s">
        <v>566</v>
      </c>
      <c r="S6620" s="45">
        <v>0</v>
      </c>
    </row>
    <row r="6621" spans="11:19">
      <c r="K6621" s="45">
        <v>76642</v>
      </c>
      <c r="L6621" s="45" t="s">
        <v>557</v>
      </c>
      <c r="M6621" s="45">
        <v>2018</v>
      </c>
      <c r="N6621" s="45" t="s">
        <v>646</v>
      </c>
      <c r="O6621" s="45" t="s">
        <v>614</v>
      </c>
      <c r="P6621" s="45" t="s">
        <v>560</v>
      </c>
      <c r="Q6621" s="45" t="s">
        <v>640</v>
      </c>
      <c r="R6621" s="45" t="s">
        <v>629</v>
      </c>
      <c r="S6621" s="45">
        <v>1720.42137456194</v>
      </c>
    </row>
    <row r="6622" spans="11:19">
      <c r="K6622" s="45">
        <v>76643</v>
      </c>
      <c r="L6622" s="45" t="s">
        <v>557</v>
      </c>
      <c r="M6622" s="45">
        <v>2018</v>
      </c>
      <c r="N6622" s="45" t="s">
        <v>646</v>
      </c>
      <c r="O6622" s="45" t="s">
        <v>615</v>
      </c>
      <c r="P6622" s="45" t="s">
        <v>560</v>
      </c>
      <c r="Q6622" s="45" t="s">
        <v>640</v>
      </c>
      <c r="R6622" s="45" t="s">
        <v>562</v>
      </c>
      <c r="S6622" s="45">
        <v>0</v>
      </c>
    </row>
    <row r="6623" spans="11:19">
      <c r="K6623" s="45">
        <v>76644</v>
      </c>
      <c r="L6623" s="45" t="s">
        <v>557</v>
      </c>
      <c r="M6623" s="45">
        <v>2018</v>
      </c>
      <c r="N6623" s="45" t="s">
        <v>646</v>
      </c>
      <c r="O6623" s="45" t="s">
        <v>615</v>
      </c>
      <c r="P6623" s="45" t="s">
        <v>560</v>
      </c>
      <c r="Q6623" s="45" t="s">
        <v>640</v>
      </c>
      <c r="R6623" s="45" t="s">
        <v>563</v>
      </c>
      <c r="S6623" s="45">
        <v>0</v>
      </c>
    </row>
    <row r="6624" spans="11:19">
      <c r="K6624" s="45">
        <v>76645</v>
      </c>
      <c r="L6624" s="45" t="s">
        <v>557</v>
      </c>
      <c r="M6624" s="45">
        <v>2018</v>
      </c>
      <c r="N6624" s="45" t="s">
        <v>646</v>
      </c>
      <c r="O6624" s="45" t="s">
        <v>615</v>
      </c>
      <c r="P6624" s="45" t="s">
        <v>560</v>
      </c>
      <c r="Q6624" s="45" t="s">
        <v>640</v>
      </c>
      <c r="R6624" s="45" t="s">
        <v>564</v>
      </c>
      <c r="S6624" s="45">
        <v>0</v>
      </c>
    </row>
    <row r="6625" spans="11:19">
      <c r="K6625" s="45">
        <v>76646</v>
      </c>
      <c r="L6625" s="45" t="s">
        <v>557</v>
      </c>
      <c r="M6625" s="45">
        <v>2018</v>
      </c>
      <c r="N6625" s="45" t="s">
        <v>646</v>
      </c>
      <c r="O6625" s="45" t="s">
        <v>615</v>
      </c>
      <c r="P6625" s="45" t="s">
        <v>560</v>
      </c>
      <c r="Q6625" s="45" t="s">
        <v>640</v>
      </c>
      <c r="R6625" s="45" t="s">
        <v>566</v>
      </c>
      <c r="S6625" s="45">
        <v>0</v>
      </c>
    </row>
    <row r="6626" spans="11:19">
      <c r="K6626" s="45">
        <v>76647</v>
      </c>
      <c r="L6626" s="45" t="s">
        <v>557</v>
      </c>
      <c r="M6626" s="45">
        <v>2018</v>
      </c>
      <c r="N6626" s="45" t="s">
        <v>646</v>
      </c>
      <c r="O6626" s="45" t="s">
        <v>615</v>
      </c>
      <c r="P6626" s="45" t="s">
        <v>560</v>
      </c>
      <c r="Q6626" s="45" t="s">
        <v>640</v>
      </c>
      <c r="R6626" s="45" t="s">
        <v>629</v>
      </c>
      <c r="S6626" s="45">
        <v>5510.7247168596996</v>
      </c>
    </row>
    <row r="6627" spans="11:19">
      <c r="K6627" s="45">
        <v>76648</v>
      </c>
      <c r="L6627" s="45" t="s">
        <v>557</v>
      </c>
      <c r="M6627" s="45">
        <v>2018</v>
      </c>
      <c r="N6627" s="45" t="s">
        <v>646</v>
      </c>
      <c r="O6627" s="45" t="s">
        <v>616</v>
      </c>
      <c r="P6627" s="45" t="s">
        <v>560</v>
      </c>
      <c r="Q6627" s="45" t="s">
        <v>640</v>
      </c>
      <c r="R6627" s="45" t="s">
        <v>562</v>
      </c>
      <c r="S6627" s="45">
        <v>0</v>
      </c>
    </row>
    <row r="6628" spans="11:19">
      <c r="K6628" s="45">
        <v>76649</v>
      </c>
      <c r="L6628" s="45" t="s">
        <v>557</v>
      </c>
      <c r="M6628" s="45">
        <v>2018</v>
      </c>
      <c r="N6628" s="45" t="s">
        <v>646</v>
      </c>
      <c r="O6628" s="45" t="s">
        <v>616</v>
      </c>
      <c r="P6628" s="45" t="s">
        <v>560</v>
      </c>
      <c r="Q6628" s="45" t="s">
        <v>640</v>
      </c>
      <c r="R6628" s="45" t="s">
        <v>563</v>
      </c>
      <c r="S6628" s="45">
        <v>0</v>
      </c>
    </row>
    <row r="6629" spans="11:19">
      <c r="K6629" s="45">
        <v>76650</v>
      </c>
      <c r="L6629" s="45" t="s">
        <v>557</v>
      </c>
      <c r="M6629" s="45">
        <v>2018</v>
      </c>
      <c r="N6629" s="45" t="s">
        <v>646</v>
      </c>
      <c r="O6629" s="45" t="s">
        <v>616</v>
      </c>
      <c r="P6629" s="45" t="s">
        <v>560</v>
      </c>
      <c r="Q6629" s="45" t="s">
        <v>640</v>
      </c>
      <c r="R6629" s="45" t="s">
        <v>564</v>
      </c>
      <c r="S6629" s="45">
        <v>0</v>
      </c>
    </row>
    <row r="6630" spans="11:19">
      <c r="K6630" s="45">
        <v>76651</v>
      </c>
      <c r="L6630" s="45" t="s">
        <v>557</v>
      </c>
      <c r="M6630" s="45">
        <v>2018</v>
      </c>
      <c r="N6630" s="45" t="s">
        <v>646</v>
      </c>
      <c r="O6630" s="45" t="s">
        <v>616</v>
      </c>
      <c r="P6630" s="45" t="s">
        <v>560</v>
      </c>
      <c r="Q6630" s="45" t="s">
        <v>640</v>
      </c>
      <c r="R6630" s="45" t="s">
        <v>566</v>
      </c>
      <c r="S6630" s="45">
        <v>0</v>
      </c>
    </row>
    <row r="6631" spans="11:19">
      <c r="K6631" s="45">
        <v>76652</v>
      </c>
      <c r="L6631" s="45" t="s">
        <v>557</v>
      </c>
      <c r="M6631" s="45">
        <v>2018</v>
      </c>
      <c r="N6631" s="45" t="s">
        <v>646</v>
      </c>
      <c r="O6631" s="45" t="s">
        <v>616</v>
      </c>
      <c r="P6631" s="45" t="s">
        <v>560</v>
      </c>
      <c r="Q6631" s="45" t="s">
        <v>640</v>
      </c>
      <c r="R6631" s="45" t="s">
        <v>629</v>
      </c>
      <c r="S6631" s="45">
        <v>806.44752122224099</v>
      </c>
    </row>
    <row r="6632" spans="11:19">
      <c r="K6632" s="45">
        <v>76653</v>
      </c>
      <c r="L6632" s="45" t="s">
        <v>557</v>
      </c>
      <c r="M6632" s="45">
        <v>2018</v>
      </c>
      <c r="N6632" s="45" t="s">
        <v>647</v>
      </c>
      <c r="O6632" s="45" t="s">
        <v>559</v>
      </c>
      <c r="P6632" s="45" t="s">
        <v>560</v>
      </c>
      <c r="Q6632" s="45" t="s">
        <v>640</v>
      </c>
      <c r="R6632" s="45" t="s">
        <v>562</v>
      </c>
      <c r="S6632" s="45">
        <v>511979.53298714798</v>
      </c>
    </row>
    <row r="6633" spans="11:19">
      <c r="K6633" s="45">
        <v>76654</v>
      </c>
      <c r="L6633" s="45" t="s">
        <v>557</v>
      </c>
      <c r="M6633" s="45">
        <v>2018</v>
      </c>
      <c r="N6633" s="45" t="s">
        <v>647</v>
      </c>
      <c r="O6633" s="45" t="s">
        <v>559</v>
      </c>
      <c r="P6633" s="45" t="s">
        <v>560</v>
      </c>
      <c r="Q6633" s="45" t="s">
        <v>640</v>
      </c>
      <c r="R6633" s="45" t="s">
        <v>563</v>
      </c>
      <c r="S6633" s="45">
        <v>0</v>
      </c>
    </row>
    <row r="6634" spans="11:19">
      <c r="K6634" s="45">
        <v>76655</v>
      </c>
      <c r="L6634" s="45" t="s">
        <v>557</v>
      </c>
      <c r="M6634" s="45">
        <v>2018</v>
      </c>
      <c r="N6634" s="45" t="s">
        <v>647</v>
      </c>
      <c r="O6634" s="45" t="s">
        <v>559</v>
      </c>
      <c r="P6634" s="45" t="s">
        <v>560</v>
      </c>
      <c r="Q6634" s="45" t="s">
        <v>640</v>
      </c>
      <c r="R6634" s="45" t="s">
        <v>564</v>
      </c>
      <c r="S6634" s="45">
        <v>0</v>
      </c>
    </row>
    <row r="6635" spans="11:19">
      <c r="K6635" s="45">
        <v>76656</v>
      </c>
      <c r="L6635" s="45" t="s">
        <v>557</v>
      </c>
      <c r="M6635" s="45">
        <v>2018</v>
      </c>
      <c r="N6635" s="45" t="s">
        <v>647</v>
      </c>
      <c r="O6635" s="45" t="s">
        <v>559</v>
      </c>
      <c r="P6635" s="45" t="s">
        <v>560</v>
      </c>
      <c r="Q6635" s="45" t="s">
        <v>640</v>
      </c>
      <c r="R6635" s="45" t="s">
        <v>566</v>
      </c>
      <c r="S6635" s="45">
        <v>0</v>
      </c>
    </row>
    <row r="6636" spans="11:19">
      <c r="K6636" s="45">
        <v>76657</v>
      </c>
      <c r="L6636" s="45" t="s">
        <v>557</v>
      </c>
      <c r="M6636" s="45">
        <v>2018</v>
      </c>
      <c r="N6636" s="45" t="s">
        <v>647</v>
      </c>
      <c r="O6636" s="45" t="s">
        <v>559</v>
      </c>
      <c r="P6636" s="45" t="s">
        <v>560</v>
      </c>
      <c r="Q6636" s="45" t="s">
        <v>640</v>
      </c>
      <c r="R6636" s="45" t="s">
        <v>629</v>
      </c>
      <c r="S6636" s="45">
        <v>0</v>
      </c>
    </row>
    <row r="6637" spans="11:19">
      <c r="K6637" s="45">
        <v>76658</v>
      </c>
      <c r="L6637" s="45" t="s">
        <v>557</v>
      </c>
      <c r="M6637" s="45">
        <v>2018</v>
      </c>
      <c r="N6637" s="45" t="s">
        <v>647</v>
      </c>
      <c r="O6637" s="45" t="s">
        <v>567</v>
      </c>
      <c r="P6637" s="45" t="s">
        <v>560</v>
      </c>
      <c r="Q6637" s="45" t="s">
        <v>640</v>
      </c>
      <c r="R6637" s="45" t="s">
        <v>562</v>
      </c>
      <c r="S6637" s="45">
        <v>37066.391595160101</v>
      </c>
    </row>
    <row r="6638" spans="11:19">
      <c r="K6638" s="45">
        <v>76659</v>
      </c>
      <c r="L6638" s="45" t="s">
        <v>557</v>
      </c>
      <c r="M6638" s="45">
        <v>2018</v>
      </c>
      <c r="N6638" s="45" t="s">
        <v>647</v>
      </c>
      <c r="O6638" s="45" t="s">
        <v>567</v>
      </c>
      <c r="P6638" s="45" t="s">
        <v>560</v>
      </c>
      <c r="Q6638" s="45" t="s">
        <v>640</v>
      </c>
      <c r="R6638" s="45" t="s">
        <v>563</v>
      </c>
      <c r="S6638" s="45">
        <v>0</v>
      </c>
    </row>
    <row r="6639" spans="11:19">
      <c r="K6639" s="45">
        <v>76660</v>
      </c>
      <c r="L6639" s="45" t="s">
        <v>557</v>
      </c>
      <c r="M6639" s="45">
        <v>2018</v>
      </c>
      <c r="N6639" s="45" t="s">
        <v>647</v>
      </c>
      <c r="O6639" s="45" t="s">
        <v>567</v>
      </c>
      <c r="P6639" s="45" t="s">
        <v>560</v>
      </c>
      <c r="Q6639" s="45" t="s">
        <v>640</v>
      </c>
      <c r="R6639" s="45" t="s">
        <v>564</v>
      </c>
      <c r="S6639" s="45">
        <v>0</v>
      </c>
    </row>
    <row r="6640" spans="11:19">
      <c r="K6640" s="45">
        <v>76661</v>
      </c>
      <c r="L6640" s="45" t="s">
        <v>557</v>
      </c>
      <c r="M6640" s="45">
        <v>2018</v>
      </c>
      <c r="N6640" s="45" t="s">
        <v>647</v>
      </c>
      <c r="O6640" s="45" t="s">
        <v>567</v>
      </c>
      <c r="P6640" s="45" t="s">
        <v>560</v>
      </c>
      <c r="Q6640" s="45" t="s">
        <v>640</v>
      </c>
      <c r="R6640" s="45" t="s">
        <v>566</v>
      </c>
      <c r="S6640" s="45">
        <v>0</v>
      </c>
    </row>
    <row r="6641" spans="11:19">
      <c r="K6641" s="45">
        <v>76662</v>
      </c>
      <c r="L6641" s="45" t="s">
        <v>557</v>
      </c>
      <c r="M6641" s="45">
        <v>2018</v>
      </c>
      <c r="N6641" s="45" t="s">
        <v>647</v>
      </c>
      <c r="O6641" s="45" t="s">
        <v>567</v>
      </c>
      <c r="P6641" s="45" t="s">
        <v>560</v>
      </c>
      <c r="Q6641" s="45" t="s">
        <v>640</v>
      </c>
      <c r="R6641" s="45" t="s">
        <v>629</v>
      </c>
      <c r="S6641" s="45">
        <v>0</v>
      </c>
    </row>
    <row r="6642" spans="11:19">
      <c r="K6642" s="45">
        <v>76663</v>
      </c>
      <c r="L6642" s="45" t="s">
        <v>557</v>
      </c>
      <c r="M6642" s="45">
        <v>2018</v>
      </c>
      <c r="N6642" s="45" t="s">
        <v>647</v>
      </c>
      <c r="O6642" s="45" t="s">
        <v>568</v>
      </c>
      <c r="P6642" s="45" t="s">
        <v>560</v>
      </c>
      <c r="Q6642" s="45" t="s">
        <v>640</v>
      </c>
      <c r="R6642" s="45" t="s">
        <v>562</v>
      </c>
      <c r="S6642" s="45">
        <v>481863.08954806998</v>
      </c>
    </row>
    <row r="6643" spans="11:19">
      <c r="K6643" s="45">
        <v>76664</v>
      </c>
      <c r="L6643" s="45" t="s">
        <v>557</v>
      </c>
      <c r="M6643" s="45">
        <v>2018</v>
      </c>
      <c r="N6643" s="45" t="s">
        <v>647</v>
      </c>
      <c r="O6643" s="45" t="s">
        <v>568</v>
      </c>
      <c r="P6643" s="45" t="s">
        <v>560</v>
      </c>
      <c r="Q6643" s="45" t="s">
        <v>640</v>
      </c>
      <c r="R6643" s="45" t="s">
        <v>563</v>
      </c>
      <c r="S6643" s="45">
        <v>0</v>
      </c>
    </row>
    <row r="6644" spans="11:19">
      <c r="K6644" s="45">
        <v>76665</v>
      </c>
      <c r="L6644" s="45" t="s">
        <v>557</v>
      </c>
      <c r="M6644" s="45">
        <v>2018</v>
      </c>
      <c r="N6644" s="45" t="s">
        <v>647</v>
      </c>
      <c r="O6644" s="45" t="s">
        <v>568</v>
      </c>
      <c r="P6644" s="45" t="s">
        <v>560</v>
      </c>
      <c r="Q6644" s="45" t="s">
        <v>640</v>
      </c>
      <c r="R6644" s="45" t="s">
        <v>564</v>
      </c>
      <c r="S6644" s="45">
        <v>0</v>
      </c>
    </row>
    <row r="6645" spans="11:19">
      <c r="K6645" s="45">
        <v>76666</v>
      </c>
      <c r="L6645" s="45" t="s">
        <v>557</v>
      </c>
      <c r="M6645" s="45">
        <v>2018</v>
      </c>
      <c r="N6645" s="45" t="s">
        <v>647</v>
      </c>
      <c r="O6645" s="45" t="s">
        <v>568</v>
      </c>
      <c r="P6645" s="45" t="s">
        <v>560</v>
      </c>
      <c r="Q6645" s="45" t="s">
        <v>640</v>
      </c>
      <c r="R6645" s="45" t="s">
        <v>566</v>
      </c>
      <c r="S6645" s="45">
        <v>0</v>
      </c>
    </row>
    <row r="6646" spans="11:19">
      <c r="K6646" s="45">
        <v>76667</v>
      </c>
      <c r="L6646" s="45" t="s">
        <v>557</v>
      </c>
      <c r="M6646" s="45">
        <v>2018</v>
      </c>
      <c r="N6646" s="45" t="s">
        <v>647</v>
      </c>
      <c r="O6646" s="45" t="s">
        <v>568</v>
      </c>
      <c r="P6646" s="45" t="s">
        <v>560</v>
      </c>
      <c r="Q6646" s="45" t="s">
        <v>640</v>
      </c>
      <c r="R6646" s="45" t="s">
        <v>629</v>
      </c>
      <c r="S6646" s="45">
        <v>0</v>
      </c>
    </row>
    <row r="6647" spans="11:19">
      <c r="K6647" s="45">
        <v>76668</v>
      </c>
      <c r="L6647" s="45" t="s">
        <v>557</v>
      </c>
      <c r="M6647" s="45">
        <v>2018</v>
      </c>
      <c r="N6647" s="45" t="s">
        <v>647</v>
      </c>
      <c r="O6647" s="45" t="s">
        <v>569</v>
      </c>
      <c r="P6647" s="45" t="s">
        <v>560</v>
      </c>
      <c r="Q6647" s="45" t="s">
        <v>640</v>
      </c>
      <c r="R6647" s="45" t="s">
        <v>562</v>
      </c>
      <c r="S6647" s="45">
        <v>247881.49233681499</v>
      </c>
    </row>
    <row r="6648" spans="11:19">
      <c r="K6648" s="45">
        <v>76669</v>
      </c>
      <c r="L6648" s="45" t="s">
        <v>557</v>
      </c>
      <c r="M6648" s="45">
        <v>2018</v>
      </c>
      <c r="N6648" s="45" t="s">
        <v>647</v>
      </c>
      <c r="O6648" s="45" t="s">
        <v>569</v>
      </c>
      <c r="P6648" s="45" t="s">
        <v>560</v>
      </c>
      <c r="Q6648" s="45" t="s">
        <v>640</v>
      </c>
      <c r="R6648" s="45" t="s">
        <v>563</v>
      </c>
      <c r="S6648" s="45">
        <v>0</v>
      </c>
    </row>
    <row r="6649" spans="11:19">
      <c r="K6649" s="45">
        <v>76670</v>
      </c>
      <c r="L6649" s="45" t="s">
        <v>557</v>
      </c>
      <c r="M6649" s="45">
        <v>2018</v>
      </c>
      <c r="N6649" s="45" t="s">
        <v>647</v>
      </c>
      <c r="O6649" s="45" t="s">
        <v>569</v>
      </c>
      <c r="P6649" s="45" t="s">
        <v>560</v>
      </c>
      <c r="Q6649" s="45" t="s">
        <v>640</v>
      </c>
      <c r="R6649" s="45" t="s">
        <v>564</v>
      </c>
      <c r="S6649" s="45">
        <v>0</v>
      </c>
    </row>
    <row r="6650" spans="11:19">
      <c r="K6650" s="45">
        <v>76671</v>
      </c>
      <c r="L6650" s="45" t="s">
        <v>557</v>
      </c>
      <c r="M6650" s="45">
        <v>2018</v>
      </c>
      <c r="N6650" s="45" t="s">
        <v>647</v>
      </c>
      <c r="O6650" s="45" t="s">
        <v>569</v>
      </c>
      <c r="P6650" s="45" t="s">
        <v>560</v>
      </c>
      <c r="Q6650" s="45" t="s">
        <v>640</v>
      </c>
      <c r="R6650" s="45" t="s">
        <v>566</v>
      </c>
      <c r="S6650" s="45">
        <v>0</v>
      </c>
    </row>
    <row r="6651" spans="11:19">
      <c r="K6651" s="45">
        <v>76672</v>
      </c>
      <c r="L6651" s="45" t="s">
        <v>557</v>
      </c>
      <c r="M6651" s="45">
        <v>2018</v>
      </c>
      <c r="N6651" s="45" t="s">
        <v>647</v>
      </c>
      <c r="O6651" s="45" t="s">
        <v>569</v>
      </c>
      <c r="P6651" s="45" t="s">
        <v>560</v>
      </c>
      <c r="Q6651" s="45" t="s">
        <v>640</v>
      </c>
      <c r="R6651" s="45" t="s">
        <v>629</v>
      </c>
      <c r="S6651" s="45">
        <v>0</v>
      </c>
    </row>
    <row r="6652" spans="11:19">
      <c r="K6652" s="45">
        <v>76673</v>
      </c>
      <c r="L6652" s="45" t="s">
        <v>557</v>
      </c>
      <c r="M6652" s="45">
        <v>2018</v>
      </c>
      <c r="N6652" s="45" t="s">
        <v>647</v>
      </c>
      <c r="O6652" s="45" t="s">
        <v>570</v>
      </c>
      <c r="P6652" s="45" t="s">
        <v>560</v>
      </c>
      <c r="Q6652" s="45" t="s">
        <v>640</v>
      </c>
      <c r="R6652" s="45" t="s">
        <v>562</v>
      </c>
      <c r="S6652" s="45">
        <v>2615497.2520905701</v>
      </c>
    </row>
    <row r="6653" spans="11:19">
      <c r="K6653" s="45">
        <v>76674</v>
      </c>
      <c r="L6653" s="45" t="s">
        <v>557</v>
      </c>
      <c r="M6653" s="45">
        <v>2018</v>
      </c>
      <c r="N6653" s="45" t="s">
        <v>647</v>
      </c>
      <c r="O6653" s="45" t="s">
        <v>570</v>
      </c>
      <c r="P6653" s="45" t="s">
        <v>560</v>
      </c>
      <c r="Q6653" s="45" t="s">
        <v>640</v>
      </c>
      <c r="R6653" s="45" t="s">
        <v>563</v>
      </c>
      <c r="S6653" s="45">
        <v>0</v>
      </c>
    </row>
    <row r="6654" spans="11:19">
      <c r="K6654" s="45">
        <v>76675</v>
      </c>
      <c r="L6654" s="45" t="s">
        <v>557</v>
      </c>
      <c r="M6654" s="45">
        <v>2018</v>
      </c>
      <c r="N6654" s="45" t="s">
        <v>647</v>
      </c>
      <c r="O6654" s="45" t="s">
        <v>570</v>
      </c>
      <c r="P6654" s="45" t="s">
        <v>560</v>
      </c>
      <c r="Q6654" s="45" t="s">
        <v>640</v>
      </c>
      <c r="R6654" s="45" t="s">
        <v>564</v>
      </c>
      <c r="S6654" s="45">
        <v>0</v>
      </c>
    </row>
    <row r="6655" spans="11:19">
      <c r="K6655" s="45">
        <v>76676</v>
      </c>
      <c r="L6655" s="45" t="s">
        <v>557</v>
      </c>
      <c r="M6655" s="45">
        <v>2018</v>
      </c>
      <c r="N6655" s="45" t="s">
        <v>647</v>
      </c>
      <c r="O6655" s="45" t="s">
        <v>570</v>
      </c>
      <c r="P6655" s="45" t="s">
        <v>560</v>
      </c>
      <c r="Q6655" s="45" t="s">
        <v>640</v>
      </c>
      <c r="R6655" s="45" t="s">
        <v>566</v>
      </c>
      <c r="S6655" s="45">
        <v>0</v>
      </c>
    </row>
    <row r="6656" spans="11:19">
      <c r="K6656" s="45">
        <v>76677</v>
      </c>
      <c r="L6656" s="45" t="s">
        <v>557</v>
      </c>
      <c r="M6656" s="45">
        <v>2018</v>
      </c>
      <c r="N6656" s="45" t="s">
        <v>647</v>
      </c>
      <c r="O6656" s="45" t="s">
        <v>570</v>
      </c>
      <c r="P6656" s="45" t="s">
        <v>560</v>
      </c>
      <c r="Q6656" s="45" t="s">
        <v>640</v>
      </c>
      <c r="R6656" s="45" t="s">
        <v>629</v>
      </c>
      <c r="S6656" s="45">
        <v>0</v>
      </c>
    </row>
    <row r="6657" spans="11:19">
      <c r="K6657" s="45">
        <v>76678</v>
      </c>
      <c r="L6657" s="45" t="s">
        <v>557</v>
      </c>
      <c r="M6657" s="45">
        <v>2018</v>
      </c>
      <c r="N6657" s="45" t="s">
        <v>647</v>
      </c>
      <c r="O6657" s="45" t="s">
        <v>571</v>
      </c>
      <c r="P6657" s="45" t="s">
        <v>560</v>
      </c>
      <c r="Q6657" s="45" t="s">
        <v>640</v>
      </c>
      <c r="R6657" s="45" t="s">
        <v>562</v>
      </c>
      <c r="S6657" s="45">
        <v>400780.35843932099</v>
      </c>
    </row>
    <row r="6658" spans="11:19">
      <c r="K6658" s="45">
        <v>76679</v>
      </c>
      <c r="L6658" s="45" t="s">
        <v>557</v>
      </c>
      <c r="M6658" s="45">
        <v>2018</v>
      </c>
      <c r="N6658" s="45" t="s">
        <v>647</v>
      </c>
      <c r="O6658" s="45" t="s">
        <v>571</v>
      </c>
      <c r="P6658" s="45" t="s">
        <v>560</v>
      </c>
      <c r="Q6658" s="45" t="s">
        <v>640</v>
      </c>
      <c r="R6658" s="45" t="s">
        <v>563</v>
      </c>
      <c r="S6658" s="45">
        <v>0</v>
      </c>
    </row>
    <row r="6659" spans="11:19">
      <c r="K6659" s="45">
        <v>76680</v>
      </c>
      <c r="L6659" s="45" t="s">
        <v>557</v>
      </c>
      <c r="M6659" s="45">
        <v>2018</v>
      </c>
      <c r="N6659" s="45" t="s">
        <v>647</v>
      </c>
      <c r="O6659" s="45" t="s">
        <v>571</v>
      </c>
      <c r="P6659" s="45" t="s">
        <v>560</v>
      </c>
      <c r="Q6659" s="45" t="s">
        <v>640</v>
      </c>
      <c r="R6659" s="45" t="s">
        <v>564</v>
      </c>
      <c r="S6659" s="45">
        <v>0</v>
      </c>
    </row>
    <row r="6660" spans="11:19">
      <c r="K6660" s="45">
        <v>76681</v>
      </c>
      <c r="L6660" s="45" t="s">
        <v>557</v>
      </c>
      <c r="M6660" s="45">
        <v>2018</v>
      </c>
      <c r="N6660" s="45" t="s">
        <v>647</v>
      </c>
      <c r="O6660" s="45" t="s">
        <v>571</v>
      </c>
      <c r="P6660" s="45" t="s">
        <v>560</v>
      </c>
      <c r="Q6660" s="45" t="s">
        <v>640</v>
      </c>
      <c r="R6660" s="45" t="s">
        <v>566</v>
      </c>
      <c r="S6660" s="45">
        <v>0</v>
      </c>
    </row>
    <row r="6661" spans="11:19">
      <c r="K6661" s="45">
        <v>76682</v>
      </c>
      <c r="L6661" s="45" t="s">
        <v>557</v>
      </c>
      <c r="M6661" s="45">
        <v>2018</v>
      </c>
      <c r="N6661" s="45" t="s">
        <v>647</v>
      </c>
      <c r="O6661" s="45" t="s">
        <v>571</v>
      </c>
      <c r="P6661" s="45" t="s">
        <v>560</v>
      </c>
      <c r="Q6661" s="45" t="s">
        <v>640</v>
      </c>
      <c r="R6661" s="45" t="s">
        <v>629</v>
      </c>
      <c r="S6661" s="45">
        <v>0</v>
      </c>
    </row>
    <row r="6662" spans="11:19">
      <c r="K6662" s="45">
        <v>76683</v>
      </c>
      <c r="L6662" s="45" t="s">
        <v>557</v>
      </c>
      <c r="M6662" s="45">
        <v>2018</v>
      </c>
      <c r="N6662" s="45" t="s">
        <v>647</v>
      </c>
      <c r="O6662" s="45" t="s">
        <v>572</v>
      </c>
      <c r="P6662" s="45" t="s">
        <v>560</v>
      </c>
      <c r="Q6662" s="45" t="s">
        <v>640</v>
      </c>
      <c r="R6662" s="45" t="s">
        <v>562</v>
      </c>
      <c r="S6662" s="45">
        <v>268731.33823296003</v>
      </c>
    </row>
    <row r="6663" spans="11:19">
      <c r="K6663" s="45">
        <v>76684</v>
      </c>
      <c r="L6663" s="45" t="s">
        <v>557</v>
      </c>
      <c r="M6663" s="45">
        <v>2018</v>
      </c>
      <c r="N6663" s="45" t="s">
        <v>647</v>
      </c>
      <c r="O6663" s="45" t="s">
        <v>572</v>
      </c>
      <c r="P6663" s="45" t="s">
        <v>560</v>
      </c>
      <c r="Q6663" s="45" t="s">
        <v>640</v>
      </c>
      <c r="R6663" s="45" t="s">
        <v>563</v>
      </c>
      <c r="S6663" s="45">
        <v>0</v>
      </c>
    </row>
    <row r="6664" spans="11:19">
      <c r="K6664" s="45">
        <v>76685</v>
      </c>
      <c r="L6664" s="45" t="s">
        <v>557</v>
      </c>
      <c r="M6664" s="45">
        <v>2018</v>
      </c>
      <c r="N6664" s="45" t="s">
        <v>647</v>
      </c>
      <c r="O6664" s="45" t="s">
        <v>572</v>
      </c>
      <c r="P6664" s="45" t="s">
        <v>560</v>
      </c>
      <c r="Q6664" s="45" t="s">
        <v>640</v>
      </c>
      <c r="R6664" s="45" t="s">
        <v>564</v>
      </c>
      <c r="S6664" s="45">
        <v>0</v>
      </c>
    </row>
    <row r="6665" spans="11:19">
      <c r="K6665" s="45">
        <v>76686</v>
      </c>
      <c r="L6665" s="45" t="s">
        <v>557</v>
      </c>
      <c r="M6665" s="45">
        <v>2018</v>
      </c>
      <c r="N6665" s="45" t="s">
        <v>647</v>
      </c>
      <c r="O6665" s="45" t="s">
        <v>572</v>
      </c>
      <c r="P6665" s="45" t="s">
        <v>560</v>
      </c>
      <c r="Q6665" s="45" t="s">
        <v>640</v>
      </c>
      <c r="R6665" s="45" t="s">
        <v>566</v>
      </c>
      <c r="S6665" s="45">
        <v>0</v>
      </c>
    </row>
    <row r="6666" spans="11:19">
      <c r="K6666" s="45">
        <v>76687</v>
      </c>
      <c r="L6666" s="45" t="s">
        <v>557</v>
      </c>
      <c r="M6666" s="45">
        <v>2018</v>
      </c>
      <c r="N6666" s="45" t="s">
        <v>647</v>
      </c>
      <c r="O6666" s="45" t="s">
        <v>572</v>
      </c>
      <c r="P6666" s="45" t="s">
        <v>560</v>
      </c>
      <c r="Q6666" s="45" t="s">
        <v>640</v>
      </c>
      <c r="R6666" s="45" t="s">
        <v>629</v>
      </c>
      <c r="S6666" s="45">
        <v>0</v>
      </c>
    </row>
    <row r="6667" spans="11:19">
      <c r="K6667" s="45">
        <v>76688</v>
      </c>
      <c r="L6667" s="45" t="s">
        <v>557</v>
      </c>
      <c r="M6667" s="45">
        <v>2018</v>
      </c>
      <c r="N6667" s="45" t="s">
        <v>647</v>
      </c>
      <c r="O6667" s="45" t="s">
        <v>573</v>
      </c>
      <c r="P6667" s="45" t="s">
        <v>560</v>
      </c>
      <c r="Q6667" s="45" t="s">
        <v>640</v>
      </c>
      <c r="R6667" s="45" t="s">
        <v>562</v>
      </c>
      <c r="S6667" s="45">
        <v>53282.937769493001</v>
      </c>
    </row>
    <row r="6668" spans="11:19">
      <c r="K6668" s="45">
        <v>76689</v>
      </c>
      <c r="L6668" s="45" t="s">
        <v>557</v>
      </c>
      <c r="M6668" s="45">
        <v>2018</v>
      </c>
      <c r="N6668" s="45" t="s">
        <v>647</v>
      </c>
      <c r="O6668" s="45" t="s">
        <v>573</v>
      </c>
      <c r="P6668" s="45" t="s">
        <v>560</v>
      </c>
      <c r="Q6668" s="45" t="s">
        <v>640</v>
      </c>
      <c r="R6668" s="45" t="s">
        <v>563</v>
      </c>
      <c r="S6668" s="45">
        <v>0</v>
      </c>
    </row>
    <row r="6669" spans="11:19">
      <c r="K6669" s="45">
        <v>76690</v>
      </c>
      <c r="L6669" s="45" t="s">
        <v>557</v>
      </c>
      <c r="M6669" s="45">
        <v>2018</v>
      </c>
      <c r="N6669" s="45" t="s">
        <v>647</v>
      </c>
      <c r="O6669" s="45" t="s">
        <v>573</v>
      </c>
      <c r="P6669" s="45" t="s">
        <v>560</v>
      </c>
      <c r="Q6669" s="45" t="s">
        <v>640</v>
      </c>
      <c r="R6669" s="45" t="s">
        <v>564</v>
      </c>
      <c r="S6669" s="45">
        <v>0</v>
      </c>
    </row>
    <row r="6670" spans="11:19">
      <c r="K6670" s="45">
        <v>76691</v>
      </c>
      <c r="L6670" s="45" t="s">
        <v>557</v>
      </c>
      <c r="M6670" s="45">
        <v>2018</v>
      </c>
      <c r="N6670" s="45" t="s">
        <v>647</v>
      </c>
      <c r="O6670" s="45" t="s">
        <v>573</v>
      </c>
      <c r="P6670" s="45" t="s">
        <v>560</v>
      </c>
      <c r="Q6670" s="45" t="s">
        <v>640</v>
      </c>
      <c r="R6670" s="45" t="s">
        <v>566</v>
      </c>
      <c r="S6670" s="45">
        <v>0</v>
      </c>
    </row>
    <row r="6671" spans="11:19">
      <c r="K6671" s="45">
        <v>76692</v>
      </c>
      <c r="L6671" s="45" t="s">
        <v>557</v>
      </c>
      <c r="M6671" s="45">
        <v>2018</v>
      </c>
      <c r="N6671" s="45" t="s">
        <v>647</v>
      </c>
      <c r="O6671" s="45" t="s">
        <v>573</v>
      </c>
      <c r="P6671" s="45" t="s">
        <v>560</v>
      </c>
      <c r="Q6671" s="45" t="s">
        <v>640</v>
      </c>
      <c r="R6671" s="45" t="s">
        <v>629</v>
      </c>
      <c r="S6671" s="45">
        <v>0</v>
      </c>
    </row>
    <row r="6672" spans="11:19">
      <c r="K6672" s="45">
        <v>76693</v>
      </c>
      <c r="L6672" s="45" t="s">
        <v>557</v>
      </c>
      <c r="M6672" s="45">
        <v>2018</v>
      </c>
      <c r="N6672" s="45" t="s">
        <v>647</v>
      </c>
      <c r="O6672" s="45" t="s">
        <v>574</v>
      </c>
      <c r="P6672" s="45" t="s">
        <v>560</v>
      </c>
      <c r="Q6672" s="45" t="s">
        <v>640</v>
      </c>
      <c r="R6672" s="45" t="s">
        <v>562</v>
      </c>
      <c r="S6672" s="45">
        <v>52937.479340626698</v>
      </c>
    </row>
    <row r="6673" spans="11:19">
      <c r="K6673" s="45">
        <v>76694</v>
      </c>
      <c r="L6673" s="45" t="s">
        <v>557</v>
      </c>
      <c r="M6673" s="45">
        <v>2018</v>
      </c>
      <c r="N6673" s="45" t="s">
        <v>647</v>
      </c>
      <c r="O6673" s="45" t="s">
        <v>574</v>
      </c>
      <c r="P6673" s="45" t="s">
        <v>560</v>
      </c>
      <c r="Q6673" s="45" t="s">
        <v>640</v>
      </c>
      <c r="R6673" s="45" t="s">
        <v>563</v>
      </c>
      <c r="S6673" s="45">
        <v>0</v>
      </c>
    </row>
    <row r="6674" spans="11:19">
      <c r="K6674" s="45">
        <v>76695</v>
      </c>
      <c r="L6674" s="45" t="s">
        <v>557</v>
      </c>
      <c r="M6674" s="45">
        <v>2018</v>
      </c>
      <c r="N6674" s="45" t="s">
        <v>647</v>
      </c>
      <c r="O6674" s="45" t="s">
        <v>574</v>
      </c>
      <c r="P6674" s="45" t="s">
        <v>560</v>
      </c>
      <c r="Q6674" s="45" t="s">
        <v>640</v>
      </c>
      <c r="R6674" s="45" t="s">
        <v>564</v>
      </c>
      <c r="S6674" s="45">
        <v>0</v>
      </c>
    </row>
    <row r="6675" spans="11:19">
      <c r="K6675" s="45">
        <v>76696</v>
      </c>
      <c r="L6675" s="45" t="s">
        <v>557</v>
      </c>
      <c r="M6675" s="45">
        <v>2018</v>
      </c>
      <c r="N6675" s="45" t="s">
        <v>647</v>
      </c>
      <c r="O6675" s="45" t="s">
        <v>574</v>
      </c>
      <c r="P6675" s="45" t="s">
        <v>560</v>
      </c>
      <c r="Q6675" s="45" t="s">
        <v>640</v>
      </c>
      <c r="R6675" s="45" t="s">
        <v>566</v>
      </c>
      <c r="S6675" s="45">
        <v>0</v>
      </c>
    </row>
    <row r="6676" spans="11:19">
      <c r="K6676" s="45">
        <v>76697</v>
      </c>
      <c r="L6676" s="45" t="s">
        <v>557</v>
      </c>
      <c r="M6676" s="45">
        <v>2018</v>
      </c>
      <c r="N6676" s="45" t="s">
        <v>647</v>
      </c>
      <c r="O6676" s="45" t="s">
        <v>574</v>
      </c>
      <c r="P6676" s="45" t="s">
        <v>560</v>
      </c>
      <c r="Q6676" s="45" t="s">
        <v>640</v>
      </c>
      <c r="R6676" s="45" t="s">
        <v>629</v>
      </c>
      <c r="S6676" s="45">
        <v>0</v>
      </c>
    </row>
    <row r="6677" spans="11:19">
      <c r="K6677" s="45">
        <v>76698</v>
      </c>
      <c r="L6677" s="45" t="s">
        <v>557</v>
      </c>
      <c r="M6677" s="45">
        <v>2018</v>
      </c>
      <c r="N6677" s="45" t="s">
        <v>647</v>
      </c>
      <c r="O6677" s="45" t="s">
        <v>575</v>
      </c>
      <c r="P6677" s="45" t="s">
        <v>560</v>
      </c>
      <c r="Q6677" s="45" t="s">
        <v>640</v>
      </c>
      <c r="R6677" s="45" t="s">
        <v>562</v>
      </c>
      <c r="S6677" s="45">
        <v>1596171.48488746</v>
      </c>
    </row>
    <row r="6678" spans="11:19">
      <c r="K6678" s="45">
        <v>76699</v>
      </c>
      <c r="L6678" s="45" t="s">
        <v>557</v>
      </c>
      <c r="M6678" s="45">
        <v>2018</v>
      </c>
      <c r="N6678" s="45" t="s">
        <v>647</v>
      </c>
      <c r="O6678" s="45" t="s">
        <v>575</v>
      </c>
      <c r="P6678" s="45" t="s">
        <v>560</v>
      </c>
      <c r="Q6678" s="45" t="s">
        <v>640</v>
      </c>
      <c r="R6678" s="45" t="s">
        <v>563</v>
      </c>
      <c r="S6678" s="45">
        <v>0</v>
      </c>
    </row>
    <row r="6679" spans="11:19">
      <c r="K6679" s="45">
        <v>76700</v>
      </c>
      <c r="L6679" s="45" t="s">
        <v>557</v>
      </c>
      <c r="M6679" s="45">
        <v>2018</v>
      </c>
      <c r="N6679" s="45" t="s">
        <v>647</v>
      </c>
      <c r="O6679" s="45" t="s">
        <v>575</v>
      </c>
      <c r="P6679" s="45" t="s">
        <v>560</v>
      </c>
      <c r="Q6679" s="45" t="s">
        <v>640</v>
      </c>
      <c r="R6679" s="45" t="s">
        <v>564</v>
      </c>
      <c r="S6679" s="45">
        <v>0</v>
      </c>
    </row>
    <row r="6680" spans="11:19">
      <c r="K6680" s="45">
        <v>76701</v>
      </c>
      <c r="L6680" s="45" t="s">
        <v>557</v>
      </c>
      <c r="M6680" s="45">
        <v>2018</v>
      </c>
      <c r="N6680" s="45" t="s">
        <v>647</v>
      </c>
      <c r="O6680" s="45" t="s">
        <v>575</v>
      </c>
      <c r="P6680" s="45" t="s">
        <v>560</v>
      </c>
      <c r="Q6680" s="45" t="s">
        <v>640</v>
      </c>
      <c r="R6680" s="45" t="s">
        <v>566</v>
      </c>
      <c r="S6680" s="45">
        <v>0</v>
      </c>
    </row>
    <row r="6681" spans="11:19">
      <c r="K6681" s="45">
        <v>76702</v>
      </c>
      <c r="L6681" s="45" t="s">
        <v>557</v>
      </c>
      <c r="M6681" s="45">
        <v>2018</v>
      </c>
      <c r="N6681" s="45" t="s">
        <v>647</v>
      </c>
      <c r="O6681" s="45" t="s">
        <v>575</v>
      </c>
      <c r="P6681" s="45" t="s">
        <v>560</v>
      </c>
      <c r="Q6681" s="45" t="s">
        <v>640</v>
      </c>
      <c r="R6681" s="45" t="s">
        <v>629</v>
      </c>
      <c r="S6681" s="45">
        <v>0</v>
      </c>
    </row>
    <row r="6682" spans="11:19">
      <c r="K6682" s="45">
        <v>76703</v>
      </c>
      <c r="L6682" s="45" t="s">
        <v>557</v>
      </c>
      <c r="M6682" s="45">
        <v>2018</v>
      </c>
      <c r="N6682" s="45" t="s">
        <v>647</v>
      </c>
      <c r="O6682" s="45" t="s">
        <v>576</v>
      </c>
      <c r="P6682" s="45" t="s">
        <v>560</v>
      </c>
      <c r="Q6682" s="45" t="s">
        <v>640</v>
      </c>
      <c r="R6682" s="45" t="s">
        <v>562</v>
      </c>
      <c r="S6682" s="45">
        <v>884960.09856194595</v>
      </c>
    </row>
    <row r="6683" spans="11:19">
      <c r="K6683" s="45">
        <v>76704</v>
      </c>
      <c r="L6683" s="45" t="s">
        <v>557</v>
      </c>
      <c r="M6683" s="45">
        <v>2018</v>
      </c>
      <c r="N6683" s="45" t="s">
        <v>647</v>
      </c>
      <c r="O6683" s="45" t="s">
        <v>576</v>
      </c>
      <c r="P6683" s="45" t="s">
        <v>560</v>
      </c>
      <c r="Q6683" s="45" t="s">
        <v>640</v>
      </c>
      <c r="R6683" s="45" t="s">
        <v>563</v>
      </c>
      <c r="S6683" s="45">
        <v>0</v>
      </c>
    </row>
    <row r="6684" spans="11:19">
      <c r="K6684" s="45">
        <v>76705</v>
      </c>
      <c r="L6684" s="45" t="s">
        <v>557</v>
      </c>
      <c r="M6684" s="45">
        <v>2018</v>
      </c>
      <c r="N6684" s="45" t="s">
        <v>647</v>
      </c>
      <c r="O6684" s="45" t="s">
        <v>576</v>
      </c>
      <c r="P6684" s="45" t="s">
        <v>560</v>
      </c>
      <c r="Q6684" s="45" t="s">
        <v>640</v>
      </c>
      <c r="R6684" s="45" t="s">
        <v>564</v>
      </c>
      <c r="S6684" s="45">
        <v>0</v>
      </c>
    </row>
    <row r="6685" spans="11:19">
      <c r="K6685" s="45">
        <v>76706</v>
      </c>
      <c r="L6685" s="45" t="s">
        <v>557</v>
      </c>
      <c r="M6685" s="45">
        <v>2018</v>
      </c>
      <c r="N6685" s="45" t="s">
        <v>647</v>
      </c>
      <c r="O6685" s="45" t="s">
        <v>576</v>
      </c>
      <c r="P6685" s="45" t="s">
        <v>560</v>
      </c>
      <c r="Q6685" s="45" t="s">
        <v>640</v>
      </c>
      <c r="R6685" s="45" t="s">
        <v>566</v>
      </c>
      <c r="S6685" s="45">
        <v>0</v>
      </c>
    </row>
    <row r="6686" spans="11:19">
      <c r="K6686" s="45">
        <v>76707</v>
      </c>
      <c r="L6686" s="45" t="s">
        <v>557</v>
      </c>
      <c r="M6686" s="45">
        <v>2018</v>
      </c>
      <c r="N6686" s="45" t="s">
        <v>647</v>
      </c>
      <c r="O6686" s="45" t="s">
        <v>576</v>
      </c>
      <c r="P6686" s="45" t="s">
        <v>560</v>
      </c>
      <c r="Q6686" s="45" t="s">
        <v>640</v>
      </c>
      <c r="R6686" s="45" t="s">
        <v>629</v>
      </c>
      <c r="S6686" s="45">
        <v>0</v>
      </c>
    </row>
    <row r="6687" spans="11:19">
      <c r="K6687" s="45">
        <v>76708</v>
      </c>
      <c r="L6687" s="45" t="s">
        <v>557</v>
      </c>
      <c r="M6687" s="45">
        <v>2018</v>
      </c>
      <c r="N6687" s="45" t="s">
        <v>647</v>
      </c>
      <c r="O6687" s="45" t="s">
        <v>577</v>
      </c>
      <c r="P6687" s="45" t="s">
        <v>560</v>
      </c>
      <c r="Q6687" s="45" t="s">
        <v>640</v>
      </c>
      <c r="R6687" s="45" t="s">
        <v>562</v>
      </c>
      <c r="S6687" s="45">
        <v>88032.673799279</v>
      </c>
    </row>
    <row r="6688" spans="11:19">
      <c r="K6688" s="45">
        <v>76709</v>
      </c>
      <c r="L6688" s="45" t="s">
        <v>557</v>
      </c>
      <c r="M6688" s="45">
        <v>2018</v>
      </c>
      <c r="N6688" s="45" t="s">
        <v>647</v>
      </c>
      <c r="O6688" s="45" t="s">
        <v>577</v>
      </c>
      <c r="P6688" s="45" t="s">
        <v>560</v>
      </c>
      <c r="Q6688" s="45" t="s">
        <v>640</v>
      </c>
      <c r="R6688" s="45" t="s">
        <v>563</v>
      </c>
      <c r="S6688" s="45">
        <v>0</v>
      </c>
    </row>
    <row r="6689" spans="11:19">
      <c r="K6689" s="45">
        <v>76710</v>
      </c>
      <c r="L6689" s="45" t="s">
        <v>557</v>
      </c>
      <c r="M6689" s="45">
        <v>2018</v>
      </c>
      <c r="N6689" s="45" t="s">
        <v>647</v>
      </c>
      <c r="O6689" s="45" t="s">
        <v>577</v>
      </c>
      <c r="P6689" s="45" t="s">
        <v>560</v>
      </c>
      <c r="Q6689" s="45" t="s">
        <v>640</v>
      </c>
      <c r="R6689" s="45" t="s">
        <v>564</v>
      </c>
      <c r="S6689" s="45">
        <v>0</v>
      </c>
    </row>
    <row r="6690" spans="11:19">
      <c r="K6690" s="45">
        <v>76711</v>
      </c>
      <c r="L6690" s="45" t="s">
        <v>557</v>
      </c>
      <c r="M6690" s="45">
        <v>2018</v>
      </c>
      <c r="N6690" s="45" t="s">
        <v>647</v>
      </c>
      <c r="O6690" s="45" t="s">
        <v>577</v>
      </c>
      <c r="P6690" s="45" t="s">
        <v>560</v>
      </c>
      <c r="Q6690" s="45" t="s">
        <v>640</v>
      </c>
      <c r="R6690" s="45" t="s">
        <v>566</v>
      </c>
      <c r="S6690" s="45">
        <v>0</v>
      </c>
    </row>
    <row r="6691" spans="11:19">
      <c r="K6691" s="45">
        <v>76712</v>
      </c>
      <c r="L6691" s="45" t="s">
        <v>557</v>
      </c>
      <c r="M6691" s="45">
        <v>2018</v>
      </c>
      <c r="N6691" s="45" t="s">
        <v>647</v>
      </c>
      <c r="O6691" s="45" t="s">
        <v>577</v>
      </c>
      <c r="P6691" s="45" t="s">
        <v>560</v>
      </c>
      <c r="Q6691" s="45" t="s">
        <v>640</v>
      </c>
      <c r="R6691" s="45" t="s">
        <v>629</v>
      </c>
      <c r="S6691" s="45">
        <v>0</v>
      </c>
    </row>
    <row r="6692" spans="11:19">
      <c r="K6692" s="45">
        <v>76713</v>
      </c>
      <c r="L6692" s="45" t="s">
        <v>557</v>
      </c>
      <c r="M6692" s="45">
        <v>2018</v>
      </c>
      <c r="N6692" s="45" t="s">
        <v>647</v>
      </c>
      <c r="O6692" s="45" t="s">
        <v>578</v>
      </c>
      <c r="P6692" s="45" t="s">
        <v>560</v>
      </c>
      <c r="Q6692" s="45" t="s">
        <v>640</v>
      </c>
      <c r="R6692" s="45" t="s">
        <v>562</v>
      </c>
      <c r="S6692" s="45">
        <v>122782.42242635701</v>
      </c>
    </row>
    <row r="6693" spans="11:19">
      <c r="K6693" s="45">
        <v>76714</v>
      </c>
      <c r="L6693" s="45" t="s">
        <v>557</v>
      </c>
      <c r="M6693" s="45">
        <v>2018</v>
      </c>
      <c r="N6693" s="45" t="s">
        <v>647</v>
      </c>
      <c r="O6693" s="45" t="s">
        <v>578</v>
      </c>
      <c r="P6693" s="45" t="s">
        <v>560</v>
      </c>
      <c r="Q6693" s="45" t="s">
        <v>640</v>
      </c>
      <c r="R6693" s="45" t="s">
        <v>563</v>
      </c>
      <c r="S6693" s="45">
        <v>0</v>
      </c>
    </row>
    <row r="6694" spans="11:19">
      <c r="K6694" s="45">
        <v>76715</v>
      </c>
      <c r="L6694" s="45" t="s">
        <v>557</v>
      </c>
      <c r="M6694" s="45">
        <v>2018</v>
      </c>
      <c r="N6694" s="45" t="s">
        <v>647</v>
      </c>
      <c r="O6694" s="45" t="s">
        <v>578</v>
      </c>
      <c r="P6694" s="45" t="s">
        <v>560</v>
      </c>
      <c r="Q6694" s="45" t="s">
        <v>640</v>
      </c>
      <c r="R6694" s="45" t="s">
        <v>564</v>
      </c>
      <c r="S6694" s="45">
        <v>0</v>
      </c>
    </row>
    <row r="6695" spans="11:19">
      <c r="K6695" s="45">
        <v>76716</v>
      </c>
      <c r="L6695" s="45" t="s">
        <v>557</v>
      </c>
      <c r="M6695" s="45">
        <v>2018</v>
      </c>
      <c r="N6695" s="45" t="s">
        <v>647</v>
      </c>
      <c r="O6695" s="45" t="s">
        <v>578</v>
      </c>
      <c r="P6695" s="45" t="s">
        <v>560</v>
      </c>
      <c r="Q6695" s="45" t="s">
        <v>640</v>
      </c>
      <c r="R6695" s="45" t="s">
        <v>566</v>
      </c>
      <c r="S6695" s="45">
        <v>0</v>
      </c>
    </row>
    <row r="6696" spans="11:19">
      <c r="K6696" s="45">
        <v>76717</v>
      </c>
      <c r="L6696" s="45" t="s">
        <v>557</v>
      </c>
      <c r="M6696" s="45">
        <v>2018</v>
      </c>
      <c r="N6696" s="45" t="s">
        <v>647</v>
      </c>
      <c r="O6696" s="45" t="s">
        <v>578</v>
      </c>
      <c r="P6696" s="45" t="s">
        <v>560</v>
      </c>
      <c r="Q6696" s="45" t="s">
        <v>640</v>
      </c>
      <c r="R6696" s="45" t="s">
        <v>629</v>
      </c>
      <c r="S6696" s="45">
        <v>0</v>
      </c>
    </row>
    <row r="6697" spans="11:19">
      <c r="K6697" s="45">
        <v>76718</v>
      </c>
      <c r="L6697" s="45" t="s">
        <v>557</v>
      </c>
      <c r="M6697" s="45">
        <v>2018</v>
      </c>
      <c r="N6697" s="45" t="s">
        <v>647</v>
      </c>
      <c r="O6697" s="45" t="s">
        <v>579</v>
      </c>
      <c r="P6697" s="45" t="s">
        <v>560</v>
      </c>
      <c r="Q6697" s="45" t="s">
        <v>640</v>
      </c>
      <c r="R6697" s="45" t="s">
        <v>562</v>
      </c>
      <c r="S6697" s="45">
        <v>794610.76872196095</v>
      </c>
    </row>
    <row r="6698" spans="11:19">
      <c r="K6698" s="45">
        <v>76719</v>
      </c>
      <c r="L6698" s="45" t="s">
        <v>557</v>
      </c>
      <c r="M6698" s="45">
        <v>2018</v>
      </c>
      <c r="N6698" s="45" t="s">
        <v>647</v>
      </c>
      <c r="O6698" s="45" t="s">
        <v>579</v>
      </c>
      <c r="P6698" s="45" t="s">
        <v>560</v>
      </c>
      <c r="Q6698" s="45" t="s">
        <v>640</v>
      </c>
      <c r="R6698" s="45" t="s">
        <v>563</v>
      </c>
      <c r="S6698" s="45">
        <v>0</v>
      </c>
    </row>
    <row r="6699" spans="11:19">
      <c r="K6699" s="45">
        <v>76720</v>
      </c>
      <c r="L6699" s="45" t="s">
        <v>557</v>
      </c>
      <c r="M6699" s="45">
        <v>2018</v>
      </c>
      <c r="N6699" s="45" t="s">
        <v>647</v>
      </c>
      <c r="O6699" s="45" t="s">
        <v>579</v>
      </c>
      <c r="P6699" s="45" t="s">
        <v>560</v>
      </c>
      <c r="Q6699" s="45" t="s">
        <v>640</v>
      </c>
      <c r="R6699" s="45" t="s">
        <v>564</v>
      </c>
      <c r="S6699" s="45">
        <v>0</v>
      </c>
    </row>
    <row r="6700" spans="11:19">
      <c r="K6700" s="45">
        <v>76721</v>
      </c>
      <c r="L6700" s="45" t="s">
        <v>557</v>
      </c>
      <c r="M6700" s="45">
        <v>2018</v>
      </c>
      <c r="N6700" s="45" t="s">
        <v>647</v>
      </c>
      <c r="O6700" s="45" t="s">
        <v>579</v>
      </c>
      <c r="P6700" s="45" t="s">
        <v>560</v>
      </c>
      <c r="Q6700" s="45" t="s">
        <v>640</v>
      </c>
      <c r="R6700" s="45" t="s">
        <v>566</v>
      </c>
      <c r="S6700" s="45">
        <v>0</v>
      </c>
    </row>
    <row r="6701" spans="11:19">
      <c r="K6701" s="45">
        <v>76722</v>
      </c>
      <c r="L6701" s="45" t="s">
        <v>557</v>
      </c>
      <c r="M6701" s="45">
        <v>2018</v>
      </c>
      <c r="N6701" s="45" t="s">
        <v>647</v>
      </c>
      <c r="O6701" s="45" t="s">
        <v>579</v>
      </c>
      <c r="P6701" s="45" t="s">
        <v>560</v>
      </c>
      <c r="Q6701" s="45" t="s">
        <v>640</v>
      </c>
      <c r="R6701" s="45" t="s">
        <v>629</v>
      </c>
      <c r="S6701" s="45">
        <v>0</v>
      </c>
    </row>
    <row r="6702" spans="11:19">
      <c r="K6702" s="45">
        <v>76723</v>
      </c>
      <c r="L6702" s="45" t="s">
        <v>557</v>
      </c>
      <c r="M6702" s="45">
        <v>2018</v>
      </c>
      <c r="N6702" s="45" t="s">
        <v>647</v>
      </c>
      <c r="O6702" s="45" t="s">
        <v>580</v>
      </c>
      <c r="P6702" s="45" t="s">
        <v>560</v>
      </c>
      <c r="Q6702" s="45" t="s">
        <v>640</v>
      </c>
      <c r="R6702" s="45" t="s">
        <v>562</v>
      </c>
      <c r="S6702" s="45">
        <v>600012.21272840002</v>
      </c>
    </row>
    <row r="6703" spans="11:19">
      <c r="K6703" s="45">
        <v>76724</v>
      </c>
      <c r="L6703" s="45" t="s">
        <v>557</v>
      </c>
      <c r="M6703" s="45">
        <v>2018</v>
      </c>
      <c r="N6703" s="45" t="s">
        <v>647</v>
      </c>
      <c r="O6703" s="45" t="s">
        <v>580</v>
      </c>
      <c r="P6703" s="45" t="s">
        <v>560</v>
      </c>
      <c r="Q6703" s="45" t="s">
        <v>640</v>
      </c>
      <c r="R6703" s="45" t="s">
        <v>563</v>
      </c>
      <c r="S6703" s="45">
        <v>0</v>
      </c>
    </row>
    <row r="6704" spans="11:19">
      <c r="K6704" s="45">
        <v>76725</v>
      </c>
      <c r="L6704" s="45" t="s">
        <v>557</v>
      </c>
      <c r="M6704" s="45">
        <v>2018</v>
      </c>
      <c r="N6704" s="45" t="s">
        <v>647</v>
      </c>
      <c r="O6704" s="45" t="s">
        <v>580</v>
      </c>
      <c r="P6704" s="45" t="s">
        <v>560</v>
      </c>
      <c r="Q6704" s="45" t="s">
        <v>640</v>
      </c>
      <c r="R6704" s="45" t="s">
        <v>564</v>
      </c>
      <c r="S6704" s="45">
        <v>0</v>
      </c>
    </row>
    <row r="6705" spans="11:19">
      <c r="K6705" s="45">
        <v>76726</v>
      </c>
      <c r="L6705" s="45" t="s">
        <v>557</v>
      </c>
      <c r="M6705" s="45">
        <v>2018</v>
      </c>
      <c r="N6705" s="45" t="s">
        <v>647</v>
      </c>
      <c r="O6705" s="45" t="s">
        <v>580</v>
      </c>
      <c r="P6705" s="45" t="s">
        <v>560</v>
      </c>
      <c r="Q6705" s="45" t="s">
        <v>640</v>
      </c>
      <c r="R6705" s="45" t="s">
        <v>566</v>
      </c>
      <c r="S6705" s="45">
        <v>0</v>
      </c>
    </row>
    <row r="6706" spans="11:19">
      <c r="K6706" s="45">
        <v>76727</v>
      </c>
      <c r="L6706" s="45" t="s">
        <v>557</v>
      </c>
      <c r="M6706" s="45">
        <v>2018</v>
      </c>
      <c r="N6706" s="45" t="s">
        <v>647</v>
      </c>
      <c r="O6706" s="45" t="s">
        <v>580</v>
      </c>
      <c r="P6706" s="45" t="s">
        <v>560</v>
      </c>
      <c r="Q6706" s="45" t="s">
        <v>640</v>
      </c>
      <c r="R6706" s="45" t="s">
        <v>629</v>
      </c>
      <c r="S6706" s="45">
        <v>0</v>
      </c>
    </row>
    <row r="6707" spans="11:19">
      <c r="K6707" s="45">
        <v>76728</v>
      </c>
      <c r="L6707" s="45" t="s">
        <v>557</v>
      </c>
      <c r="M6707" s="45">
        <v>2018</v>
      </c>
      <c r="N6707" s="45" t="s">
        <v>647</v>
      </c>
      <c r="O6707" s="45" t="s">
        <v>581</v>
      </c>
      <c r="P6707" s="45" t="s">
        <v>560</v>
      </c>
      <c r="Q6707" s="45" t="s">
        <v>640</v>
      </c>
      <c r="R6707" s="45" t="s">
        <v>562</v>
      </c>
      <c r="S6707" s="45">
        <v>240931.54346717001</v>
      </c>
    </row>
    <row r="6708" spans="11:19">
      <c r="K6708" s="45">
        <v>76729</v>
      </c>
      <c r="L6708" s="45" t="s">
        <v>557</v>
      </c>
      <c r="M6708" s="45">
        <v>2018</v>
      </c>
      <c r="N6708" s="45" t="s">
        <v>647</v>
      </c>
      <c r="O6708" s="45" t="s">
        <v>581</v>
      </c>
      <c r="P6708" s="45" t="s">
        <v>560</v>
      </c>
      <c r="Q6708" s="45" t="s">
        <v>640</v>
      </c>
      <c r="R6708" s="45" t="s">
        <v>563</v>
      </c>
      <c r="S6708" s="45">
        <v>0</v>
      </c>
    </row>
    <row r="6709" spans="11:19">
      <c r="K6709" s="45">
        <v>76730</v>
      </c>
      <c r="L6709" s="45" t="s">
        <v>557</v>
      </c>
      <c r="M6709" s="45">
        <v>2018</v>
      </c>
      <c r="N6709" s="45" t="s">
        <v>647</v>
      </c>
      <c r="O6709" s="45" t="s">
        <v>581</v>
      </c>
      <c r="P6709" s="45" t="s">
        <v>560</v>
      </c>
      <c r="Q6709" s="45" t="s">
        <v>640</v>
      </c>
      <c r="R6709" s="45" t="s">
        <v>564</v>
      </c>
      <c r="S6709" s="45">
        <v>0</v>
      </c>
    </row>
    <row r="6710" spans="11:19">
      <c r="K6710" s="45">
        <v>76731</v>
      </c>
      <c r="L6710" s="45" t="s">
        <v>557</v>
      </c>
      <c r="M6710" s="45">
        <v>2018</v>
      </c>
      <c r="N6710" s="45" t="s">
        <v>647</v>
      </c>
      <c r="O6710" s="45" t="s">
        <v>581</v>
      </c>
      <c r="P6710" s="45" t="s">
        <v>560</v>
      </c>
      <c r="Q6710" s="45" t="s">
        <v>640</v>
      </c>
      <c r="R6710" s="45" t="s">
        <v>566</v>
      </c>
      <c r="S6710" s="45">
        <v>0</v>
      </c>
    </row>
    <row r="6711" spans="11:19">
      <c r="K6711" s="45">
        <v>76732</v>
      </c>
      <c r="L6711" s="45" t="s">
        <v>557</v>
      </c>
      <c r="M6711" s="45">
        <v>2018</v>
      </c>
      <c r="N6711" s="45" t="s">
        <v>647</v>
      </c>
      <c r="O6711" s="45" t="s">
        <v>581</v>
      </c>
      <c r="P6711" s="45" t="s">
        <v>560</v>
      </c>
      <c r="Q6711" s="45" t="s">
        <v>640</v>
      </c>
      <c r="R6711" s="45" t="s">
        <v>629</v>
      </c>
      <c r="S6711" s="45">
        <v>0</v>
      </c>
    </row>
    <row r="6712" spans="11:19">
      <c r="K6712" s="45">
        <v>76733</v>
      </c>
      <c r="L6712" s="45" t="s">
        <v>557</v>
      </c>
      <c r="M6712" s="45">
        <v>2018</v>
      </c>
      <c r="N6712" s="45" t="s">
        <v>647</v>
      </c>
      <c r="O6712" s="45" t="s">
        <v>582</v>
      </c>
      <c r="P6712" s="45" t="s">
        <v>560</v>
      </c>
      <c r="Q6712" s="45" t="s">
        <v>640</v>
      </c>
      <c r="R6712" s="45" t="s">
        <v>562</v>
      </c>
      <c r="S6712" s="45">
        <v>229348.29725228599</v>
      </c>
    </row>
    <row r="6713" spans="11:19">
      <c r="K6713" s="45">
        <v>76734</v>
      </c>
      <c r="L6713" s="45" t="s">
        <v>557</v>
      </c>
      <c r="M6713" s="45">
        <v>2018</v>
      </c>
      <c r="N6713" s="45" t="s">
        <v>647</v>
      </c>
      <c r="O6713" s="45" t="s">
        <v>582</v>
      </c>
      <c r="P6713" s="45" t="s">
        <v>560</v>
      </c>
      <c r="Q6713" s="45" t="s">
        <v>640</v>
      </c>
      <c r="R6713" s="45" t="s">
        <v>563</v>
      </c>
      <c r="S6713" s="45">
        <v>0</v>
      </c>
    </row>
    <row r="6714" spans="11:19">
      <c r="K6714" s="45">
        <v>76735</v>
      </c>
      <c r="L6714" s="45" t="s">
        <v>557</v>
      </c>
      <c r="M6714" s="45">
        <v>2018</v>
      </c>
      <c r="N6714" s="45" t="s">
        <v>647</v>
      </c>
      <c r="O6714" s="45" t="s">
        <v>582</v>
      </c>
      <c r="P6714" s="45" t="s">
        <v>560</v>
      </c>
      <c r="Q6714" s="45" t="s">
        <v>640</v>
      </c>
      <c r="R6714" s="45" t="s">
        <v>564</v>
      </c>
      <c r="S6714" s="45">
        <v>0</v>
      </c>
    </row>
    <row r="6715" spans="11:19">
      <c r="K6715" s="45">
        <v>76736</v>
      </c>
      <c r="L6715" s="45" t="s">
        <v>557</v>
      </c>
      <c r="M6715" s="45">
        <v>2018</v>
      </c>
      <c r="N6715" s="45" t="s">
        <v>647</v>
      </c>
      <c r="O6715" s="45" t="s">
        <v>582</v>
      </c>
      <c r="P6715" s="45" t="s">
        <v>560</v>
      </c>
      <c r="Q6715" s="45" t="s">
        <v>640</v>
      </c>
      <c r="R6715" s="45" t="s">
        <v>566</v>
      </c>
      <c r="S6715" s="45">
        <v>0</v>
      </c>
    </row>
    <row r="6716" spans="11:19">
      <c r="K6716" s="45">
        <v>76737</v>
      </c>
      <c r="L6716" s="45" t="s">
        <v>557</v>
      </c>
      <c r="M6716" s="45">
        <v>2018</v>
      </c>
      <c r="N6716" s="45" t="s">
        <v>647</v>
      </c>
      <c r="O6716" s="45" t="s">
        <v>582</v>
      </c>
      <c r="P6716" s="45" t="s">
        <v>560</v>
      </c>
      <c r="Q6716" s="45" t="s">
        <v>640</v>
      </c>
      <c r="R6716" s="45" t="s">
        <v>629</v>
      </c>
      <c r="S6716" s="45">
        <v>0</v>
      </c>
    </row>
    <row r="6717" spans="11:19">
      <c r="K6717" s="45">
        <v>76738</v>
      </c>
      <c r="L6717" s="45" t="s">
        <v>557</v>
      </c>
      <c r="M6717" s="45">
        <v>2018</v>
      </c>
      <c r="N6717" s="45" t="s">
        <v>647</v>
      </c>
      <c r="O6717" s="45" t="s">
        <v>583</v>
      </c>
      <c r="P6717" s="45" t="s">
        <v>560</v>
      </c>
      <c r="Q6717" s="45" t="s">
        <v>640</v>
      </c>
      <c r="R6717" s="45" t="s">
        <v>562</v>
      </c>
      <c r="S6717" s="45">
        <v>372980.56509952998</v>
      </c>
    </row>
    <row r="6718" spans="11:19">
      <c r="K6718" s="45">
        <v>76739</v>
      </c>
      <c r="L6718" s="45" t="s">
        <v>557</v>
      </c>
      <c r="M6718" s="45">
        <v>2018</v>
      </c>
      <c r="N6718" s="45" t="s">
        <v>647</v>
      </c>
      <c r="O6718" s="45" t="s">
        <v>583</v>
      </c>
      <c r="P6718" s="45" t="s">
        <v>560</v>
      </c>
      <c r="Q6718" s="45" t="s">
        <v>640</v>
      </c>
      <c r="R6718" s="45" t="s">
        <v>563</v>
      </c>
      <c r="S6718" s="45">
        <v>0</v>
      </c>
    </row>
    <row r="6719" spans="11:19">
      <c r="K6719" s="45">
        <v>76740</v>
      </c>
      <c r="L6719" s="45" t="s">
        <v>557</v>
      </c>
      <c r="M6719" s="45">
        <v>2018</v>
      </c>
      <c r="N6719" s="45" t="s">
        <v>647</v>
      </c>
      <c r="O6719" s="45" t="s">
        <v>583</v>
      </c>
      <c r="P6719" s="45" t="s">
        <v>560</v>
      </c>
      <c r="Q6719" s="45" t="s">
        <v>640</v>
      </c>
      <c r="R6719" s="45" t="s">
        <v>564</v>
      </c>
      <c r="S6719" s="45">
        <v>0</v>
      </c>
    </row>
    <row r="6720" spans="11:19">
      <c r="K6720" s="45">
        <v>76741</v>
      </c>
      <c r="L6720" s="45" t="s">
        <v>557</v>
      </c>
      <c r="M6720" s="45">
        <v>2018</v>
      </c>
      <c r="N6720" s="45" t="s">
        <v>647</v>
      </c>
      <c r="O6720" s="45" t="s">
        <v>583</v>
      </c>
      <c r="P6720" s="45" t="s">
        <v>560</v>
      </c>
      <c r="Q6720" s="45" t="s">
        <v>640</v>
      </c>
      <c r="R6720" s="45" t="s">
        <v>566</v>
      </c>
      <c r="S6720" s="45">
        <v>0</v>
      </c>
    </row>
    <row r="6721" spans="11:19">
      <c r="K6721" s="45">
        <v>76742</v>
      </c>
      <c r="L6721" s="45" t="s">
        <v>557</v>
      </c>
      <c r="M6721" s="45">
        <v>2018</v>
      </c>
      <c r="N6721" s="45" t="s">
        <v>647</v>
      </c>
      <c r="O6721" s="45" t="s">
        <v>583</v>
      </c>
      <c r="P6721" s="45" t="s">
        <v>560</v>
      </c>
      <c r="Q6721" s="45" t="s">
        <v>640</v>
      </c>
      <c r="R6721" s="45" t="s">
        <v>629</v>
      </c>
      <c r="S6721" s="45">
        <v>0</v>
      </c>
    </row>
    <row r="6722" spans="11:19">
      <c r="K6722" s="45">
        <v>76743</v>
      </c>
      <c r="L6722" s="45" t="s">
        <v>557</v>
      </c>
      <c r="M6722" s="45">
        <v>2018</v>
      </c>
      <c r="N6722" s="45" t="s">
        <v>647</v>
      </c>
      <c r="O6722" s="45" t="s">
        <v>584</v>
      </c>
      <c r="P6722" s="45" t="s">
        <v>560</v>
      </c>
      <c r="Q6722" s="45" t="s">
        <v>640</v>
      </c>
      <c r="R6722" s="45" t="s">
        <v>562</v>
      </c>
      <c r="S6722" s="45">
        <v>354447.36953957903</v>
      </c>
    </row>
    <row r="6723" spans="11:19">
      <c r="K6723" s="45">
        <v>76744</v>
      </c>
      <c r="L6723" s="45" t="s">
        <v>557</v>
      </c>
      <c r="M6723" s="45">
        <v>2018</v>
      </c>
      <c r="N6723" s="45" t="s">
        <v>647</v>
      </c>
      <c r="O6723" s="45" t="s">
        <v>584</v>
      </c>
      <c r="P6723" s="45" t="s">
        <v>560</v>
      </c>
      <c r="Q6723" s="45" t="s">
        <v>640</v>
      </c>
      <c r="R6723" s="45" t="s">
        <v>563</v>
      </c>
      <c r="S6723" s="45">
        <v>0</v>
      </c>
    </row>
    <row r="6724" spans="11:19">
      <c r="K6724" s="45">
        <v>76745</v>
      </c>
      <c r="L6724" s="45" t="s">
        <v>557</v>
      </c>
      <c r="M6724" s="45">
        <v>2018</v>
      </c>
      <c r="N6724" s="45" t="s">
        <v>647</v>
      </c>
      <c r="O6724" s="45" t="s">
        <v>584</v>
      </c>
      <c r="P6724" s="45" t="s">
        <v>560</v>
      </c>
      <c r="Q6724" s="45" t="s">
        <v>640</v>
      </c>
      <c r="R6724" s="45" t="s">
        <v>564</v>
      </c>
      <c r="S6724" s="45">
        <v>0</v>
      </c>
    </row>
    <row r="6725" spans="11:19">
      <c r="K6725" s="45">
        <v>76746</v>
      </c>
      <c r="L6725" s="45" t="s">
        <v>557</v>
      </c>
      <c r="M6725" s="45">
        <v>2018</v>
      </c>
      <c r="N6725" s="45" t="s">
        <v>647</v>
      </c>
      <c r="O6725" s="45" t="s">
        <v>584</v>
      </c>
      <c r="P6725" s="45" t="s">
        <v>560</v>
      </c>
      <c r="Q6725" s="45" t="s">
        <v>640</v>
      </c>
      <c r="R6725" s="45" t="s">
        <v>566</v>
      </c>
      <c r="S6725" s="45">
        <v>0</v>
      </c>
    </row>
    <row r="6726" spans="11:19">
      <c r="K6726" s="45">
        <v>76747</v>
      </c>
      <c r="L6726" s="45" t="s">
        <v>557</v>
      </c>
      <c r="M6726" s="45">
        <v>2018</v>
      </c>
      <c r="N6726" s="45" t="s">
        <v>647</v>
      </c>
      <c r="O6726" s="45" t="s">
        <v>584</v>
      </c>
      <c r="P6726" s="45" t="s">
        <v>560</v>
      </c>
      <c r="Q6726" s="45" t="s">
        <v>640</v>
      </c>
      <c r="R6726" s="45" t="s">
        <v>629</v>
      </c>
      <c r="S6726" s="45">
        <v>0</v>
      </c>
    </row>
    <row r="6727" spans="11:19">
      <c r="K6727" s="45">
        <v>76748</v>
      </c>
      <c r="L6727" s="45" t="s">
        <v>557</v>
      </c>
      <c r="M6727" s="45">
        <v>2018</v>
      </c>
      <c r="N6727" s="45" t="s">
        <v>647</v>
      </c>
      <c r="O6727" s="45" t="s">
        <v>585</v>
      </c>
      <c r="P6727" s="45" t="s">
        <v>560</v>
      </c>
      <c r="Q6727" s="45" t="s">
        <v>640</v>
      </c>
      <c r="R6727" s="45" t="s">
        <v>562</v>
      </c>
      <c r="S6727" s="45">
        <v>118149.12294217601</v>
      </c>
    </row>
    <row r="6728" spans="11:19">
      <c r="K6728" s="45">
        <v>76749</v>
      </c>
      <c r="L6728" s="45" t="s">
        <v>557</v>
      </c>
      <c r="M6728" s="45">
        <v>2018</v>
      </c>
      <c r="N6728" s="45" t="s">
        <v>647</v>
      </c>
      <c r="O6728" s="45" t="s">
        <v>585</v>
      </c>
      <c r="P6728" s="45" t="s">
        <v>560</v>
      </c>
      <c r="Q6728" s="45" t="s">
        <v>640</v>
      </c>
      <c r="R6728" s="45" t="s">
        <v>563</v>
      </c>
      <c r="S6728" s="45">
        <v>0</v>
      </c>
    </row>
    <row r="6729" spans="11:19">
      <c r="K6729" s="45">
        <v>76750</v>
      </c>
      <c r="L6729" s="45" t="s">
        <v>557</v>
      </c>
      <c r="M6729" s="45">
        <v>2018</v>
      </c>
      <c r="N6729" s="45" t="s">
        <v>647</v>
      </c>
      <c r="O6729" s="45" t="s">
        <v>585</v>
      </c>
      <c r="P6729" s="45" t="s">
        <v>560</v>
      </c>
      <c r="Q6729" s="45" t="s">
        <v>640</v>
      </c>
      <c r="R6729" s="45" t="s">
        <v>564</v>
      </c>
      <c r="S6729" s="45">
        <v>0</v>
      </c>
    </row>
    <row r="6730" spans="11:19">
      <c r="K6730" s="45">
        <v>76751</v>
      </c>
      <c r="L6730" s="45" t="s">
        <v>557</v>
      </c>
      <c r="M6730" s="45">
        <v>2018</v>
      </c>
      <c r="N6730" s="45" t="s">
        <v>647</v>
      </c>
      <c r="O6730" s="45" t="s">
        <v>585</v>
      </c>
      <c r="P6730" s="45" t="s">
        <v>560</v>
      </c>
      <c r="Q6730" s="45" t="s">
        <v>640</v>
      </c>
      <c r="R6730" s="45" t="s">
        <v>566</v>
      </c>
      <c r="S6730" s="45">
        <v>0</v>
      </c>
    </row>
    <row r="6731" spans="11:19">
      <c r="K6731" s="45">
        <v>76752</v>
      </c>
      <c r="L6731" s="45" t="s">
        <v>557</v>
      </c>
      <c r="M6731" s="45">
        <v>2018</v>
      </c>
      <c r="N6731" s="45" t="s">
        <v>647</v>
      </c>
      <c r="O6731" s="45" t="s">
        <v>585</v>
      </c>
      <c r="P6731" s="45" t="s">
        <v>560</v>
      </c>
      <c r="Q6731" s="45" t="s">
        <v>640</v>
      </c>
      <c r="R6731" s="45" t="s">
        <v>629</v>
      </c>
      <c r="S6731" s="45">
        <v>0</v>
      </c>
    </row>
    <row r="6732" spans="11:19">
      <c r="K6732" s="45">
        <v>76753</v>
      </c>
      <c r="L6732" s="45" t="s">
        <v>557</v>
      </c>
      <c r="M6732" s="45">
        <v>2018</v>
      </c>
      <c r="N6732" s="45" t="s">
        <v>647</v>
      </c>
      <c r="O6732" s="45" t="s">
        <v>586</v>
      </c>
      <c r="P6732" s="45" t="s">
        <v>560</v>
      </c>
      <c r="Q6732" s="45" t="s">
        <v>640</v>
      </c>
      <c r="R6732" s="45" t="s">
        <v>562</v>
      </c>
      <c r="S6732" s="45">
        <v>465646.54337430798</v>
      </c>
    </row>
    <row r="6733" spans="11:19">
      <c r="K6733" s="45">
        <v>76754</v>
      </c>
      <c r="L6733" s="45" t="s">
        <v>557</v>
      </c>
      <c r="M6733" s="45">
        <v>2018</v>
      </c>
      <c r="N6733" s="45" t="s">
        <v>647</v>
      </c>
      <c r="O6733" s="45" t="s">
        <v>586</v>
      </c>
      <c r="P6733" s="45" t="s">
        <v>560</v>
      </c>
      <c r="Q6733" s="45" t="s">
        <v>640</v>
      </c>
      <c r="R6733" s="45" t="s">
        <v>563</v>
      </c>
      <c r="S6733" s="45">
        <v>0</v>
      </c>
    </row>
    <row r="6734" spans="11:19">
      <c r="K6734" s="45">
        <v>76755</v>
      </c>
      <c r="L6734" s="45" t="s">
        <v>557</v>
      </c>
      <c r="M6734" s="45">
        <v>2018</v>
      </c>
      <c r="N6734" s="45" t="s">
        <v>647</v>
      </c>
      <c r="O6734" s="45" t="s">
        <v>586</v>
      </c>
      <c r="P6734" s="45" t="s">
        <v>560</v>
      </c>
      <c r="Q6734" s="45" t="s">
        <v>640</v>
      </c>
      <c r="R6734" s="45" t="s">
        <v>564</v>
      </c>
      <c r="S6734" s="45">
        <v>0</v>
      </c>
    </row>
    <row r="6735" spans="11:19">
      <c r="K6735" s="45">
        <v>76756</v>
      </c>
      <c r="L6735" s="45" t="s">
        <v>557</v>
      </c>
      <c r="M6735" s="45">
        <v>2018</v>
      </c>
      <c r="N6735" s="45" t="s">
        <v>647</v>
      </c>
      <c r="O6735" s="45" t="s">
        <v>586</v>
      </c>
      <c r="P6735" s="45" t="s">
        <v>560</v>
      </c>
      <c r="Q6735" s="45" t="s">
        <v>640</v>
      </c>
      <c r="R6735" s="45" t="s">
        <v>566</v>
      </c>
      <c r="S6735" s="45">
        <v>0</v>
      </c>
    </row>
    <row r="6736" spans="11:19">
      <c r="K6736" s="45">
        <v>76757</v>
      </c>
      <c r="L6736" s="45" t="s">
        <v>557</v>
      </c>
      <c r="M6736" s="45">
        <v>2018</v>
      </c>
      <c r="N6736" s="45" t="s">
        <v>647</v>
      </c>
      <c r="O6736" s="45" t="s">
        <v>586</v>
      </c>
      <c r="P6736" s="45" t="s">
        <v>560</v>
      </c>
      <c r="Q6736" s="45" t="s">
        <v>640</v>
      </c>
      <c r="R6736" s="45" t="s">
        <v>629</v>
      </c>
      <c r="S6736" s="45">
        <v>0</v>
      </c>
    </row>
    <row r="6737" spans="11:19">
      <c r="K6737" s="45">
        <v>76758</v>
      </c>
      <c r="L6737" s="45" t="s">
        <v>557</v>
      </c>
      <c r="M6737" s="45">
        <v>2018</v>
      </c>
      <c r="N6737" s="45" t="s">
        <v>647</v>
      </c>
      <c r="O6737" s="45" t="s">
        <v>587</v>
      </c>
      <c r="P6737" s="45" t="s">
        <v>560</v>
      </c>
      <c r="Q6737" s="45" t="s">
        <v>640</v>
      </c>
      <c r="R6737" s="45" t="s">
        <v>562</v>
      </c>
      <c r="S6737" s="45">
        <v>491129.688041655</v>
      </c>
    </row>
    <row r="6738" spans="11:19">
      <c r="K6738" s="45">
        <v>76759</v>
      </c>
      <c r="L6738" s="45" t="s">
        <v>557</v>
      </c>
      <c r="M6738" s="45">
        <v>2018</v>
      </c>
      <c r="N6738" s="45" t="s">
        <v>647</v>
      </c>
      <c r="O6738" s="45" t="s">
        <v>587</v>
      </c>
      <c r="P6738" s="45" t="s">
        <v>560</v>
      </c>
      <c r="Q6738" s="45" t="s">
        <v>640</v>
      </c>
      <c r="R6738" s="45" t="s">
        <v>563</v>
      </c>
      <c r="S6738" s="45">
        <v>0</v>
      </c>
    </row>
    <row r="6739" spans="11:19">
      <c r="K6739" s="45">
        <v>76760</v>
      </c>
      <c r="L6739" s="45" t="s">
        <v>557</v>
      </c>
      <c r="M6739" s="45">
        <v>2018</v>
      </c>
      <c r="N6739" s="45" t="s">
        <v>647</v>
      </c>
      <c r="O6739" s="45" t="s">
        <v>587</v>
      </c>
      <c r="P6739" s="45" t="s">
        <v>560</v>
      </c>
      <c r="Q6739" s="45" t="s">
        <v>640</v>
      </c>
      <c r="R6739" s="45" t="s">
        <v>564</v>
      </c>
      <c r="S6739" s="45">
        <v>0</v>
      </c>
    </row>
    <row r="6740" spans="11:19">
      <c r="K6740" s="45">
        <v>76761</v>
      </c>
      <c r="L6740" s="45" t="s">
        <v>557</v>
      </c>
      <c r="M6740" s="45">
        <v>2018</v>
      </c>
      <c r="N6740" s="45" t="s">
        <v>647</v>
      </c>
      <c r="O6740" s="45" t="s">
        <v>587</v>
      </c>
      <c r="P6740" s="45" t="s">
        <v>560</v>
      </c>
      <c r="Q6740" s="45" t="s">
        <v>640</v>
      </c>
      <c r="R6740" s="45" t="s">
        <v>566</v>
      </c>
      <c r="S6740" s="45">
        <v>0</v>
      </c>
    </row>
    <row r="6741" spans="11:19">
      <c r="K6741" s="45">
        <v>76762</v>
      </c>
      <c r="L6741" s="45" t="s">
        <v>557</v>
      </c>
      <c r="M6741" s="45">
        <v>2018</v>
      </c>
      <c r="N6741" s="45" t="s">
        <v>647</v>
      </c>
      <c r="O6741" s="45" t="s">
        <v>587</v>
      </c>
      <c r="P6741" s="45" t="s">
        <v>560</v>
      </c>
      <c r="Q6741" s="45" t="s">
        <v>640</v>
      </c>
      <c r="R6741" s="45" t="s">
        <v>629</v>
      </c>
      <c r="S6741" s="45">
        <v>0</v>
      </c>
    </row>
    <row r="6742" spans="11:19">
      <c r="K6742" s="45">
        <v>76763</v>
      </c>
      <c r="L6742" s="45" t="s">
        <v>557</v>
      </c>
      <c r="M6742" s="45">
        <v>2018</v>
      </c>
      <c r="N6742" s="45" t="s">
        <v>647</v>
      </c>
      <c r="O6742" s="45" t="s">
        <v>588</v>
      </c>
      <c r="P6742" s="45" t="s">
        <v>560</v>
      </c>
      <c r="Q6742" s="45" t="s">
        <v>640</v>
      </c>
      <c r="R6742" s="45" t="s">
        <v>562</v>
      </c>
      <c r="S6742" s="45">
        <v>799244.06701770995</v>
      </c>
    </row>
    <row r="6743" spans="11:19">
      <c r="K6743" s="45">
        <v>76764</v>
      </c>
      <c r="L6743" s="45" t="s">
        <v>557</v>
      </c>
      <c r="M6743" s="45">
        <v>2018</v>
      </c>
      <c r="N6743" s="45" t="s">
        <v>647</v>
      </c>
      <c r="O6743" s="45" t="s">
        <v>588</v>
      </c>
      <c r="P6743" s="45" t="s">
        <v>560</v>
      </c>
      <c r="Q6743" s="45" t="s">
        <v>640</v>
      </c>
      <c r="R6743" s="45" t="s">
        <v>563</v>
      </c>
      <c r="S6743" s="45">
        <v>0</v>
      </c>
    </row>
    <row r="6744" spans="11:19">
      <c r="K6744" s="45">
        <v>76765</v>
      </c>
      <c r="L6744" s="45" t="s">
        <v>557</v>
      </c>
      <c r="M6744" s="45">
        <v>2018</v>
      </c>
      <c r="N6744" s="45" t="s">
        <v>647</v>
      </c>
      <c r="O6744" s="45" t="s">
        <v>588</v>
      </c>
      <c r="P6744" s="45" t="s">
        <v>560</v>
      </c>
      <c r="Q6744" s="45" t="s">
        <v>640</v>
      </c>
      <c r="R6744" s="45" t="s">
        <v>564</v>
      </c>
      <c r="S6744" s="45">
        <v>0</v>
      </c>
    </row>
    <row r="6745" spans="11:19">
      <c r="K6745" s="45">
        <v>76766</v>
      </c>
      <c r="L6745" s="45" t="s">
        <v>557</v>
      </c>
      <c r="M6745" s="45">
        <v>2018</v>
      </c>
      <c r="N6745" s="45" t="s">
        <v>647</v>
      </c>
      <c r="O6745" s="45" t="s">
        <v>588</v>
      </c>
      <c r="P6745" s="45" t="s">
        <v>560</v>
      </c>
      <c r="Q6745" s="45" t="s">
        <v>640</v>
      </c>
      <c r="R6745" s="45" t="s">
        <v>566</v>
      </c>
      <c r="S6745" s="45">
        <v>0</v>
      </c>
    </row>
    <row r="6746" spans="11:19">
      <c r="K6746" s="45">
        <v>76767</v>
      </c>
      <c r="L6746" s="45" t="s">
        <v>557</v>
      </c>
      <c r="M6746" s="45">
        <v>2018</v>
      </c>
      <c r="N6746" s="45" t="s">
        <v>647</v>
      </c>
      <c r="O6746" s="45" t="s">
        <v>588</v>
      </c>
      <c r="P6746" s="45" t="s">
        <v>560</v>
      </c>
      <c r="Q6746" s="45" t="s">
        <v>640</v>
      </c>
      <c r="R6746" s="45" t="s">
        <v>629</v>
      </c>
      <c r="S6746" s="45">
        <v>0</v>
      </c>
    </row>
    <row r="6747" spans="11:19">
      <c r="K6747" s="45">
        <v>76768</v>
      </c>
      <c r="L6747" s="45" t="s">
        <v>557</v>
      </c>
      <c r="M6747" s="45">
        <v>2018</v>
      </c>
      <c r="N6747" s="45" t="s">
        <v>647</v>
      </c>
      <c r="O6747" s="45" t="s">
        <v>589</v>
      </c>
      <c r="P6747" s="45" t="s">
        <v>560</v>
      </c>
      <c r="Q6747" s="45" t="s">
        <v>640</v>
      </c>
      <c r="R6747" s="45" t="s">
        <v>562</v>
      </c>
      <c r="S6747" s="45">
        <v>479546.44087614201</v>
      </c>
    </row>
    <row r="6748" spans="11:19">
      <c r="K6748" s="45">
        <v>76769</v>
      </c>
      <c r="L6748" s="45" t="s">
        <v>557</v>
      </c>
      <c r="M6748" s="45">
        <v>2018</v>
      </c>
      <c r="N6748" s="45" t="s">
        <v>647</v>
      </c>
      <c r="O6748" s="45" t="s">
        <v>589</v>
      </c>
      <c r="P6748" s="45" t="s">
        <v>560</v>
      </c>
      <c r="Q6748" s="45" t="s">
        <v>640</v>
      </c>
      <c r="R6748" s="45" t="s">
        <v>563</v>
      </c>
      <c r="S6748" s="45">
        <v>0</v>
      </c>
    </row>
    <row r="6749" spans="11:19">
      <c r="K6749" s="45">
        <v>76770</v>
      </c>
      <c r="L6749" s="45" t="s">
        <v>557</v>
      </c>
      <c r="M6749" s="45">
        <v>2018</v>
      </c>
      <c r="N6749" s="45" t="s">
        <v>647</v>
      </c>
      <c r="O6749" s="45" t="s">
        <v>589</v>
      </c>
      <c r="P6749" s="45" t="s">
        <v>560</v>
      </c>
      <c r="Q6749" s="45" t="s">
        <v>640</v>
      </c>
      <c r="R6749" s="45" t="s">
        <v>564</v>
      </c>
      <c r="S6749" s="45">
        <v>0</v>
      </c>
    </row>
    <row r="6750" spans="11:19">
      <c r="K6750" s="45">
        <v>76771</v>
      </c>
      <c r="L6750" s="45" t="s">
        <v>557</v>
      </c>
      <c r="M6750" s="45">
        <v>2018</v>
      </c>
      <c r="N6750" s="45" t="s">
        <v>647</v>
      </c>
      <c r="O6750" s="45" t="s">
        <v>589</v>
      </c>
      <c r="P6750" s="45" t="s">
        <v>560</v>
      </c>
      <c r="Q6750" s="45" t="s">
        <v>640</v>
      </c>
      <c r="R6750" s="45" t="s">
        <v>566</v>
      </c>
      <c r="S6750" s="45">
        <v>0</v>
      </c>
    </row>
    <row r="6751" spans="11:19">
      <c r="K6751" s="45">
        <v>76772</v>
      </c>
      <c r="L6751" s="45" t="s">
        <v>557</v>
      </c>
      <c r="M6751" s="45">
        <v>2018</v>
      </c>
      <c r="N6751" s="45" t="s">
        <v>647</v>
      </c>
      <c r="O6751" s="45" t="s">
        <v>589</v>
      </c>
      <c r="P6751" s="45" t="s">
        <v>560</v>
      </c>
      <c r="Q6751" s="45" t="s">
        <v>640</v>
      </c>
      <c r="R6751" s="45" t="s">
        <v>629</v>
      </c>
      <c r="S6751" s="45">
        <v>0</v>
      </c>
    </row>
    <row r="6752" spans="11:19">
      <c r="K6752" s="45">
        <v>76773</v>
      </c>
      <c r="L6752" s="45" t="s">
        <v>557</v>
      </c>
      <c r="M6752" s="45">
        <v>2018</v>
      </c>
      <c r="N6752" s="45" t="s">
        <v>647</v>
      </c>
      <c r="O6752" s="45" t="s">
        <v>590</v>
      </c>
      <c r="P6752" s="45" t="s">
        <v>560</v>
      </c>
      <c r="Q6752" s="45" t="s">
        <v>640</v>
      </c>
      <c r="R6752" s="45" t="s">
        <v>562</v>
      </c>
      <c r="S6752" s="45">
        <v>301164.43177004397</v>
      </c>
    </row>
    <row r="6753" spans="11:19">
      <c r="K6753" s="45">
        <v>76774</v>
      </c>
      <c r="L6753" s="45" t="s">
        <v>557</v>
      </c>
      <c r="M6753" s="45">
        <v>2018</v>
      </c>
      <c r="N6753" s="45" t="s">
        <v>647</v>
      </c>
      <c r="O6753" s="45" t="s">
        <v>590</v>
      </c>
      <c r="P6753" s="45" t="s">
        <v>560</v>
      </c>
      <c r="Q6753" s="45" t="s">
        <v>640</v>
      </c>
      <c r="R6753" s="45" t="s">
        <v>563</v>
      </c>
      <c r="S6753" s="45">
        <v>0</v>
      </c>
    </row>
    <row r="6754" spans="11:19">
      <c r="K6754" s="45">
        <v>76775</v>
      </c>
      <c r="L6754" s="45" t="s">
        <v>557</v>
      </c>
      <c r="M6754" s="45">
        <v>2018</v>
      </c>
      <c r="N6754" s="45" t="s">
        <v>647</v>
      </c>
      <c r="O6754" s="45" t="s">
        <v>590</v>
      </c>
      <c r="P6754" s="45" t="s">
        <v>560</v>
      </c>
      <c r="Q6754" s="45" t="s">
        <v>640</v>
      </c>
      <c r="R6754" s="45" t="s">
        <v>564</v>
      </c>
      <c r="S6754" s="45">
        <v>0</v>
      </c>
    </row>
    <row r="6755" spans="11:19">
      <c r="K6755" s="45">
        <v>76776</v>
      </c>
      <c r="L6755" s="45" t="s">
        <v>557</v>
      </c>
      <c r="M6755" s="45">
        <v>2018</v>
      </c>
      <c r="N6755" s="45" t="s">
        <v>647</v>
      </c>
      <c r="O6755" s="45" t="s">
        <v>590</v>
      </c>
      <c r="P6755" s="45" t="s">
        <v>560</v>
      </c>
      <c r="Q6755" s="45" t="s">
        <v>640</v>
      </c>
      <c r="R6755" s="45" t="s">
        <v>566</v>
      </c>
      <c r="S6755" s="45">
        <v>0</v>
      </c>
    </row>
    <row r="6756" spans="11:19">
      <c r="K6756" s="45">
        <v>76777</v>
      </c>
      <c r="L6756" s="45" t="s">
        <v>557</v>
      </c>
      <c r="M6756" s="45">
        <v>2018</v>
      </c>
      <c r="N6756" s="45" t="s">
        <v>647</v>
      </c>
      <c r="O6756" s="45" t="s">
        <v>590</v>
      </c>
      <c r="P6756" s="45" t="s">
        <v>560</v>
      </c>
      <c r="Q6756" s="45" t="s">
        <v>640</v>
      </c>
      <c r="R6756" s="45" t="s">
        <v>629</v>
      </c>
      <c r="S6756" s="45">
        <v>0</v>
      </c>
    </row>
    <row r="6757" spans="11:19">
      <c r="K6757" s="45">
        <v>76778</v>
      </c>
      <c r="L6757" s="45" t="s">
        <v>557</v>
      </c>
      <c r="M6757" s="45">
        <v>2018</v>
      </c>
      <c r="N6757" s="45" t="s">
        <v>647</v>
      </c>
      <c r="O6757" s="45" t="s">
        <v>591</v>
      </c>
      <c r="P6757" s="45" t="s">
        <v>560</v>
      </c>
      <c r="Q6757" s="45" t="s">
        <v>640</v>
      </c>
      <c r="R6757" s="45" t="s">
        <v>562</v>
      </c>
      <c r="S6757" s="45">
        <v>523562.78062803397</v>
      </c>
    </row>
    <row r="6758" spans="11:19">
      <c r="K6758" s="45">
        <v>76779</v>
      </c>
      <c r="L6758" s="45" t="s">
        <v>557</v>
      </c>
      <c r="M6758" s="45">
        <v>2018</v>
      </c>
      <c r="N6758" s="45" t="s">
        <v>647</v>
      </c>
      <c r="O6758" s="45" t="s">
        <v>591</v>
      </c>
      <c r="P6758" s="45" t="s">
        <v>560</v>
      </c>
      <c r="Q6758" s="45" t="s">
        <v>640</v>
      </c>
      <c r="R6758" s="45" t="s">
        <v>563</v>
      </c>
      <c r="S6758" s="45">
        <v>0</v>
      </c>
    </row>
    <row r="6759" spans="11:19">
      <c r="K6759" s="45">
        <v>76780</v>
      </c>
      <c r="L6759" s="45" t="s">
        <v>557</v>
      </c>
      <c r="M6759" s="45">
        <v>2018</v>
      </c>
      <c r="N6759" s="45" t="s">
        <v>647</v>
      </c>
      <c r="O6759" s="45" t="s">
        <v>591</v>
      </c>
      <c r="P6759" s="45" t="s">
        <v>560</v>
      </c>
      <c r="Q6759" s="45" t="s">
        <v>640</v>
      </c>
      <c r="R6759" s="45" t="s">
        <v>564</v>
      </c>
      <c r="S6759" s="45">
        <v>0</v>
      </c>
    </row>
    <row r="6760" spans="11:19">
      <c r="K6760" s="45">
        <v>76781</v>
      </c>
      <c r="L6760" s="45" t="s">
        <v>557</v>
      </c>
      <c r="M6760" s="45">
        <v>2018</v>
      </c>
      <c r="N6760" s="45" t="s">
        <v>647</v>
      </c>
      <c r="O6760" s="45" t="s">
        <v>591</v>
      </c>
      <c r="P6760" s="45" t="s">
        <v>560</v>
      </c>
      <c r="Q6760" s="45" t="s">
        <v>640</v>
      </c>
      <c r="R6760" s="45" t="s">
        <v>566</v>
      </c>
      <c r="S6760" s="45">
        <v>0</v>
      </c>
    </row>
    <row r="6761" spans="11:19">
      <c r="K6761" s="45">
        <v>76782</v>
      </c>
      <c r="L6761" s="45" t="s">
        <v>557</v>
      </c>
      <c r="M6761" s="45">
        <v>2018</v>
      </c>
      <c r="N6761" s="45" t="s">
        <v>647</v>
      </c>
      <c r="O6761" s="45" t="s">
        <v>591</v>
      </c>
      <c r="P6761" s="45" t="s">
        <v>560</v>
      </c>
      <c r="Q6761" s="45" t="s">
        <v>640</v>
      </c>
      <c r="R6761" s="45" t="s">
        <v>629</v>
      </c>
      <c r="S6761" s="45">
        <v>0</v>
      </c>
    </row>
    <row r="6762" spans="11:19">
      <c r="K6762" s="45">
        <v>76783</v>
      </c>
      <c r="L6762" s="45" t="s">
        <v>557</v>
      </c>
      <c r="M6762" s="45">
        <v>2018</v>
      </c>
      <c r="N6762" s="45" t="s">
        <v>647</v>
      </c>
      <c r="O6762" s="45" t="s">
        <v>592</v>
      </c>
      <c r="P6762" s="45" t="s">
        <v>560</v>
      </c>
      <c r="Q6762" s="45" t="s">
        <v>640</v>
      </c>
      <c r="R6762" s="45" t="s">
        <v>562</v>
      </c>
      <c r="S6762" s="45">
        <v>94982.628373467101</v>
      </c>
    </row>
    <row r="6763" spans="11:19">
      <c r="K6763" s="45">
        <v>76784</v>
      </c>
      <c r="L6763" s="45" t="s">
        <v>557</v>
      </c>
      <c r="M6763" s="45">
        <v>2018</v>
      </c>
      <c r="N6763" s="45" t="s">
        <v>647</v>
      </c>
      <c r="O6763" s="45" t="s">
        <v>592</v>
      </c>
      <c r="P6763" s="45" t="s">
        <v>560</v>
      </c>
      <c r="Q6763" s="45" t="s">
        <v>640</v>
      </c>
      <c r="R6763" s="45" t="s">
        <v>563</v>
      </c>
      <c r="S6763" s="45">
        <v>0</v>
      </c>
    </row>
    <row r="6764" spans="11:19">
      <c r="K6764" s="45">
        <v>76785</v>
      </c>
      <c r="L6764" s="45" t="s">
        <v>557</v>
      </c>
      <c r="M6764" s="45">
        <v>2018</v>
      </c>
      <c r="N6764" s="45" t="s">
        <v>647</v>
      </c>
      <c r="O6764" s="45" t="s">
        <v>592</v>
      </c>
      <c r="P6764" s="45" t="s">
        <v>560</v>
      </c>
      <c r="Q6764" s="45" t="s">
        <v>640</v>
      </c>
      <c r="R6764" s="45" t="s">
        <v>564</v>
      </c>
      <c r="S6764" s="45">
        <v>0</v>
      </c>
    </row>
    <row r="6765" spans="11:19">
      <c r="K6765" s="45">
        <v>76786</v>
      </c>
      <c r="L6765" s="45" t="s">
        <v>557</v>
      </c>
      <c r="M6765" s="45">
        <v>2018</v>
      </c>
      <c r="N6765" s="45" t="s">
        <v>647</v>
      </c>
      <c r="O6765" s="45" t="s">
        <v>592</v>
      </c>
      <c r="P6765" s="45" t="s">
        <v>560</v>
      </c>
      <c r="Q6765" s="45" t="s">
        <v>640</v>
      </c>
      <c r="R6765" s="45" t="s">
        <v>566</v>
      </c>
      <c r="S6765" s="45">
        <v>0</v>
      </c>
    </row>
    <row r="6766" spans="11:19">
      <c r="K6766" s="45">
        <v>76787</v>
      </c>
      <c r="L6766" s="45" t="s">
        <v>557</v>
      </c>
      <c r="M6766" s="45">
        <v>2018</v>
      </c>
      <c r="N6766" s="45" t="s">
        <v>647</v>
      </c>
      <c r="O6766" s="45" t="s">
        <v>592</v>
      </c>
      <c r="P6766" s="45" t="s">
        <v>560</v>
      </c>
      <c r="Q6766" s="45" t="s">
        <v>640</v>
      </c>
      <c r="R6766" s="45" t="s">
        <v>629</v>
      </c>
      <c r="S6766" s="45">
        <v>0</v>
      </c>
    </row>
    <row r="6767" spans="11:19">
      <c r="K6767" s="45">
        <v>76788</v>
      </c>
      <c r="L6767" s="45" t="s">
        <v>557</v>
      </c>
      <c r="M6767" s="45">
        <v>2018</v>
      </c>
      <c r="N6767" s="45" t="s">
        <v>647</v>
      </c>
      <c r="O6767" s="45" t="s">
        <v>593</v>
      </c>
      <c r="P6767" s="45" t="s">
        <v>560</v>
      </c>
      <c r="Q6767" s="45" t="s">
        <v>640</v>
      </c>
      <c r="R6767" s="45" t="s">
        <v>562</v>
      </c>
      <c r="S6767" s="45">
        <v>145948.91580665001</v>
      </c>
    </row>
    <row r="6768" spans="11:19">
      <c r="K6768" s="45">
        <v>76789</v>
      </c>
      <c r="L6768" s="45" t="s">
        <v>557</v>
      </c>
      <c r="M6768" s="45">
        <v>2018</v>
      </c>
      <c r="N6768" s="45" t="s">
        <v>647</v>
      </c>
      <c r="O6768" s="45" t="s">
        <v>593</v>
      </c>
      <c r="P6768" s="45" t="s">
        <v>560</v>
      </c>
      <c r="Q6768" s="45" t="s">
        <v>640</v>
      </c>
      <c r="R6768" s="45" t="s">
        <v>563</v>
      </c>
      <c r="S6768" s="45">
        <v>0</v>
      </c>
    </row>
    <row r="6769" spans="11:19">
      <c r="K6769" s="45">
        <v>76790</v>
      </c>
      <c r="L6769" s="45" t="s">
        <v>557</v>
      </c>
      <c r="M6769" s="45">
        <v>2018</v>
      </c>
      <c r="N6769" s="45" t="s">
        <v>647</v>
      </c>
      <c r="O6769" s="45" t="s">
        <v>593</v>
      </c>
      <c r="P6769" s="45" t="s">
        <v>560</v>
      </c>
      <c r="Q6769" s="45" t="s">
        <v>640</v>
      </c>
      <c r="R6769" s="45" t="s">
        <v>564</v>
      </c>
      <c r="S6769" s="45">
        <v>0</v>
      </c>
    </row>
    <row r="6770" spans="11:19">
      <c r="K6770" s="45">
        <v>76791</v>
      </c>
      <c r="L6770" s="45" t="s">
        <v>557</v>
      </c>
      <c r="M6770" s="45">
        <v>2018</v>
      </c>
      <c r="N6770" s="45" t="s">
        <v>647</v>
      </c>
      <c r="O6770" s="45" t="s">
        <v>593</v>
      </c>
      <c r="P6770" s="45" t="s">
        <v>560</v>
      </c>
      <c r="Q6770" s="45" t="s">
        <v>640</v>
      </c>
      <c r="R6770" s="45" t="s">
        <v>566</v>
      </c>
      <c r="S6770" s="45">
        <v>0</v>
      </c>
    </row>
    <row r="6771" spans="11:19">
      <c r="K6771" s="45">
        <v>76792</v>
      </c>
      <c r="L6771" s="45" t="s">
        <v>557</v>
      </c>
      <c r="M6771" s="45">
        <v>2018</v>
      </c>
      <c r="N6771" s="45" t="s">
        <v>647</v>
      </c>
      <c r="O6771" s="45" t="s">
        <v>593</v>
      </c>
      <c r="P6771" s="45" t="s">
        <v>560</v>
      </c>
      <c r="Q6771" s="45" t="s">
        <v>640</v>
      </c>
      <c r="R6771" s="45" t="s">
        <v>629</v>
      </c>
      <c r="S6771" s="45">
        <v>0</v>
      </c>
    </row>
    <row r="6772" spans="11:19">
      <c r="K6772" s="45">
        <v>76793</v>
      </c>
      <c r="L6772" s="45" t="s">
        <v>557</v>
      </c>
      <c r="M6772" s="45">
        <v>2018</v>
      </c>
      <c r="N6772" s="45" t="s">
        <v>647</v>
      </c>
      <c r="O6772" s="45" t="s">
        <v>594</v>
      </c>
      <c r="P6772" s="45" t="s">
        <v>560</v>
      </c>
      <c r="Q6772" s="45" t="s">
        <v>640</v>
      </c>
      <c r="R6772" s="45" t="s">
        <v>562</v>
      </c>
      <c r="S6772" s="45">
        <v>201548.50367467501</v>
      </c>
    </row>
    <row r="6773" spans="11:19">
      <c r="K6773" s="45">
        <v>76794</v>
      </c>
      <c r="L6773" s="45" t="s">
        <v>557</v>
      </c>
      <c r="M6773" s="45">
        <v>2018</v>
      </c>
      <c r="N6773" s="45" t="s">
        <v>647</v>
      </c>
      <c r="O6773" s="45" t="s">
        <v>594</v>
      </c>
      <c r="P6773" s="45" t="s">
        <v>560</v>
      </c>
      <c r="Q6773" s="45" t="s">
        <v>640</v>
      </c>
      <c r="R6773" s="45" t="s">
        <v>563</v>
      </c>
      <c r="S6773" s="45">
        <v>0</v>
      </c>
    </row>
    <row r="6774" spans="11:19">
      <c r="K6774" s="45">
        <v>76795</v>
      </c>
      <c r="L6774" s="45" t="s">
        <v>557</v>
      </c>
      <c r="M6774" s="45">
        <v>2018</v>
      </c>
      <c r="N6774" s="45" t="s">
        <v>647</v>
      </c>
      <c r="O6774" s="45" t="s">
        <v>594</v>
      </c>
      <c r="P6774" s="45" t="s">
        <v>560</v>
      </c>
      <c r="Q6774" s="45" t="s">
        <v>640</v>
      </c>
      <c r="R6774" s="45" t="s">
        <v>564</v>
      </c>
      <c r="S6774" s="45">
        <v>0</v>
      </c>
    </row>
    <row r="6775" spans="11:19">
      <c r="K6775" s="45">
        <v>76796</v>
      </c>
      <c r="L6775" s="45" t="s">
        <v>557</v>
      </c>
      <c r="M6775" s="45">
        <v>2018</v>
      </c>
      <c r="N6775" s="45" t="s">
        <v>647</v>
      </c>
      <c r="O6775" s="45" t="s">
        <v>594</v>
      </c>
      <c r="P6775" s="45" t="s">
        <v>560</v>
      </c>
      <c r="Q6775" s="45" t="s">
        <v>640</v>
      </c>
      <c r="R6775" s="45" t="s">
        <v>566</v>
      </c>
      <c r="S6775" s="45">
        <v>0</v>
      </c>
    </row>
    <row r="6776" spans="11:19">
      <c r="K6776" s="45">
        <v>76797</v>
      </c>
      <c r="L6776" s="45" t="s">
        <v>557</v>
      </c>
      <c r="M6776" s="45">
        <v>2018</v>
      </c>
      <c r="N6776" s="45" t="s">
        <v>647</v>
      </c>
      <c r="O6776" s="45" t="s">
        <v>594</v>
      </c>
      <c r="P6776" s="45" t="s">
        <v>560</v>
      </c>
      <c r="Q6776" s="45" t="s">
        <v>640</v>
      </c>
      <c r="R6776" s="45" t="s">
        <v>629</v>
      </c>
      <c r="S6776" s="45">
        <v>0</v>
      </c>
    </row>
    <row r="6777" spans="11:19">
      <c r="K6777" s="45">
        <v>76798</v>
      </c>
      <c r="L6777" s="45" t="s">
        <v>557</v>
      </c>
      <c r="M6777" s="45">
        <v>2018</v>
      </c>
      <c r="N6777" s="45" t="s">
        <v>647</v>
      </c>
      <c r="O6777" s="45" t="s">
        <v>595</v>
      </c>
      <c r="P6777" s="45" t="s">
        <v>560</v>
      </c>
      <c r="Q6777" s="45" t="s">
        <v>640</v>
      </c>
      <c r="R6777" s="45" t="s">
        <v>562</v>
      </c>
      <c r="S6777" s="45">
        <v>108882.52492454401</v>
      </c>
    </row>
    <row r="6778" spans="11:19">
      <c r="K6778" s="45">
        <v>76799</v>
      </c>
      <c r="L6778" s="45" t="s">
        <v>557</v>
      </c>
      <c r="M6778" s="45">
        <v>2018</v>
      </c>
      <c r="N6778" s="45" t="s">
        <v>647</v>
      </c>
      <c r="O6778" s="45" t="s">
        <v>595</v>
      </c>
      <c r="P6778" s="45" t="s">
        <v>560</v>
      </c>
      <c r="Q6778" s="45" t="s">
        <v>640</v>
      </c>
      <c r="R6778" s="45" t="s">
        <v>563</v>
      </c>
      <c r="S6778" s="45">
        <v>0</v>
      </c>
    </row>
    <row r="6779" spans="11:19">
      <c r="K6779" s="45">
        <v>76800</v>
      </c>
      <c r="L6779" s="45" t="s">
        <v>557</v>
      </c>
      <c r="M6779" s="45">
        <v>2018</v>
      </c>
      <c r="N6779" s="45" t="s">
        <v>647</v>
      </c>
      <c r="O6779" s="45" t="s">
        <v>595</v>
      </c>
      <c r="P6779" s="45" t="s">
        <v>560</v>
      </c>
      <c r="Q6779" s="45" t="s">
        <v>640</v>
      </c>
      <c r="R6779" s="45" t="s">
        <v>564</v>
      </c>
      <c r="S6779" s="45">
        <v>0</v>
      </c>
    </row>
    <row r="6780" spans="11:19">
      <c r="K6780" s="45">
        <v>76801</v>
      </c>
      <c r="L6780" s="45" t="s">
        <v>557</v>
      </c>
      <c r="M6780" s="45">
        <v>2018</v>
      </c>
      <c r="N6780" s="45" t="s">
        <v>647</v>
      </c>
      <c r="O6780" s="45" t="s">
        <v>595</v>
      </c>
      <c r="P6780" s="45" t="s">
        <v>560</v>
      </c>
      <c r="Q6780" s="45" t="s">
        <v>640</v>
      </c>
      <c r="R6780" s="45" t="s">
        <v>566</v>
      </c>
      <c r="S6780" s="45">
        <v>0</v>
      </c>
    </row>
    <row r="6781" spans="11:19">
      <c r="K6781" s="45">
        <v>76802</v>
      </c>
      <c r="L6781" s="45" t="s">
        <v>557</v>
      </c>
      <c r="M6781" s="45">
        <v>2018</v>
      </c>
      <c r="N6781" s="45" t="s">
        <v>647</v>
      </c>
      <c r="O6781" s="45" t="s">
        <v>595</v>
      </c>
      <c r="P6781" s="45" t="s">
        <v>560</v>
      </c>
      <c r="Q6781" s="45" t="s">
        <v>640</v>
      </c>
      <c r="R6781" s="45" t="s">
        <v>629</v>
      </c>
      <c r="S6781" s="45">
        <v>0</v>
      </c>
    </row>
    <row r="6782" spans="11:19">
      <c r="K6782" s="45">
        <v>76803</v>
      </c>
      <c r="L6782" s="45" t="s">
        <v>557</v>
      </c>
      <c r="M6782" s="45">
        <v>2018</v>
      </c>
      <c r="N6782" s="45" t="s">
        <v>647</v>
      </c>
      <c r="O6782" s="45" t="s">
        <v>596</v>
      </c>
      <c r="P6782" s="45" t="s">
        <v>560</v>
      </c>
      <c r="Q6782" s="45" t="s">
        <v>640</v>
      </c>
      <c r="R6782" s="45" t="s">
        <v>562</v>
      </c>
      <c r="S6782" s="45">
        <v>641711.90309487504</v>
      </c>
    </row>
    <row r="6783" spans="11:19">
      <c r="K6783" s="45">
        <v>76804</v>
      </c>
      <c r="L6783" s="45" t="s">
        <v>557</v>
      </c>
      <c r="M6783" s="45">
        <v>2018</v>
      </c>
      <c r="N6783" s="45" t="s">
        <v>647</v>
      </c>
      <c r="O6783" s="45" t="s">
        <v>596</v>
      </c>
      <c r="P6783" s="45" t="s">
        <v>560</v>
      </c>
      <c r="Q6783" s="45" t="s">
        <v>640</v>
      </c>
      <c r="R6783" s="45" t="s">
        <v>563</v>
      </c>
      <c r="S6783" s="45">
        <v>0</v>
      </c>
    </row>
    <row r="6784" spans="11:19">
      <c r="K6784" s="45">
        <v>76805</v>
      </c>
      <c r="L6784" s="45" t="s">
        <v>557</v>
      </c>
      <c r="M6784" s="45">
        <v>2018</v>
      </c>
      <c r="N6784" s="45" t="s">
        <v>647</v>
      </c>
      <c r="O6784" s="45" t="s">
        <v>596</v>
      </c>
      <c r="P6784" s="45" t="s">
        <v>560</v>
      </c>
      <c r="Q6784" s="45" t="s">
        <v>640</v>
      </c>
      <c r="R6784" s="45" t="s">
        <v>564</v>
      </c>
      <c r="S6784" s="45">
        <v>0</v>
      </c>
    </row>
    <row r="6785" spans="11:19">
      <c r="K6785" s="45">
        <v>76806</v>
      </c>
      <c r="L6785" s="45" t="s">
        <v>557</v>
      </c>
      <c r="M6785" s="45">
        <v>2018</v>
      </c>
      <c r="N6785" s="45" t="s">
        <v>647</v>
      </c>
      <c r="O6785" s="45" t="s">
        <v>596</v>
      </c>
      <c r="P6785" s="45" t="s">
        <v>560</v>
      </c>
      <c r="Q6785" s="45" t="s">
        <v>640</v>
      </c>
      <c r="R6785" s="45" t="s">
        <v>566</v>
      </c>
      <c r="S6785" s="45">
        <v>0</v>
      </c>
    </row>
    <row r="6786" spans="11:19">
      <c r="K6786" s="45">
        <v>76807</v>
      </c>
      <c r="L6786" s="45" t="s">
        <v>557</v>
      </c>
      <c r="M6786" s="45">
        <v>2018</v>
      </c>
      <c r="N6786" s="45" t="s">
        <v>647</v>
      </c>
      <c r="O6786" s="45" t="s">
        <v>596</v>
      </c>
      <c r="P6786" s="45" t="s">
        <v>560</v>
      </c>
      <c r="Q6786" s="45" t="s">
        <v>640</v>
      </c>
      <c r="R6786" s="45" t="s">
        <v>629</v>
      </c>
      <c r="S6786" s="45">
        <v>0</v>
      </c>
    </row>
    <row r="6787" spans="11:19">
      <c r="K6787" s="45">
        <v>76808</v>
      </c>
      <c r="L6787" s="45" t="s">
        <v>557</v>
      </c>
      <c r="M6787" s="45">
        <v>2018</v>
      </c>
      <c r="N6787" s="45" t="s">
        <v>647</v>
      </c>
      <c r="O6787" s="45" t="s">
        <v>597</v>
      </c>
      <c r="P6787" s="45" t="s">
        <v>560</v>
      </c>
      <c r="Q6787" s="45" t="s">
        <v>640</v>
      </c>
      <c r="R6787" s="45" t="s">
        <v>562</v>
      </c>
      <c r="S6787" s="45">
        <v>173748.71009724401</v>
      </c>
    </row>
    <row r="6788" spans="11:19">
      <c r="K6788" s="45">
        <v>76809</v>
      </c>
      <c r="L6788" s="45" t="s">
        <v>557</v>
      </c>
      <c r="M6788" s="45">
        <v>2018</v>
      </c>
      <c r="N6788" s="45" t="s">
        <v>647</v>
      </c>
      <c r="O6788" s="45" t="s">
        <v>597</v>
      </c>
      <c r="P6788" s="45" t="s">
        <v>560</v>
      </c>
      <c r="Q6788" s="45" t="s">
        <v>640</v>
      </c>
      <c r="R6788" s="45" t="s">
        <v>563</v>
      </c>
      <c r="S6788" s="45">
        <v>0</v>
      </c>
    </row>
    <row r="6789" spans="11:19">
      <c r="K6789" s="45">
        <v>76810</v>
      </c>
      <c r="L6789" s="45" t="s">
        <v>557</v>
      </c>
      <c r="M6789" s="45">
        <v>2018</v>
      </c>
      <c r="N6789" s="45" t="s">
        <v>647</v>
      </c>
      <c r="O6789" s="45" t="s">
        <v>597</v>
      </c>
      <c r="P6789" s="45" t="s">
        <v>560</v>
      </c>
      <c r="Q6789" s="45" t="s">
        <v>640</v>
      </c>
      <c r="R6789" s="45" t="s">
        <v>564</v>
      </c>
      <c r="S6789" s="45">
        <v>0</v>
      </c>
    </row>
    <row r="6790" spans="11:19">
      <c r="K6790" s="45">
        <v>76811</v>
      </c>
      <c r="L6790" s="45" t="s">
        <v>557</v>
      </c>
      <c r="M6790" s="45">
        <v>2018</v>
      </c>
      <c r="N6790" s="45" t="s">
        <v>647</v>
      </c>
      <c r="O6790" s="45" t="s">
        <v>597</v>
      </c>
      <c r="P6790" s="45" t="s">
        <v>560</v>
      </c>
      <c r="Q6790" s="45" t="s">
        <v>640</v>
      </c>
      <c r="R6790" s="45" t="s">
        <v>566</v>
      </c>
      <c r="S6790" s="45">
        <v>0</v>
      </c>
    </row>
    <row r="6791" spans="11:19">
      <c r="K6791" s="45">
        <v>76812</v>
      </c>
      <c r="L6791" s="45" t="s">
        <v>557</v>
      </c>
      <c r="M6791" s="45">
        <v>2018</v>
      </c>
      <c r="N6791" s="45" t="s">
        <v>647</v>
      </c>
      <c r="O6791" s="45" t="s">
        <v>597</v>
      </c>
      <c r="P6791" s="45" t="s">
        <v>560</v>
      </c>
      <c r="Q6791" s="45" t="s">
        <v>640</v>
      </c>
      <c r="R6791" s="45" t="s">
        <v>629</v>
      </c>
      <c r="S6791" s="45">
        <v>0</v>
      </c>
    </row>
    <row r="6792" spans="11:19">
      <c r="K6792" s="45">
        <v>76813</v>
      </c>
      <c r="L6792" s="45" t="s">
        <v>557</v>
      </c>
      <c r="M6792" s="45">
        <v>2018</v>
      </c>
      <c r="N6792" s="45" t="s">
        <v>647</v>
      </c>
      <c r="O6792" s="45" t="s">
        <v>598</v>
      </c>
      <c r="P6792" s="45" t="s">
        <v>560</v>
      </c>
      <c r="Q6792" s="45" t="s">
        <v>640</v>
      </c>
      <c r="R6792" s="45" t="s">
        <v>562</v>
      </c>
      <c r="S6792" s="45">
        <v>1028592.36355695</v>
      </c>
    </row>
    <row r="6793" spans="11:19">
      <c r="K6793" s="45">
        <v>76814</v>
      </c>
      <c r="L6793" s="45" t="s">
        <v>557</v>
      </c>
      <c r="M6793" s="45">
        <v>2018</v>
      </c>
      <c r="N6793" s="45" t="s">
        <v>647</v>
      </c>
      <c r="O6793" s="45" t="s">
        <v>598</v>
      </c>
      <c r="P6793" s="45" t="s">
        <v>560</v>
      </c>
      <c r="Q6793" s="45" t="s">
        <v>640</v>
      </c>
      <c r="R6793" s="45" t="s">
        <v>563</v>
      </c>
      <c r="S6793" s="45">
        <v>0</v>
      </c>
    </row>
    <row r="6794" spans="11:19">
      <c r="K6794" s="45">
        <v>76815</v>
      </c>
      <c r="L6794" s="45" t="s">
        <v>557</v>
      </c>
      <c r="M6794" s="45">
        <v>2018</v>
      </c>
      <c r="N6794" s="45" t="s">
        <v>647</v>
      </c>
      <c r="O6794" s="45" t="s">
        <v>598</v>
      </c>
      <c r="P6794" s="45" t="s">
        <v>560</v>
      </c>
      <c r="Q6794" s="45" t="s">
        <v>640</v>
      </c>
      <c r="R6794" s="45" t="s">
        <v>564</v>
      </c>
      <c r="S6794" s="45">
        <v>0</v>
      </c>
    </row>
    <row r="6795" spans="11:19">
      <c r="K6795" s="45">
        <v>76816</v>
      </c>
      <c r="L6795" s="45" t="s">
        <v>557</v>
      </c>
      <c r="M6795" s="45">
        <v>2018</v>
      </c>
      <c r="N6795" s="45" t="s">
        <v>647</v>
      </c>
      <c r="O6795" s="45" t="s">
        <v>598</v>
      </c>
      <c r="P6795" s="45" t="s">
        <v>560</v>
      </c>
      <c r="Q6795" s="45" t="s">
        <v>640</v>
      </c>
      <c r="R6795" s="45" t="s">
        <v>566</v>
      </c>
      <c r="S6795" s="45">
        <v>0</v>
      </c>
    </row>
    <row r="6796" spans="11:19">
      <c r="K6796" s="45">
        <v>76817</v>
      </c>
      <c r="L6796" s="45" t="s">
        <v>557</v>
      </c>
      <c r="M6796" s="45">
        <v>2018</v>
      </c>
      <c r="N6796" s="45" t="s">
        <v>647</v>
      </c>
      <c r="O6796" s="45" t="s">
        <v>598</v>
      </c>
      <c r="P6796" s="45" t="s">
        <v>560</v>
      </c>
      <c r="Q6796" s="45" t="s">
        <v>640</v>
      </c>
      <c r="R6796" s="45" t="s">
        <v>629</v>
      </c>
      <c r="S6796" s="45">
        <v>0</v>
      </c>
    </row>
    <row r="6797" spans="11:19">
      <c r="K6797" s="45">
        <v>76818</v>
      </c>
      <c r="L6797" s="45" t="s">
        <v>557</v>
      </c>
      <c r="M6797" s="45">
        <v>2018</v>
      </c>
      <c r="N6797" s="45" t="s">
        <v>647</v>
      </c>
      <c r="O6797" s="45" t="s">
        <v>599</v>
      </c>
      <c r="P6797" s="45" t="s">
        <v>560</v>
      </c>
      <c r="Q6797" s="45" t="s">
        <v>640</v>
      </c>
      <c r="R6797" s="45" t="s">
        <v>562</v>
      </c>
      <c r="S6797" s="45">
        <v>891910.04671865795</v>
      </c>
    </row>
    <row r="6798" spans="11:19">
      <c r="K6798" s="45">
        <v>76819</v>
      </c>
      <c r="L6798" s="45" t="s">
        <v>557</v>
      </c>
      <c r="M6798" s="45">
        <v>2018</v>
      </c>
      <c r="N6798" s="45" t="s">
        <v>647</v>
      </c>
      <c r="O6798" s="45" t="s">
        <v>599</v>
      </c>
      <c r="P6798" s="45" t="s">
        <v>560</v>
      </c>
      <c r="Q6798" s="45" t="s">
        <v>640</v>
      </c>
      <c r="R6798" s="45" t="s">
        <v>563</v>
      </c>
      <c r="S6798" s="45">
        <v>0</v>
      </c>
    </row>
    <row r="6799" spans="11:19">
      <c r="K6799" s="45">
        <v>76820</v>
      </c>
      <c r="L6799" s="45" t="s">
        <v>557</v>
      </c>
      <c r="M6799" s="45">
        <v>2018</v>
      </c>
      <c r="N6799" s="45" t="s">
        <v>647</v>
      </c>
      <c r="O6799" s="45" t="s">
        <v>599</v>
      </c>
      <c r="P6799" s="45" t="s">
        <v>560</v>
      </c>
      <c r="Q6799" s="45" t="s">
        <v>640</v>
      </c>
      <c r="R6799" s="45" t="s">
        <v>564</v>
      </c>
      <c r="S6799" s="45">
        <v>0</v>
      </c>
    </row>
    <row r="6800" spans="11:19">
      <c r="K6800" s="45">
        <v>76821</v>
      </c>
      <c r="L6800" s="45" t="s">
        <v>557</v>
      </c>
      <c r="M6800" s="45">
        <v>2018</v>
      </c>
      <c r="N6800" s="45" t="s">
        <v>647</v>
      </c>
      <c r="O6800" s="45" t="s">
        <v>599</v>
      </c>
      <c r="P6800" s="45" t="s">
        <v>560</v>
      </c>
      <c r="Q6800" s="45" t="s">
        <v>640</v>
      </c>
      <c r="R6800" s="45" t="s">
        <v>566</v>
      </c>
      <c r="S6800" s="45">
        <v>0</v>
      </c>
    </row>
    <row r="6801" spans="11:19">
      <c r="K6801" s="45">
        <v>76822</v>
      </c>
      <c r="L6801" s="45" t="s">
        <v>557</v>
      </c>
      <c r="M6801" s="45">
        <v>2018</v>
      </c>
      <c r="N6801" s="45" t="s">
        <v>647</v>
      </c>
      <c r="O6801" s="45" t="s">
        <v>599</v>
      </c>
      <c r="P6801" s="45" t="s">
        <v>560</v>
      </c>
      <c r="Q6801" s="45" t="s">
        <v>640</v>
      </c>
      <c r="R6801" s="45" t="s">
        <v>629</v>
      </c>
      <c r="S6801" s="45">
        <v>0</v>
      </c>
    </row>
    <row r="6802" spans="11:19">
      <c r="K6802" s="45">
        <v>76823</v>
      </c>
      <c r="L6802" s="45" t="s">
        <v>557</v>
      </c>
      <c r="M6802" s="45">
        <v>2018</v>
      </c>
      <c r="N6802" s="45" t="s">
        <v>647</v>
      </c>
      <c r="O6802" s="45" t="s">
        <v>600</v>
      </c>
      <c r="P6802" s="45" t="s">
        <v>560</v>
      </c>
      <c r="Q6802" s="45" t="s">
        <v>640</v>
      </c>
      <c r="R6802" s="45" t="s">
        <v>562</v>
      </c>
      <c r="S6802" s="45">
        <v>67182.834082882895</v>
      </c>
    </row>
    <row r="6803" spans="11:19">
      <c r="K6803" s="45">
        <v>76824</v>
      </c>
      <c r="L6803" s="45" t="s">
        <v>557</v>
      </c>
      <c r="M6803" s="45">
        <v>2018</v>
      </c>
      <c r="N6803" s="45" t="s">
        <v>647</v>
      </c>
      <c r="O6803" s="45" t="s">
        <v>600</v>
      </c>
      <c r="P6803" s="45" t="s">
        <v>560</v>
      </c>
      <c r="Q6803" s="45" t="s">
        <v>640</v>
      </c>
      <c r="R6803" s="45" t="s">
        <v>563</v>
      </c>
      <c r="S6803" s="45">
        <v>0</v>
      </c>
    </row>
    <row r="6804" spans="11:19">
      <c r="K6804" s="45">
        <v>76825</v>
      </c>
      <c r="L6804" s="45" t="s">
        <v>557</v>
      </c>
      <c r="M6804" s="45">
        <v>2018</v>
      </c>
      <c r="N6804" s="45" t="s">
        <v>647</v>
      </c>
      <c r="O6804" s="45" t="s">
        <v>600</v>
      </c>
      <c r="P6804" s="45" t="s">
        <v>560</v>
      </c>
      <c r="Q6804" s="45" t="s">
        <v>640</v>
      </c>
      <c r="R6804" s="45" t="s">
        <v>564</v>
      </c>
      <c r="S6804" s="45">
        <v>0</v>
      </c>
    </row>
    <row r="6805" spans="11:19">
      <c r="K6805" s="45">
        <v>76826</v>
      </c>
      <c r="L6805" s="45" t="s">
        <v>557</v>
      </c>
      <c r="M6805" s="45">
        <v>2018</v>
      </c>
      <c r="N6805" s="45" t="s">
        <v>647</v>
      </c>
      <c r="O6805" s="45" t="s">
        <v>600</v>
      </c>
      <c r="P6805" s="45" t="s">
        <v>560</v>
      </c>
      <c r="Q6805" s="45" t="s">
        <v>640</v>
      </c>
      <c r="R6805" s="45" t="s">
        <v>566</v>
      </c>
      <c r="S6805" s="45">
        <v>0</v>
      </c>
    </row>
    <row r="6806" spans="11:19">
      <c r="K6806" s="45">
        <v>76827</v>
      </c>
      <c r="L6806" s="45" t="s">
        <v>557</v>
      </c>
      <c r="M6806" s="45">
        <v>2018</v>
      </c>
      <c r="N6806" s="45" t="s">
        <v>647</v>
      </c>
      <c r="O6806" s="45" t="s">
        <v>600</v>
      </c>
      <c r="P6806" s="45" t="s">
        <v>560</v>
      </c>
      <c r="Q6806" s="45" t="s">
        <v>640</v>
      </c>
      <c r="R6806" s="45" t="s">
        <v>629</v>
      </c>
      <c r="S6806" s="45">
        <v>0</v>
      </c>
    </row>
    <row r="6807" spans="11:19">
      <c r="K6807" s="45">
        <v>76828</v>
      </c>
      <c r="L6807" s="45" t="s">
        <v>557</v>
      </c>
      <c r="M6807" s="45">
        <v>2018</v>
      </c>
      <c r="N6807" s="45" t="s">
        <v>647</v>
      </c>
      <c r="O6807" s="45" t="s">
        <v>601</v>
      </c>
      <c r="P6807" s="45" t="s">
        <v>560</v>
      </c>
      <c r="Q6807" s="45" t="s">
        <v>640</v>
      </c>
      <c r="R6807" s="45" t="s">
        <v>562</v>
      </c>
      <c r="S6807" s="45">
        <v>859476.95341924601</v>
      </c>
    </row>
    <row r="6808" spans="11:19">
      <c r="K6808" s="45">
        <v>76829</v>
      </c>
      <c r="L6808" s="45" t="s">
        <v>557</v>
      </c>
      <c r="M6808" s="45">
        <v>2018</v>
      </c>
      <c r="N6808" s="45" t="s">
        <v>647</v>
      </c>
      <c r="O6808" s="45" t="s">
        <v>601</v>
      </c>
      <c r="P6808" s="45" t="s">
        <v>560</v>
      </c>
      <c r="Q6808" s="45" t="s">
        <v>640</v>
      </c>
      <c r="R6808" s="45" t="s">
        <v>563</v>
      </c>
      <c r="S6808" s="45">
        <v>0</v>
      </c>
    </row>
    <row r="6809" spans="11:19">
      <c r="K6809" s="45">
        <v>76830</v>
      </c>
      <c r="L6809" s="45" t="s">
        <v>557</v>
      </c>
      <c r="M6809" s="45">
        <v>2018</v>
      </c>
      <c r="N6809" s="45" t="s">
        <v>647</v>
      </c>
      <c r="O6809" s="45" t="s">
        <v>601</v>
      </c>
      <c r="P6809" s="45" t="s">
        <v>560</v>
      </c>
      <c r="Q6809" s="45" t="s">
        <v>640</v>
      </c>
      <c r="R6809" s="45" t="s">
        <v>564</v>
      </c>
      <c r="S6809" s="45">
        <v>0</v>
      </c>
    </row>
    <row r="6810" spans="11:19">
      <c r="K6810" s="45">
        <v>76831</v>
      </c>
      <c r="L6810" s="45" t="s">
        <v>557</v>
      </c>
      <c r="M6810" s="45">
        <v>2018</v>
      </c>
      <c r="N6810" s="45" t="s">
        <v>647</v>
      </c>
      <c r="O6810" s="45" t="s">
        <v>601</v>
      </c>
      <c r="P6810" s="45" t="s">
        <v>560</v>
      </c>
      <c r="Q6810" s="45" t="s">
        <v>640</v>
      </c>
      <c r="R6810" s="45" t="s">
        <v>566</v>
      </c>
      <c r="S6810" s="45">
        <v>0</v>
      </c>
    </row>
    <row r="6811" spans="11:19">
      <c r="K6811" s="45">
        <v>76832</v>
      </c>
      <c r="L6811" s="45" t="s">
        <v>557</v>
      </c>
      <c r="M6811" s="45">
        <v>2018</v>
      </c>
      <c r="N6811" s="45" t="s">
        <v>647</v>
      </c>
      <c r="O6811" s="45" t="s">
        <v>601</v>
      </c>
      <c r="P6811" s="45" t="s">
        <v>560</v>
      </c>
      <c r="Q6811" s="45" t="s">
        <v>640</v>
      </c>
      <c r="R6811" s="45" t="s">
        <v>629</v>
      </c>
      <c r="S6811" s="45">
        <v>0</v>
      </c>
    </row>
    <row r="6812" spans="11:19">
      <c r="K6812" s="45">
        <v>76833</v>
      </c>
      <c r="L6812" s="45" t="s">
        <v>557</v>
      </c>
      <c r="M6812" s="45">
        <v>2018</v>
      </c>
      <c r="N6812" s="45" t="s">
        <v>647</v>
      </c>
      <c r="O6812" s="45" t="s">
        <v>602</v>
      </c>
      <c r="P6812" s="45" t="s">
        <v>560</v>
      </c>
      <c r="Q6812" s="45" t="s">
        <v>640</v>
      </c>
      <c r="R6812" s="45" t="s">
        <v>562</v>
      </c>
      <c r="S6812" s="45">
        <v>335914.17255356797</v>
      </c>
    </row>
    <row r="6813" spans="11:19">
      <c r="K6813" s="45">
        <v>76834</v>
      </c>
      <c r="L6813" s="45" t="s">
        <v>557</v>
      </c>
      <c r="M6813" s="45">
        <v>2018</v>
      </c>
      <c r="N6813" s="45" t="s">
        <v>647</v>
      </c>
      <c r="O6813" s="45" t="s">
        <v>602</v>
      </c>
      <c r="P6813" s="45" t="s">
        <v>560</v>
      </c>
      <c r="Q6813" s="45" t="s">
        <v>640</v>
      </c>
      <c r="R6813" s="45" t="s">
        <v>563</v>
      </c>
      <c r="S6813" s="45">
        <v>0</v>
      </c>
    </row>
    <row r="6814" spans="11:19">
      <c r="K6814" s="45">
        <v>76835</v>
      </c>
      <c r="L6814" s="45" t="s">
        <v>557</v>
      </c>
      <c r="M6814" s="45">
        <v>2018</v>
      </c>
      <c r="N6814" s="45" t="s">
        <v>647</v>
      </c>
      <c r="O6814" s="45" t="s">
        <v>602</v>
      </c>
      <c r="P6814" s="45" t="s">
        <v>560</v>
      </c>
      <c r="Q6814" s="45" t="s">
        <v>640</v>
      </c>
      <c r="R6814" s="45" t="s">
        <v>564</v>
      </c>
      <c r="S6814" s="45">
        <v>0</v>
      </c>
    </row>
    <row r="6815" spans="11:19">
      <c r="K6815" s="45">
        <v>76836</v>
      </c>
      <c r="L6815" s="45" t="s">
        <v>557</v>
      </c>
      <c r="M6815" s="45">
        <v>2018</v>
      </c>
      <c r="N6815" s="45" t="s">
        <v>647</v>
      </c>
      <c r="O6815" s="45" t="s">
        <v>602</v>
      </c>
      <c r="P6815" s="45" t="s">
        <v>560</v>
      </c>
      <c r="Q6815" s="45" t="s">
        <v>640</v>
      </c>
      <c r="R6815" s="45" t="s">
        <v>566</v>
      </c>
      <c r="S6815" s="45">
        <v>0</v>
      </c>
    </row>
    <row r="6816" spans="11:19">
      <c r="K6816" s="45">
        <v>76837</v>
      </c>
      <c r="L6816" s="45" t="s">
        <v>557</v>
      </c>
      <c r="M6816" s="45">
        <v>2018</v>
      </c>
      <c r="N6816" s="45" t="s">
        <v>647</v>
      </c>
      <c r="O6816" s="45" t="s">
        <v>602</v>
      </c>
      <c r="P6816" s="45" t="s">
        <v>560</v>
      </c>
      <c r="Q6816" s="45" t="s">
        <v>640</v>
      </c>
      <c r="R6816" s="45" t="s">
        <v>629</v>
      </c>
      <c r="S6816" s="45">
        <v>0</v>
      </c>
    </row>
    <row r="6817" spans="11:19">
      <c r="K6817" s="45">
        <v>76838</v>
      </c>
      <c r="L6817" s="45" t="s">
        <v>557</v>
      </c>
      <c r="M6817" s="45">
        <v>2018</v>
      </c>
      <c r="N6817" s="45" t="s">
        <v>647</v>
      </c>
      <c r="O6817" s="45" t="s">
        <v>603</v>
      </c>
      <c r="P6817" s="45" t="s">
        <v>560</v>
      </c>
      <c r="Q6817" s="45" t="s">
        <v>640</v>
      </c>
      <c r="R6817" s="45" t="s">
        <v>562</v>
      </c>
      <c r="S6817" s="45">
        <v>247881.49328756501</v>
      </c>
    </row>
    <row r="6818" spans="11:19">
      <c r="K6818" s="45">
        <v>76839</v>
      </c>
      <c r="L6818" s="45" t="s">
        <v>557</v>
      </c>
      <c r="M6818" s="45">
        <v>2018</v>
      </c>
      <c r="N6818" s="45" t="s">
        <v>647</v>
      </c>
      <c r="O6818" s="45" t="s">
        <v>603</v>
      </c>
      <c r="P6818" s="45" t="s">
        <v>560</v>
      </c>
      <c r="Q6818" s="45" t="s">
        <v>640</v>
      </c>
      <c r="R6818" s="45" t="s">
        <v>563</v>
      </c>
      <c r="S6818" s="45">
        <v>0</v>
      </c>
    </row>
    <row r="6819" spans="11:19">
      <c r="K6819" s="45">
        <v>76840</v>
      </c>
      <c r="L6819" s="45" t="s">
        <v>557</v>
      </c>
      <c r="M6819" s="45">
        <v>2018</v>
      </c>
      <c r="N6819" s="45" t="s">
        <v>647</v>
      </c>
      <c r="O6819" s="45" t="s">
        <v>603</v>
      </c>
      <c r="P6819" s="45" t="s">
        <v>560</v>
      </c>
      <c r="Q6819" s="45" t="s">
        <v>640</v>
      </c>
      <c r="R6819" s="45" t="s">
        <v>564</v>
      </c>
      <c r="S6819" s="45">
        <v>0</v>
      </c>
    </row>
    <row r="6820" spans="11:19">
      <c r="K6820" s="45">
        <v>76841</v>
      </c>
      <c r="L6820" s="45" t="s">
        <v>557</v>
      </c>
      <c r="M6820" s="45">
        <v>2018</v>
      </c>
      <c r="N6820" s="45" t="s">
        <v>647</v>
      </c>
      <c r="O6820" s="45" t="s">
        <v>603</v>
      </c>
      <c r="P6820" s="45" t="s">
        <v>560</v>
      </c>
      <c r="Q6820" s="45" t="s">
        <v>640</v>
      </c>
      <c r="R6820" s="45" t="s">
        <v>566</v>
      </c>
      <c r="S6820" s="45">
        <v>0</v>
      </c>
    </row>
    <row r="6821" spans="11:19">
      <c r="K6821" s="45">
        <v>76842</v>
      </c>
      <c r="L6821" s="45" t="s">
        <v>557</v>
      </c>
      <c r="M6821" s="45">
        <v>2018</v>
      </c>
      <c r="N6821" s="45" t="s">
        <v>647</v>
      </c>
      <c r="O6821" s="45" t="s">
        <v>603</v>
      </c>
      <c r="P6821" s="45" t="s">
        <v>560</v>
      </c>
      <c r="Q6821" s="45" t="s">
        <v>640</v>
      </c>
      <c r="R6821" s="45" t="s">
        <v>629</v>
      </c>
      <c r="S6821" s="45">
        <v>0</v>
      </c>
    </row>
    <row r="6822" spans="11:19">
      <c r="K6822" s="45">
        <v>76843</v>
      </c>
      <c r="L6822" s="45" t="s">
        <v>557</v>
      </c>
      <c r="M6822" s="45">
        <v>2018</v>
      </c>
      <c r="N6822" s="45" t="s">
        <v>647</v>
      </c>
      <c r="O6822" s="45" t="s">
        <v>604</v>
      </c>
      <c r="P6822" s="45" t="s">
        <v>560</v>
      </c>
      <c r="Q6822" s="45" t="s">
        <v>640</v>
      </c>
      <c r="R6822" s="45" t="s">
        <v>562</v>
      </c>
      <c r="S6822" s="45">
        <v>785344.16999119299</v>
      </c>
    </row>
    <row r="6823" spans="11:19">
      <c r="K6823" s="45">
        <v>76844</v>
      </c>
      <c r="L6823" s="45" t="s">
        <v>557</v>
      </c>
      <c r="M6823" s="45">
        <v>2018</v>
      </c>
      <c r="N6823" s="45" t="s">
        <v>647</v>
      </c>
      <c r="O6823" s="45" t="s">
        <v>604</v>
      </c>
      <c r="P6823" s="45" t="s">
        <v>560</v>
      </c>
      <c r="Q6823" s="45" t="s">
        <v>640</v>
      </c>
      <c r="R6823" s="45" t="s">
        <v>563</v>
      </c>
      <c r="S6823" s="45">
        <v>0</v>
      </c>
    </row>
    <row r="6824" spans="11:19">
      <c r="K6824" s="45">
        <v>76845</v>
      </c>
      <c r="L6824" s="45" t="s">
        <v>557</v>
      </c>
      <c r="M6824" s="45">
        <v>2018</v>
      </c>
      <c r="N6824" s="45" t="s">
        <v>647</v>
      </c>
      <c r="O6824" s="45" t="s">
        <v>604</v>
      </c>
      <c r="P6824" s="45" t="s">
        <v>560</v>
      </c>
      <c r="Q6824" s="45" t="s">
        <v>640</v>
      </c>
      <c r="R6824" s="45" t="s">
        <v>564</v>
      </c>
      <c r="S6824" s="45">
        <v>0</v>
      </c>
    </row>
    <row r="6825" spans="11:19">
      <c r="K6825" s="45">
        <v>76846</v>
      </c>
      <c r="L6825" s="45" t="s">
        <v>557</v>
      </c>
      <c r="M6825" s="45">
        <v>2018</v>
      </c>
      <c r="N6825" s="45" t="s">
        <v>647</v>
      </c>
      <c r="O6825" s="45" t="s">
        <v>604</v>
      </c>
      <c r="P6825" s="45" t="s">
        <v>560</v>
      </c>
      <c r="Q6825" s="45" t="s">
        <v>640</v>
      </c>
      <c r="R6825" s="45" t="s">
        <v>566</v>
      </c>
      <c r="S6825" s="45">
        <v>0</v>
      </c>
    </row>
    <row r="6826" spans="11:19">
      <c r="K6826" s="45">
        <v>76847</v>
      </c>
      <c r="L6826" s="45" t="s">
        <v>557</v>
      </c>
      <c r="M6826" s="45">
        <v>2018</v>
      </c>
      <c r="N6826" s="45" t="s">
        <v>647</v>
      </c>
      <c r="O6826" s="45" t="s">
        <v>604</v>
      </c>
      <c r="P6826" s="45" t="s">
        <v>560</v>
      </c>
      <c r="Q6826" s="45" t="s">
        <v>640</v>
      </c>
      <c r="R6826" s="45" t="s">
        <v>629</v>
      </c>
      <c r="S6826" s="45">
        <v>0</v>
      </c>
    </row>
    <row r="6827" spans="11:19">
      <c r="K6827" s="45">
        <v>76848</v>
      </c>
      <c r="L6827" s="45" t="s">
        <v>557</v>
      </c>
      <c r="M6827" s="45">
        <v>2018</v>
      </c>
      <c r="N6827" s="45" t="s">
        <v>647</v>
      </c>
      <c r="O6827" s="45" t="s">
        <v>605</v>
      </c>
      <c r="P6827" s="45" t="s">
        <v>560</v>
      </c>
      <c r="Q6827" s="45" t="s">
        <v>640</v>
      </c>
      <c r="R6827" s="45" t="s">
        <v>562</v>
      </c>
      <c r="S6827" s="45">
        <v>62549.535549436703</v>
      </c>
    </row>
    <row r="6828" spans="11:19">
      <c r="K6828" s="45">
        <v>76849</v>
      </c>
      <c r="L6828" s="45" t="s">
        <v>557</v>
      </c>
      <c r="M6828" s="45">
        <v>2018</v>
      </c>
      <c r="N6828" s="45" t="s">
        <v>647</v>
      </c>
      <c r="O6828" s="45" t="s">
        <v>605</v>
      </c>
      <c r="P6828" s="45" t="s">
        <v>560</v>
      </c>
      <c r="Q6828" s="45" t="s">
        <v>640</v>
      </c>
      <c r="R6828" s="45" t="s">
        <v>563</v>
      </c>
      <c r="S6828" s="45">
        <v>0</v>
      </c>
    </row>
    <row r="6829" spans="11:19">
      <c r="K6829" s="45">
        <v>76850</v>
      </c>
      <c r="L6829" s="45" t="s">
        <v>557</v>
      </c>
      <c r="M6829" s="45">
        <v>2018</v>
      </c>
      <c r="N6829" s="45" t="s">
        <v>647</v>
      </c>
      <c r="O6829" s="45" t="s">
        <v>605</v>
      </c>
      <c r="P6829" s="45" t="s">
        <v>560</v>
      </c>
      <c r="Q6829" s="45" t="s">
        <v>640</v>
      </c>
      <c r="R6829" s="45" t="s">
        <v>564</v>
      </c>
      <c r="S6829" s="45">
        <v>0</v>
      </c>
    </row>
    <row r="6830" spans="11:19">
      <c r="K6830" s="45">
        <v>76851</v>
      </c>
      <c r="L6830" s="45" t="s">
        <v>557</v>
      </c>
      <c r="M6830" s="45">
        <v>2018</v>
      </c>
      <c r="N6830" s="45" t="s">
        <v>647</v>
      </c>
      <c r="O6830" s="45" t="s">
        <v>605</v>
      </c>
      <c r="P6830" s="45" t="s">
        <v>560</v>
      </c>
      <c r="Q6830" s="45" t="s">
        <v>640</v>
      </c>
      <c r="R6830" s="45" t="s">
        <v>566</v>
      </c>
      <c r="S6830" s="45">
        <v>0</v>
      </c>
    </row>
    <row r="6831" spans="11:19">
      <c r="K6831" s="45">
        <v>76852</v>
      </c>
      <c r="L6831" s="45" t="s">
        <v>557</v>
      </c>
      <c r="M6831" s="45">
        <v>2018</v>
      </c>
      <c r="N6831" s="45" t="s">
        <v>647</v>
      </c>
      <c r="O6831" s="45" t="s">
        <v>605</v>
      </c>
      <c r="P6831" s="45" t="s">
        <v>560</v>
      </c>
      <c r="Q6831" s="45" t="s">
        <v>640</v>
      </c>
      <c r="R6831" s="45" t="s">
        <v>629</v>
      </c>
      <c r="S6831" s="45">
        <v>0</v>
      </c>
    </row>
    <row r="6832" spans="11:19">
      <c r="K6832" s="45">
        <v>76853</v>
      </c>
      <c r="L6832" s="45" t="s">
        <v>557</v>
      </c>
      <c r="M6832" s="45">
        <v>2018</v>
      </c>
      <c r="N6832" s="45" t="s">
        <v>647</v>
      </c>
      <c r="O6832" s="45" t="s">
        <v>606</v>
      </c>
      <c r="P6832" s="45" t="s">
        <v>560</v>
      </c>
      <c r="Q6832" s="45" t="s">
        <v>640</v>
      </c>
      <c r="R6832" s="45" t="s">
        <v>562</v>
      </c>
      <c r="S6832" s="45">
        <v>410046.95645696297</v>
      </c>
    </row>
    <row r="6833" spans="11:19">
      <c r="K6833" s="45">
        <v>76854</v>
      </c>
      <c r="L6833" s="45" t="s">
        <v>557</v>
      </c>
      <c r="M6833" s="45">
        <v>2018</v>
      </c>
      <c r="N6833" s="45" t="s">
        <v>647</v>
      </c>
      <c r="O6833" s="45" t="s">
        <v>606</v>
      </c>
      <c r="P6833" s="45" t="s">
        <v>560</v>
      </c>
      <c r="Q6833" s="45" t="s">
        <v>640</v>
      </c>
      <c r="R6833" s="45" t="s">
        <v>563</v>
      </c>
      <c r="S6833" s="45">
        <v>0</v>
      </c>
    </row>
    <row r="6834" spans="11:19">
      <c r="K6834" s="45">
        <v>76855</v>
      </c>
      <c r="L6834" s="45" t="s">
        <v>557</v>
      </c>
      <c r="M6834" s="45">
        <v>2018</v>
      </c>
      <c r="N6834" s="45" t="s">
        <v>647</v>
      </c>
      <c r="O6834" s="45" t="s">
        <v>606</v>
      </c>
      <c r="P6834" s="45" t="s">
        <v>560</v>
      </c>
      <c r="Q6834" s="45" t="s">
        <v>640</v>
      </c>
      <c r="R6834" s="45" t="s">
        <v>564</v>
      </c>
      <c r="S6834" s="45">
        <v>0</v>
      </c>
    </row>
    <row r="6835" spans="11:19">
      <c r="K6835" s="45">
        <v>76856</v>
      </c>
      <c r="L6835" s="45" t="s">
        <v>557</v>
      </c>
      <c r="M6835" s="45">
        <v>2018</v>
      </c>
      <c r="N6835" s="45" t="s">
        <v>647</v>
      </c>
      <c r="O6835" s="45" t="s">
        <v>606</v>
      </c>
      <c r="P6835" s="45" t="s">
        <v>560</v>
      </c>
      <c r="Q6835" s="45" t="s">
        <v>640</v>
      </c>
      <c r="R6835" s="45" t="s">
        <v>566</v>
      </c>
      <c r="S6835" s="45">
        <v>0</v>
      </c>
    </row>
    <row r="6836" spans="11:19">
      <c r="K6836" s="45">
        <v>76857</v>
      </c>
      <c r="L6836" s="45" t="s">
        <v>557</v>
      </c>
      <c r="M6836" s="45">
        <v>2018</v>
      </c>
      <c r="N6836" s="45" t="s">
        <v>647</v>
      </c>
      <c r="O6836" s="45" t="s">
        <v>606</v>
      </c>
      <c r="P6836" s="45" t="s">
        <v>560</v>
      </c>
      <c r="Q6836" s="45" t="s">
        <v>640</v>
      </c>
      <c r="R6836" s="45" t="s">
        <v>629</v>
      </c>
      <c r="S6836" s="45">
        <v>0</v>
      </c>
    </row>
    <row r="6837" spans="11:19">
      <c r="K6837" s="45">
        <v>76858</v>
      </c>
      <c r="L6837" s="45" t="s">
        <v>557</v>
      </c>
      <c r="M6837" s="45">
        <v>2018</v>
      </c>
      <c r="N6837" s="45" t="s">
        <v>647</v>
      </c>
      <c r="O6837" s="45" t="s">
        <v>607</v>
      </c>
      <c r="P6837" s="45" t="s">
        <v>560</v>
      </c>
      <c r="Q6837" s="45" t="s">
        <v>640</v>
      </c>
      <c r="R6837" s="45" t="s">
        <v>562</v>
      </c>
      <c r="S6837" s="45">
        <v>69499.484419186905</v>
      </c>
    </row>
    <row r="6838" spans="11:19">
      <c r="K6838" s="45">
        <v>76859</v>
      </c>
      <c r="L6838" s="45" t="s">
        <v>557</v>
      </c>
      <c r="M6838" s="45">
        <v>2018</v>
      </c>
      <c r="N6838" s="45" t="s">
        <v>647</v>
      </c>
      <c r="O6838" s="45" t="s">
        <v>607</v>
      </c>
      <c r="P6838" s="45" t="s">
        <v>560</v>
      </c>
      <c r="Q6838" s="45" t="s">
        <v>640</v>
      </c>
      <c r="R6838" s="45" t="s">
        <v>563</v>
      </c>
      <c r="S6838" s="45">
        <v>0</v>
      </c>
    </row>
    <row r="6839" spans="11:19">
      <c r="K6839" s="45">
        <v>76860</v>
      </c>
      <c r="L6839" s="45" t="s">
        <v>557</v>
      </c>
      <c r="M6839" s="45">
        <v>2018</v>
      </c>
      <c r="N6839" s="45" t="s">
        <v>647</v>
      </c>
      <c r="O6839" s="45" t="s">
        <v>607</v>
      </c>
      <c r="P6839" s="45" t="s">
        <v>560</v>
      </c>
      <c r="Q6839" s="45" t="s">
        <v>640</v>
      </c>
      <c r="R6839" s="45" t="s">
        <v>564</v>
      </c>
      <c r="S6839" s="45">
        <v>0</v>
      </c>
    </row>
    <row r="6840" spans="11:19">
      <c r="K6840" s="45">
        <v>76861</v>
      </c>
      <c r="L6840" s="45" t="s">
        <v>557</v>
      </c>
      <c r="M6840" s="45">
        <v>2018</v>
      </c>
      <c r="N6840" s="45" t="s">
        <v>647</v>
      </c>
      <c r="O6840" s="45" t="s">
        <v>607</v>
      </c>
      <c r="P6840" s="45" t="s">
        <v>560</v>
      </c>
      <c r="Q6840" s="45" t="s">
        <v>640</v>
      </c>
      <c r="R6840" s="45" t="s">
        <v>566</v>
      </c>
      <c r="S6840" s="45">
        <v>0</v>
      </c>
    </row>
    <row r="6841" spans="11:19">
      <c r="K6841" s="45">
        <v>76862</v>
      </c>
      <c r="L6841" s="45" t="s">
        <v>557</v>
      </c>
      <c r="M6841" s="45">
        <v>2018</v>
      </c>
      <c r="N6841" s="45" t="s">
        <v>647</v>
      </c>
      <c r="O6841" s="45" t="s">
        <v>607</v>
      </c>
      <c r="P6841" s="45" t="s">
        <v>560</v>
      </c>
      <c r="Q6841" s="45" t="s">
        <v>640</v>
      </c>
      <c r="R6841" s="45" t="s">
        <v>629</v>
      </c>
      <c r="S6841" s="45">
        <v>0</v>
      </c>
    </row>
    <row r="6842" spans="11:19">
      <c r="K6842" s="45">
        <v>76863</v>
      </c>
      <c r="L6842" s="45" t="s">
        <v>557</v>
      </c>
      <c r="M6842" s="45">
        <v>2018</v>
      </c>
      <c r="N6842" s="45" t="s">
        <v>647</v>
      </c>
      <c r="O6842" s="45" t="s">
        <v>608</v>
      </c>
      <c r="P6842" s="45" t="s">
        <v>560</v>
      </c>
      <c r="Q6842" s="45" t="s">
        <v>640</v>
      </c>
      <c r="R6842" s="45" t="s">
        <v>562</v>
      </c>
      <c r="S6842" s="45">
        <v>581479.01598018699</v>
      </c>
    </row>
    <row r="6843" spans="11:19">
      <c r="K6843" s="45">
        <v>76864</v>
      </c>
      <c r="L6843" s="45" t="s">
        <v>557</v>
      </c>
      <c r="M6843" s="45">
        <v>2018</v>
      </c>
      <c r="N6843" s="45" t="s">
        <v>647</v>
      </c>
      <c r="O6843" s="45" t="s">
        <v>608</v>
      </c>
      <c r="P6843" s="45" t="s">
        <v>560</v>
      </c>
      <c r="Q6843" s="45" t="s">
        <v>640</v>
      </c>
      <c r="R6843" s="45" t="s">
        <v>563</v>
      </c>
      <c r="S6843" s="45">
        <v>0</v>
      </c>
    </row>
    <row r="6844" spans="11:19">
      <c r="K6844" s="45">
        <v>76865</v>
      </c>
      <c r="L6844" s="45" t="s">
        <v>557</v>
      </c>
      <c r="M6844" s="45">
        <v>2018</v>
      </c>
      <c r="N6844" s="45" t="s">
        <v>647</v>
      </c>
      <c r="O6844" s="45" t="s">
        <v>608</v>
      </c>
      <c r="P6844" s="45" t="s">
        <v>560</v>
      </c>
      <c r="Q6844" s="45" t="s">
        <v>640</v>
      </c>
      <c r="R6844" s="45" t="s">
        <v>564</v>
      </c>
      <c r="S6844" s="45">
        <v>0</v>
      </c>
    </row>
    <row r="6845" spans="11:19">
      <c r="K6845" s="45">
        <v>76866</v>
      </c>
      <c r="L6845" s="45" t="s">
        <v>557</v>
      </c>
      <c r="M6845" s="45">
        <v>2018</v>
      </c>
      <c r="N6845" s="45" t="s">
        <v>647</v>
      </c>
      <c r="O6845" s="45" t="s">
        <v>608</v>
      </c>
      <c r="P6845" s="45" t="s">
        <v>560</v>
      </c>
      <c r="Q6845" s="45" t="s">
        <v>640</v>
      </c>
      <c r="R6845" s="45" t="s">
        <v>566</v>
      </c>
      <c r="S6845" s="45">
        <v>0</v>
      </c>
    </row>
    <row r="6846" spans="11:19">
      <c r="K6846" s="45">
        <v>76867</v>
      </c>
      <c r="L6846" s="45" t="s">
        <v>557</v>
      </c>
      <c r="M6846" s="45">
        <v>2018</v>
      </c>
      <c r="N6846" s="45" t="s">
        <v>647</v>
      </c>
      <c r="O6846" s="45" t="s">
        <v>608</v>
      </c>
      <c r="P6846" s="45" t="s">
        <v>560</v>
      </c>
      <c r="Q6846" s="45" t="s">
        <v>640</v>
      </c>
      <c r="R6846" s="45" t="s">
        <v>629</v>
      </c>
      <c r="S6846" s="45">
        <v>0</v>
      </c>
    </row>
    <row r="6847" spans="11:19">
      <c r="K6847" s="45">
        <v>76868</v>
      </c>
      <c r="L6847" s="45" t="s">
        <v>557</v>
      </c>
      <c r="M6847" s="45">
        <v>2018</v>
      </c>
      <c r="N6847" s="45" t="s">
        <v>647</v>
      </c>
      <c r="O6847" s="45" t="s">
        <v>609</v>
      </c>
      <c r="P6847" s="45" t="s">
        <v>560</v>
      </c>
      <c r="Q6847" s="45" t="s">
        <v>640</v>
      </c>
      <c r="R6847" s="45" t="s">
        <v>562</v>
      </c>
      <c r="S6847" s="45">
        <v>1730537.1480610601</v>
      </c>
    </row>
    <row r="6848" spans="11:19">
      <c r="K6848" s="45">
        <v>76869</v>
      </c>
      <c r="L6848" s="45" t="s">
        <v>557</v>
      </c>
      <c r="M6848" s="45">
        <v>2018</v>
      </c>
      <c r="N6848" s="45" t="s">
        <v>647</v>
      </c>
      <c r="O6848" s="45" t="s">
        <v>609</v>
      </c>
      <c r="P6848" s="45" t="s">
        <v>560</v>
      </c>
      <c r="Q6848" s="45" t="s">
        <v>640</v>
      </c>
      <c r="R6848" s="45" t="s">
        <v>563</v>
      </c>
      <c r="S6848" s="45">
        <v>0</v>
      </c>
    </row>
    <row r="6849" spans="11:19">
      <c r="K6849" s="45">
        <v>76870</v>
      </c>
      <c r="L6849" s="45" t="s">
        <v>557</v>
      </c>
      <c r="M6849" s="45">
        <v>2018</v>
      </c>
      <c r="N6849" s="45" t="s">
        <v>647</v>
      </c>
      <c r="O6849" s="45" t="s">
        <v>609</v>
      </c>
      <c r="P6849" s="45" t="s">
        <v>560</v>
      </c>
      <c r="Q6849" s="45" t="s">
        <v>640</v>
      </c>
      <c r="R6849" s="45" t="s">
        <v>564</v>
      </c>
      <c r="S6849" s="45">
        <v>0</v>
      </c>
    </row>
    <row r="6850" spans="11:19">
      <c r="K6850" s="45">
        <v>76871</v>
      </c>
      <c r="L6850" s="45" t="s">
        <v>557</v>
      </c>
      <c r="M6850" s="45">
        <v>2018</v>
      </c>
      <c r="N6850" s="45" t="s">
        <v>647</v>
      </c>
      <c r="O6850" s="45" t="s">
        <v>609</v>
      </c>
      <c r="P6850" s="45" t="s">
        <v>560</v>
      </c>
      <c r="Q6850" s="45" t="s">
        <v>640</v>
      </c>
      <c r="R6850" s="45" t="s">
        <v>566</v>
      </c>
      <c r="S6850" s="45">
        <v>0</v>
      </c>
    </row>
    <row r="6851" spans="11:19">
      <c r="K6851" s="45">
        <v>76872</v>
      </c>
      <c r="L6851" s="45" t="s">
        <v>557</v>
      </c>
      <c r="M6851" s="45">
        <v>2018</v>
      </c>
      <c r="N6851" s="45" t="s">
        <v>647</v>
      </c>
      <c r="O6851" s="45" t="s">
        <v>609</v>
      </c>
      <c r="P6851" s="45" t="s">
        <v>560</v>
      </c>
      <c r="Q6851" s="45" t="s">
        <v>640</v>
      </c>
      <c r="R6851" s="45" t="s">
        <v>629</v>
      </c>
      <c r="S6851" s="45">
        <v>0</v>
      </c>
    </row>
    <row r="6852" spans="11:19">
      <c r="K6852" s="45">
        <v>76873</v>
      </c>
      <c r="L6852" s="45" t="s">
        <v>557</v>
      </c>
      <c r="M6852" s="45">
        <v>2018</v>
      </c>
      <c r="N6852" s="45" t="s">
        <v>647</v>
      </c>
      <c r="O6852" s="45" t="s">
        <v>610</v>
      </c>
      <c r="P6852" s="45" t="s">
        <v>560</v>
      </c>
      <c r="Q6852" s="45" t="s">
        <v>640</v>
      </c>
      <c r="R6852" s="45" t="s">
        <v>562</v>
      </c>
      <c r="S6852" s="45">
        <v>180698.658729316</v>
      </c>
    </row>
    <row r="6853" spans="11:19">
      <c r="K6853" s="45">
        <v>76874</v>
      </c>
      <c r="L6853" s="45" t="s">
        <v>557</v>
      </c>
      <c r="M6853" s="45">
        <v>2018</v>
      </c>
      <c r="N6853" s="45" t="s">
        <v>647</v>
      </c>
      <c r="O6853" s="45" t="s">
        <v>610</v>
      </c>
      <c r="P6853" s="45" t="s">
        <v>560</v>
      </c>
      <c r="Q6853" s="45" t="s">
        <v>640</v>
      </c>
      <c r="R6853" s="45" t="s">
        <v>563</v>
      </c>
      <c r="S6853" s="45">
        <v>0</v>
      </c>
    </row>
    <row r="6854" spans="11:19">
      <c r="K6854" s="45">
        <v>76875</v>
      </c>
      <c r="L6854" s="45" t="s">
        <v>557</v>
      </c>
      <c r="M6854" s="45">
        <v>2018</v>
      </c>
      <c r="N6854" s="45" t="s">
        <v>647</v>
      </c>
      <c r="O6854" s="45" t="s">
        <v>610</v>
      </c>
      <c r="P6854" s="45" t="s">
        <v>560</v>
      </c>
      <c r="Q6854" s="45" t="s">
        <v>640</v>
      </c>
      <c r="R6854" s="45" t="s">
        <v>564</v>
      </c>
      <c r="S6854" s="45">
        <v>0</v>
      </c>
    </row>
    <row r="6855" spans="11:19">
      <c r="K6855" s="45">
        <v>76876</v>
      </c>
      <c r="L6855" s="45" t="s">
        <v>557</v>
      </c>
      <c r="M6855" s="45">
        <v>2018</v>
      </c>
      <c r="N6855" s="45" t="s">
        <v>647</v>
      </c>
      <c r="O6855" s="45" t="s">
        <v>610</v>
      </c>
      <c r="P6855" s="45" t="s">
        <v>560</v>
      </c>
      <c r="Q6855" s="45" t="s">
        <v>640</v>
      </c>
      <c r="R6855" s="45" t="s">
        <v>566</v>
      </c>
      <c r="S6855" s="45">
        <v>0</v>
      </c>
    </row>
    <row r="6856" spans="11:19">
      <c r="K6856" s="45">
        <v>76877</v>
      </c>
      <c r="L6856" s="45" t="s">
        <v>557</v>
      </c>
      <c r="M6856" s="45">
        <v>2018</v>
      </c>
      <c r="N6856" s="45" t="s">
        <v>647</v>
      </c>
      <c r="O6856" s="45" t="s">
        <v>610</v>
      </c>
      <c r="P6856" s="45" t="s">
        <v>560</v>
      </c>
      <c r="Q6856" s="45" t="s">
        <v>640</v>
      </c>
      <c r="R6856" s="45" t="s">
        <v>629</v>
      </c>
      <c r="S6856" s="45">
        <v>0</v>
      </c>
    </row>
    <row r="6857" spans="11:19">
      <c r="K6857" s="45">
        <v>76878</v>
      </c>
      <c r="L6857" s="45" t="s">
        <v>557</v>
      </c>
      <c r="M6857" s="45">
        <v>2018</v>
      </c>
      <c r="N6857" s="45" t="s">
        <v>647</v>
      </c>
      <c r="O6857" s="45" t="s">
        <v>611</v>
      </c>
      <c r="P6857" s="45" t="s">
        <v>560</v>
      </c>
      <c r="Q6857" s="45" t="s">
        <v>640</v>
      </c>
      <c r="R6857" s="45" t="s">
        <v>562</v>
      </c>
      <c r="S6857" s="45">
        <v>57916.2365406034</v>
      </c>
    </row>
    <row r="6858" spans="11:19">
      <c r="K6858" s="45">
        <v>76879</v>
      </c>
      <c r="L6858" s="45" t="s">
        <v>557</v>
      </c>
      <c r="M6858" s="45">
        <v>2018</v>
      </c>
      <c r="N6858" s="45" t="s">
        <v>647</v>
      </c>
      <c r="O6858" s="45" t="s">
        <v>611</v>
      </c>
      <c r="P6858" s="45" t="s">
        <v>560</v>
      </c>
      <c r="Q6858" s="45" t="s">
        <v>640</v>
      </c>
      <c r="R6858" s="45" t="s">
        <v>563</v>
      </c>
      <c r="S6858" s="45">
        <v>0</v>
      </c>
    </row>
    <row r="6859" spans="11:19">
      <c r="K6859" s="45">
        <v>76880</v>
      </c>
      <c r="L6859" s="45" t="s">
        <v>557</v>
      </c>
      <c r="M6859" s="45">
        <v>2018</v>
      </c>
      <c r="N6859" s="45" t="s">
        <v>647</v>
      </c>
      <c r="O6859" s="45" t="s">
        <v>611</v>
      </c>
      <c r="P6859" s="45" t="s">
        <v>560</v>
      </c>
      <c r="Q6859" s="45" t="s">
        <v>640</v>
      </c>
      <c r="R6859" s="45" t="s">
        <v>564</v>
      </c>
      <c r="S6859" s="45">
        <v>0</v>
      </c>
    </row>
    <row r="6860" spans="11:19">
      <c r="K6860" s="45">
        <v>76881</v>
      </c>
      <c r="L6860" s="45" t="s">
        <v>557</v>
      </c>
      <c r="M6860" s="45">
        <v>2018</v>
      </c>
      <c r="N6860" s="45" t="s">
        <v>647</v>
      </c>
      <c r="O6860" s="45" t="s">
        <v>611</v>
      </c>
      <c r="P6860" s="45" t="s">
        <v>560</v>
      </c>
      <c r="Q6860" s="45" t="s">
        <v>640</v>
      </c>
      <c r="R6860" s="45" t="s">
        <v>566</v>
      </c>
      <c r="S6860" s="45">
        <v>0</v>
      </c>
    </row>
    <row r="6861" spans="11:19">
      <c r="K6861" s="45">
        <v>76882</v>
      </c>
      <c r="L6861" s="45" t="s">
        <v>557</v>
      </c>
      <c r="M6861" s="45">
        <v>2018</v>
      </c>
      <c r="N6861" s="45" t="s">
        <v>647</v>
      </c>
      <c r="O6861" s="45" t="s">
        <v>611</v>
      </c>
      <c r="P6861" s="45" t="s">
        <v>560</v>
      </c>
      <c r="Q6861" s="45" t="s">
        <v>640</v>
      </c>
      <c r="R6861" s="45" t="s">
        <v>629</v>
      </c>
      <c r="S6861" s="45">
        <v>0</v>
      </c>
    </row>
    <row r="6862" spans="11:19">
      <c r="K6862" s="45">
        <v>76883</v>
      </c>
      <c r="L6862" s="45" t="s">
        <v>557</v>
      </c>
      <c r="M6862" s="45">
        <v>2018</v>
      </c>
      <c r="N6862" s="45" t="s">
        <v>647</v>
      </c>
      <c r="O6862" s="45" t="s">
        <v>612</v>
      </c>
      <c r="P6862" s="45" t="s">
        <v>560</v>
      </c>
      <c r="Q6862" s="45" t="s">
        <v>640</v>
      </c>
      <c r="R6862" s="45" t="s">
        <v>562</v>
      </c>
      <c r="S6862" s="45">
        <v>669511.69595928397</v>
      </c>
    </row>
    <row r="6863" spans="11:19">
      <c r="K6863" s="45">
        <v>76884</v>
      </c>
      <c r="L6863" s="45" t="s">
        <v>557</v>
      </c>
      <c r="M6863" s="45">
        <v>2018</v>
      </c>
      <c r="N6863" s="45" t="s">
        <v>647</v>
      </c>
      <c r="O6863" s="45" t="s">
        <v>612</v>
      </c>
      <c r="P6863" s="45" t="s">
        <v>560</v>
      </c>
      <c r="Q6863" s="45" t="s">
        <v>640</v>
      </c>
      <c r="R6863" s="45" t="s">
        <v>563</v>
      </c>
      <c r="S6863" s="45">
        <v>0</v>
      </c>
    </row>
    <row r="6864" spans="11:19">
      <c r="K6864" s="45">
        <v>76885</v>
      </c>
      <c r="L6864" s="45" t="s">
        <v>557</v>
      </c>
      <c r="M6864" s="45">
        <v>2018</v>
      </c>
      <c r="N6864" s="45" t="s">
        <v>647</v>
      </c>
      <c r="O6864" s="45" t="s">
        <v>612</v>
      </c>
      <c r="P6864" s="45" t="s">
        <v>560</v>
      </c>
      <c r="Q6864" s="45" t="s">
        <v>640</v>
      </c>
      <c r="R6864" s="45" t="s">
        <v>564</v>
      </c>
      <c r="S6864" s="45">
        <v>0</v>
      </c>
    </row>
    <row r="6865" spans="11:19">
      <c r="K6865" s="45">
        <v>76886</v>
      </c>
      <c r="L6865" s="45" t="s">
        <v>557</v>
      </c>
      <c r="M6865" s="45">
        <v>2018</v>
      </c>
      <c r="N6865" s="45" t="s">
        <v>647</v>
      </c>
      <c r="O6865" s="45" t="s">
        <v>612</v>
      </c>
      <c r="P6865" s="45" t="s">
        <v>560</v>
      </c>
      <c r="Q6865" s="45" t="s">
        <v>640</v>
      </c>
      <c r="R6865" s="45" t="s">
        <v>566</v>
      </c>
      <c r="S6865" s="45">
        <v>0</v>
      </c>
    </row>
    <row r="6866" spans="11:19">
      <c r="K6866" s="45">
        <v>76887</v>
      </c>
      <c r="L6866" s="45" t="s">
        <v>557</v>
      </c>
      <c r="M6866" s="45">
        <v>2018</v>
      </c>
      <c r="N6866" s="45" t="s">
        <v>647</v>
      </c>
      <c r="O6866" s="45" t="s">
        <v>612</v>
      </c>
      <c r="P6866" s="45" t="s">
        <v>560</v>
      </c>
      <c r="Q6866" s="45" t="s">
        <v>640</v>
      </c>
      <c r="R6866" s="45" t="s">
        <v>629</v>
      </c>
      <c r="S6866" s="45">
        <v>0</v>
      </c>
    </row>
    <row r="6867" spans="11:19">
      <c r="K6867" s="45">
        <v>76888</v>
      </c>
      <c r="L6867" s="45" t="s">
        <v>557</v>
      </c>
      <c r="M6867" s="45">
        <v>2018</v>
      </c>
      <c r="N6867" s="45" t="s">
        <v>647</v>
      </c>
      <c r="O6867" s="45" t="s">
        <v>613</v>
      </c>
      <c r="P6867" s="45" t="s">
        <v>560</v>
      </c>
      <c r="Q6867" s="45" t="s">
        <v>640</v>
      </c>
      <c r="R6867" s="45" t="s">
        <v>562</v>
      </c>
      <c r="S6867" s="45">
        <v>470279.84143240098</v>
      </c>
    </row>
    <row r="6868" spans="11:19">
      <c r="K6868" s="45">
        <v>76889</v>
      </c>
      <c r="L6868" s="45" t="s">
        <v>557</v>
      </c>
      <c r="M6868" s="45">
        <v>2018</v>
      </c>
      <c r="N6868" s="45" t="s">
        <v>647</v>
      </c>
      <c r="O6868" s="45" t="s">
        <v>613</v>
      </c>
      <c r="P6868" s="45" t="s">
        <v>560</v>
      </c>
      <c r="Q6868" s="45" t="s">
        <v>640</v>
      </c>
      <c r="R6868" s="45" t="s">
        <v>563</v>
      </c>
      <c r="S6868" s="45">
        <v>0</v>
      </c>
    </row>
    <row r="6869" spans="11:19">
      <c r="K6869" s="45">
        <v>76890</v>
      </c>
      <c r="L6869" s="45" t="s">
        <v>557</v>
      </c>
      <c r="M6869" s="45">
        <v>2018</v>
      </c>
      <c r="N6869" s="45" t="s">
        <v>647</v>
      </c>
      <c r="O6869" s="45" t="s">
        <v>613</v>
      </c>
      <c r="P6869" s="45" t="s">
        <v>560</v>
      </c>
      <c r="Q6869" s="45" t="s">
        <v>640</v>
      </c>
      <c r="R6869" s="45" t="s">
        <v>564</v>
      </c>
      <c r="S6869" s="45">
        <v>0</v>
      </c>
    </row>
    <row r="6870" spans="11:19">
      <c r="K6870" s="45">
        <v>76891</v>
      </c>
      <c r="L6870" s="45" t="s">
        <v>557</v>
      </c>
      <c r="M6870" s="45">
        <v>2018</v>
      </c>
      <c r="N6870" s="45" t="s">
        <v>647</v>
      </c>
      <c r="O6870" s="45" t="s">
        <v>613</v>
      </c>
      <c r="P6870" s="45" t="s">
        <v>560</v>
      </c>
      <c r="Q6870" s="45" t="s">
        <v>640</v>
      </c>
      <c r="R6870" s="45" t="s">
        <v>566</v>
      </c>
      <c r="S6870" s="45">
        <v>0</v>
      </c>
    </row>
    <row r="6871" spans="11:19">
      <c r="K6871" s="45">
        <v>76892</v>
      </c>
      <c r="L6871" s="45" t="s">
        <v>557</v>
      </c>
      <c r="M6871" s="45">
        <v>2018</v>
      </c>
      <c r="N6871" s="45" t="s">
        <v>647</v>
      </c>
      <c r="O6871" s="45" t="s">
        <v>613</v>
      </c>
      <c r="P6871" s="45" t="s">
        <v>560</v>
      </c>
      <c r="Q6871" s="45" t="s">
        <v>640</v>
      </c>
      <c r="R6871" s="45" t="s">
        <v>629</v>
      </c>
      <c r="S6871" s="45">
        <v>0</v>
      </c>
    </row>
    <row r="6872" spans="11:19">
      <c r="K6872" s="45">
        <v>76893</v>
      </c>
      <c r="L6872" s="45" t="s">
        <v>557</v>
      </c>
      <c r="M6872" s="45">
        <v>2018</v>
      </c>
      <c r="N6872" s="45" t="s">
        <v>647</v>
      </c>
      <c r="O6872" s="45" t="s">
        <v>614</v>
      </c>
      <c r="P6872" s="45" t="s">
        <v>560</v>
      </c>
      <c r="Q6872" s="45" t="s">
        <v>640</v>
      </c>
      <c r="R6872" s="45" t="s">
        <v>562</v>
      </c>
      <c r="S6872" s="45">
        <v>148265.56590526999</v>
      </c>
    </row>
    <row r="6873" spans="11:19">
      <c r="K6873" s="45">
        <v>76894</v>
      </c>
      <c r="L6873" s="45" t="s">
        <v>557</v>
      </c>
      <c r="M6873" s="45">
        <v>2018</v>
      </c>
      <c r="N6873" s="45" t="s">
        <v>647</v>
      </c>
      <c r="O6873" s="45" t="s">
        <v>614</v>
      </c>
      <c r="P6873" s="45" t="s">
        <v>560</v>
      </c>
      <c r="Q6873" s="45" t="s">
        <v>640</v>
      </c>
      <c r="R6873" s="45" t="s">
        <v>563</v>
      </c>
      <c r="S6873" s="45">
        <v>0</v>
      </c>
    </row>
    <row r="6874" spans="11:19">
      <c r="K6874" s="45">
        <v>76895</v>
      </c>
      <c r="L6874" s="45" t="s">
        <v>557</v>
      </c>
      <c r="M6874" s="45">
        <v>2018</v>
      </c>
      <c r="N6874" s="45" t="s">
        <v>647</v>
      </c>
      <c r="O6874" s="45" t="s">
        <v>614</v>
      </c>
      <c r="P6874" s="45" t="s">
        <v>560</v>
      </c>
      <c r="Q6874" s="45" t="s">
        <v>640</v>
      </c>
      <c r="R6874" s="45" t="s">
        <v>564</v>
      </c>
      <c r="S6874" s="45">
        <v>0</v>
      </c>
    </row>
    <row r="6875" spans="11:19">
      <c r="K6875" s="45">
        <v>76896</v>
      </c>
      <c r="L6875" s="45" t="s">
        <v>557</v>
      </c>
      <c r="M6875" s="45">
        <v>2018</v>
      </c>
      <c r="N6875" s="45" t="s">
        <v>647</v>
      </c>
      <c r="O6875" s="45" t="s">
        <v>614</v>
      </c>
      <c r="P6875" s="45" t="s">
        <v>560</v>
      </c>
      <c r="Q6875" s="45" t="s">
        <v>640</v>
      </c>
      <c r="R6875" s="45" t="s">
        <v>566</v>
      </c>
      <c r="S6875" s="45">
        <v>0</v>
      </c>
    </row>
    <row r="6876" spans="11:19">
      <c r="K6876" s="45">
        <v>76897</v>
      </c>
      <c r="L6876" s="45" t="s">
        <v>557</v>
      </c>
      <c r="M6876" s="45">
        <v>2018</v>
      </c>
      <c r="N6876" s="45" t="s">
        <v>647</v>
      </c>
      <c r="O6876" s="45" t="s">
        <v>614</v>
      </c>
      <c r="P6876" s="45" t="s">
        <v>560</v>
      </c>
      <c r="Q6876" s="45" t="s">
        <v>640</v>
      </c>
      <c r="R6876" s="45" t="s">
        <v>629</v>
      </c>
      <c r="S6876" s="45">
        <v>0</v>
      </c>
    </row>
    <row r="6877" spans="11:19">
      <c r="K6877" s="45">
        <v>76898</v>
      </c>
      <c r="L6877" s="45" t="s">
        <v>557</v>
      </c>
      <c r="M6877" s="45">
        <v>2018</v>
      </c>
      <c r="N6877" s="45" t="s">
        <v>647</v>
      </c>
      <c r="O6877" s="45" t="s">
        <v>615</v>
      </c>
      <c r="P6877" s="45" t="s">
        <v>560</v>
      </c>
      <c r="Q6877" s="45" t="s">
        <v>640</v>
      </c>
      <c r="R6877" s="45" t="s">
        <v>562</v>
      </c>
      <c r="S6877" s="45">
        <v>474913.140916656</v>
      </c>
    </row>
    <row r="6878" spans="11:19">
      <c r="K6878" s="45">
        <v>76899</v>
      </c>
      <c r="L6878" s="45" t="s">
        <v>557</v>
      </c>
      <c r="M6878" s="45">
        <v>2018</v>
      </c>
      <c r="N6878" s="45" t="s">
        <v>647</v>
      </c>
      <c r="O6878" s="45" t="s">
        <v>615</v>
      </c>
      <c r="P6878" s="45" t="s">
        <v>560</v>
      </c>
      <c r="Q6878" s="45" t="s">
        <v>640</v>
      </c>
      <c r="R6878" s="45" t="s">
        <v>563</v>
      </c>
      <c r="S6878" s="45">
        <v>0</v>
      </c>
    </row>
    <row r="6879" spans="11:19">
      <c r="K6879" s="45">
        <v>76900</v>
      </c>
      <c r="L6879" s="45" t="s">
        <v>557</v>
      </c>
      <c r="M6879" s="45">
        <v>2018</v>
      </c>
      <c r="N6879" s="45" t="s">
        <v>647</v>
      </c>
      <c r="O6879" s="45" t="s">
        <v>615</v>
      </c>
      <c r="P6879" s="45" t="s">
        <v>560</v>
      </c>
      <c r="Q6879" s="45" t="s">
        <v>640</v>
      </c>
      <c r="R6879" s="45" t="s">
        <v>564</v>
      </c>
      <c r="S6879" s="45">
        <v>0</v>
      </c>
    </row>
    <row r="6880" spans="11:19">
      <c r="K6880" s="45">
        <v>76901</v>
      </c>
      <c r="L6880" s="45" t="s">
        <v>557</v>
      </c>
      <c r="M6880" s="45">
        <v>2018</v>
      </c>
      <c r="N6880" s="45" t="s">
        <v>647</v>
      </c>
      <c r="O6880" s="45" t="s">
        <v>615</v>
      </c>
      <c r="P6880" s="45" t="s">
        <v>560</v>
      </c>
      <c r="Q6880" s="45" t="s">
        <v>640</v>
      </c>
      <c r="R6880" s="45" t="s">
        <v>566</v>
      </c>
      <c r="S6880" s="45">
        <v>0</v>
      </c>
    </row>
    <row r="6881" spans="11:19">
      <c r="K6881" s="45">
        <v>76902</v>
      </c>
      <c r="L6881" s="45" t="s">
        <v>557</v>
      </c>
      <c r="M6881" s="45">
        <v>2018</v>
      </c>
      <c r="N6881" s="45" t="s">
        <v>647</v>
      </c>
      <c r="O6881" s="45" t="s">
        <v>615</v>
      </c>
      <c r="P6881" s="45" t="s">
        <v>560</v>
      </c>
      <c r="Q6881" s="45" t="s">
        <v>640</v>
      </c>
      <c r="R6881" s="45" t="s">
        <v>629</v>
      </c>
      <c r="S6881" s="45">
        <v>0</v>
      </c>
    </row>
    <row r="6882" spans="11:19">
      <c r="K6882" s="45">
        <v>76903</v>
      </c>
      <c r="L6882" s="45" t="s">
        <v>557</v>
      </c>
      <c r="M6882" s="45">
        <v>2018</v>
      </c>
      <c r="N6882" s="45" t="s">
        <v>647</v>
      </c>
      <c r="O6882" s="45" t="s">
        <v>616</v>
      </c>
      <c r="P6882" s="45" t="s">
        <v>560</v>
      </c>
      <c r="Q6882" s="45" t="s">
        <v>640</v>
      </c>
      <c r="R6882" s="45" t="s">
        <v>562</v>
      </c>
      <c r="S6882" s="45">
        <v>69499.484181520806</v>
      </c>
    </row>
    <row r="6883" spans="11:19">
      <c r="K6883" s="45">
        <v>76904</v>
      </c>
      <c r="L6883" s="45" t="s">
        <v>557</v>
      </c>
      <c r="M6883" s="45">
        <v>2018</v>
      </c>
      <c r="N6883" s="45" t="s">
        <v>647</v>
      </c>
      <c r="O6883" s="45" t="s">
        <v>616</v>
      </c>
      <c r="P6883" s="45" t="s">
        <v>560</v>
      </c>
      <c r="Q6883" s="45" t="s">
        <v>640</v>
      </c>
      <c r="R6883" s="45" t="s">
        <v>563</v>
      </c>
      <c r="S6883" s="45">
        <v>0</v>
      </c>
    </row>
    <row r="6884" spans="11:19">
      <c r="K6884" s="45">
        <v>76905</v>
      </c>
      <c r="L6884" s="45" t="s">
        <v>557</v>
      </c>
      <c r="M6884" s="45">
        <v>2018</v>
      </c>
      <c r="N6884" s="45" t="s">
        <v>647</v>
      </c>
      <c r="O6884" s="45" t="s">
        <v>616</v>
      </c>
      <c r="P6884" s="45" t="s">
        <v>560</v>
      </c>
      <c r="Q6884" s="45" t="s">
        <v>640</v>
      </c>
      <c r="R6884" s="45" t="s">
        <v>564</v>
      </c>
      <c r="S6884" s="45">
        <v>0</v>
      </c>
    </row>
    <row r="6885" spans="11:19">
      <c r="K6885" s="45">
        <v>76906</v>
      </c>
      <c r="L6885" s="45" t="s">
        <v>557</v>
      </c>
      <c r="M6885" s="45">
        <v>2018</v>
      </c>
      <c r="N6885" s="45" t="s">
        <v>647</v>
      </c>
      <c r="O6885" s="45" t="s">
        <v>616</v>
      </c>
      <c r="P6885" s="45" t="s">
        <v>560</v>
      </c>
      <c r="Q6885" s="45" t="s">
        <v>640</v>
      </c>
      <c r="R6885" s="45" t="s">
        <v>566</v>
      </c>
      <c r="S6885" s="45">
        <v>0</v>
      </c>
    </row>
    <row r="6886" spans="11:19">
      <c r="K6886" s="45">
        <v>76907</v>
      </c>
      <c r="L6886" s="45" t="s">
        <v>557</v>
      </c>
      <c r="M6886" s="45">
        <v>2018</v>
      </c>
      <c r="N6886" s="45" t="s">
        <v>647</v>
      </c>
      <c r="O6886" s="45" t="s">
        <v>616</v>
      </c>
      <c r="P6886" s="45" t="s">
        <v>560</v>
      </c>
      <c r="Q6886" s="45" t="s">
        <v>640</v>
      </c>
      <c r="R6886" s="45" t="s">
        <v>629</v>
      </c>
      <c r="S6886" s="45">
        <v>0</v>
      </c>
    </row>
    <row r="6887" spans="11:19">
      <c r="K6887" s="45">
        <v>76908</v>
      </c>
      <c r="L6887" s="45" t="s">
        <v>557</v>
      </c>
      <c r="M6887" s="45">
        <v>2018</v>
      </c>
      <c r="N6887" s="45" t="s">
        <v>648</v>
      </c>
      <c r="O6887" s="45" t="s">
        <v>559</v>
      </c>
      <c r="P6887" s="45" t="s">
        <v>560</v>
      </c>
      <c r="Q6887" s="45" t="s">
        <v>640</v>
      </c>
      <c r="R6887" s="45" t="s">
        <v>562</v>
      </c>
      <c r="S6887" s="45">
        <v>0</v>
      </c>
    </row>
    <row r="6888" spans="11:19">
      <c r="K6888" s="45">
        <v>76909</v>
      </c>
      <c r="L6888" s="45" t="s">
        <v>557</v>
      </c>
      <c r="M6888" s="45">
        <v>2018</v>
      </c>
      <c r="N6888" s="45" t="s">
        <v>648</v>
      </c>
      <c r="O6888" s="45" t="s">
        <v>559</v>
      </c>
      <c r="P6888" s="45" t="s">
        <v>560</v>
      </c>
      <c r="Q6888" s="45" t="s">
        <v>640</v>
      </c>
      <c r="R6888" s="45" t="s">
        <v>563</v>
      </c>
      <c r="S6888" s="45">
        <v>0</v>
      </c>
    </row>
    <row r="6889" spans="11:19">
      <c r="K6889" s="45">
        <v>76910</v>
      </c>
      <c r="L6889" s="45" t="s">
        <v>557</v>
      </c>
      <c r="M6889" s="45">
        <v>2018</v>
      </c>
      <c r="N6889" s="45" t="s">
        <v>648</v>
      </c>
      <c r="O6889" s="45" t="s">
        <v>559</v>
      </c>
      <c r="P6889" s="45" t="s">
        <v>560</v>
      </c>
      <c r="Q6889" s="45" t="s">
        <v>640</v>
      </c>
      <c r="R6889" s="45" t="s">
        <v>564</v>
      </c>
      <c r="S6889" s="45">
        <v>0</v>
      </c>
    </row>
    <row r="6890" spans="11:19">
      <c r="K6890" s="45">
        <v>76911</v>
      </c>
      <c r="L6890" s="45" t="s">
        <v>557</v>
      </c>
      <c r="M6890" s="45">
        <v>2018</v>
      </c>
      <c r="N6890" s="45" t="s">
        <v>648</v>
      </c>
      <c r="O6890" s="45" t="s">
        <v>559</v>
      </c>
      <c r="P6890" s="45" t="s">
        <v>560</v>
      </c>
      <c r="Q6890" s="45" t="s">
        <v>640</v>
      </c>
      <c r="R6890" s="45" t="s">
        <v>566</v>
      </c>
      <c r="S6890" s="45">
        <v>0</v>
      </c>
    </row>
    <row r="6891" spans="11:19">
      <c r="K6891" s="45">
        <v>76912</v>
      </c>
      <c r="L6891" s="45" t="s">
        <v>557</v>
      </c>
      <c r="M6891" s="45">
        <v>2018</v>
      </c>
      <c r="N6891" s="45" t="s">
        <v>648</v>
      </c>
      <c r="O6891" s="45" t="s">
        <v>559</v>
      </c>
      <c r="P6891" s="45" t="s">
        <v>560</v>
      </c>
      <c r="Q6891" s="45" t="s">
        <v>640</v>
      </c>
      <c r="R6891" s="45" t="s">
        <v>629</v>
      </c>
      <c r="S6891" s="45">
        <v>0</v>
      </c>
    </row>
    <row r="6892" spans="11:19">
      <c r="K6892" s="45">
        <v>76913</v>
      </c>
      <c r="L6892" s="45" t="s">
        <v>557</v>
      </c>
      <c r="M6892" s="45">
        <v>2018</v>
      </c>
      <c r="N6892" s="45" t="s">
        <v>648</v>
      </c>
      <c r="O6892" s="45" t="s">
        <v>567</v>
      </c>
      <c r="P6892" s="45" t="s">
        <v>560</v>
      </c>
      <c r="Q6892" s="45" t="s">
        <v>640</v>
      </c>
      <c r="R6892" s="45" t="s">
        <v>562</v>
      </c>
      <c r="S6892" s="45">
        <v>0</v>
      </c>
    </row>
    <row r="6893" spans="11:19">
      <c r="K6893" s="45">
        <v>76914</v>
      </c>
      <c r="L6893" s="45" t="s">
        <v>557</v>
      </c>
      <c r="M6893" s="45">
        <v>2018</v>
      </c>
      <c r="N6893" s="45" t="s">
        <v>648</v>
      </c>
      <c r="O6893" s="45" t="s">
        <v>567</v>
      </c>
      <c r="P6893" s="45" t="s">
        <v>560</v>
      </c>
      <c r="Q6893" s="45" t="s">
        <v>640</v>
      </c>
      <c r="R6893" s="45" t="s">
        <v>563</v>
      </c>
      <c r="S6893" s="45">
        <v>0</v>
      </c>
    </row>
    <row r="6894" spans="11:19">
      <c r="K6894" s="45">
        <v>76915</v>
      </c>
      <c r="L6894" s="45" t="s">
        <v>557</v>
      </c>
      <c r="M6894" s="45">
        <v>2018</v>
      </c>
      <c r="N6894" s="45" t="s">
        <v>648</v>
      </c>
      <c r="O6894" s="45" t="s">
        <v>567</v>
      </c>
      <c r="P6894" s="45" t="s">
        <v>560</v>
      </c>
      <c r="Q6894" s="45" t="s">
        <v>640</v>
      </c>
      <c r="R6894" s="45" t="s">
        <v>564</v>
      </c>
      <c r="S6894" s="45">
        <v>0</v>
      </c>
    </row>
    <row r="6895" spans="11:19">
      <c r="K6895" s="45">
        <v>76916</v>
      </c>
      <c r="L6895" s="45" t="s">
        <v>557</v>
      </c>
      <c r="M6895" s="45">
        <v>2018</v>
      </c>
      <c r="N6895" s="45" t="s">
        <v>648</v>
      </c>
      <c r="O6895" s="45" t="s">
        <v>567</v>
      </c>
      <c r="P6895" s="45" t="s">
        <v>560</v>
      </c>
      <c r="Q6895" s="45" t="s">
        <v>640</v>
      </c>
      <c r="R6895" s="45" t="s">
        <v>566</v>
      </c>
      <c r="S6895" s="45">
        <v>0</v>
      </c>
    </row>
    <row r="6896" spans="11:19">
      <c r="K6896" s="45">
        <v>76917</v>
      </c>
      <c r="L6896" s="45" t="s">
        <v>557</v>
      </c>
      <c r="M6896" s="45">
        <v>2018</v>
      </c>
      <c r="N6896" s="45" t="s">
        <v>648</v>
      </c>
      <c r="O6896" s="45" t="s">
        <v>567</v>
      </c>
      <c r="P6896" s="45" t="s">
        <v>560</v>
      </c>
      <c r="Q6896" s="45" t="s">
        <v>640</v>
      </c>
      <c r="R6896" s="45" t="s">
        <v>629</v>
      </c>
      <c r="S6896" s="45">
        <v>0</v>
      </c>
    </row>
    <row r="6897" spans="11:19">
      <c r="K6897" s="45">
        <v>76918</v>
      </c>
      <c r="L6897" s="45" t="s">
        <v>557</v>
      </c>
      <c r="M6897" s="45">
        <v>2018</v>
      </c>
      <c r="N6897" s="45" t="s">
        <v>648</v>
      </c>
      <c r="O6897" s="45" t="s">
        <v>568</v>
      </c>
      <c r="P6897" s="45" t="s">
        <v>560</v>
      </c>
      <c r="Q6897" s="45" t="s">
        <v>640</v>
      </c>
      <c r="R6897" s="45" t="s">
        <v>562</v>
      </c>
      <c r="S6897" s="45">
        <v>0</v>
      </c>
    </row>
    <row r="6898" spans="11:19">
      <c r="K6898" s="45">
        <v>76919</v>
      </c>
      <c r="L6898" s="45" t="s">
        <v>557</v>
      </c>
      <c r="M6898" s="45">
        <v>2018</v>
      </c>
      <c r="N6898" s="45" t="s">
        <v>648</v>
      </c>
      <c r="O6898" s="45" t="s">
        <v>568</v>
      </c>
      <c r="P6898" s="45" t="s">
        <v>560</v>
      </c>
      <c r="Q6898" s="45" t="s">
        <v>640</v>
      </c>
      <c r="R6898" s="45" t="s">
        <v>563</v>
      </c>
      <c r="S6898" s="45">
        <v>0</v>
      </c>
    </row>
    <row r="6899" spans="11:19">
      <c r="K6899" s="45">
        <v>76920</v>
      </c>
      <c r="L6899" s="45" t="s">
        <v>557</v>
      </c>
      <c r="M6899" s="45">
        <v>2018</v>
      </c>
      <c r="N6899" s="45" t="s">
        <v>648</v>
      </c>
      <c r="O6899" s="45" t="s">
        <v>568</v>
      </c>
      <c r="P6899" s="45" t="s">
        <v>560</v>
      </c>
      <c r="Q6899" s="45" t="s">
        <v>640</v>
      </c>
      <c r="R6899" s="45" t="s">
        <v>564</v>
      </c>
      <c r="S6899" s="45">
        <v>0</v>
      </c>
    </row>
    <row r="6900" spans="11:19">
      <c r="K6900" s="45">
        <v>76921</v>
      </c>
      <c r="L6900" s="45" t="s">
        <v>557</v>
      </c>
      <c r="M6900" s="45">
        <v>2018</v>
      </c>
      <c r="N6900" s="45" t="s">
        <v>648</v>
      </c>
      <c r="O6900" s="45" t="s">
        <v>568</v>
      </c>
      <c r="P6900" s="45" t="s">
        <v>560</v>
      </c>
      <c r="Q6900" s="45" t="s">
        <v>640</v>
      </c>
      <c r="R6900" s="45" t="s">
        <v>566</v>
      </c>
      <c r="S6900" s="45">
        <v>0</v>
      </c>
    </row>
    <row r="6901" spans="11:19">
      <c r="K6901" s="45">
        <v>76922</v>
      </c>
      <c r="L6901" s="45" t="s">
        <v>557</v>
      </c>
      <c r="M6901" s="45">
        <v>2018</v>
      </c>
      <c r="N6901" s="45" t="s">
        <v>648</v>
      </c>
      <c r="O6901" s="45" t="s">
        <v>568</v>
      </c>
      <c r="P6901" s="45" t="s">
        <v>560</v>
      </c>
      <c r="Q6901" s="45" t="s">
        <v>640</v>
      </c>
      <c r="R6901" s="45" t="s">
        <v>629</v>
      </c>
      <c r="S6901" s="45">
        <v>0</v>
      </c>
    </row>
    <row r="6902" spans="11:19">
      <c r="K6902" s="45">
        <v>76923</v>
      </c>
      <c r="L6902" s="45" t="s">
        <v>557</v>
      </c>
      <c r="M6902" s="45">
        <v>2018</v>
      </c>
      <c r="N6902" s="45" t="s">
        <v>648</v>
      </c>
      <c r="O6902" s="45" t="s">
        <v>569</v>
      </c>
      <c r="P6902" s="45" t="s">
        <v>560</v>
      </c>
      <c r="Q6902" s="45" t="s">
        <v>640</v>
      </c>
      <c r="R6902" s="45" t="s">
        <v>562</v>
      </c>
      <c r="S6902" s="45">
        <v>0</v>
      </c>
    </row>
    <row r="6903" spans="11:19">
      <c r="K6903" s="45">
        <v>76924</v>
      </c>
      <c r="L6903" s="45" t="s">
        <v>557</v>
      </c>
      <c r="M6903" s="45">
        <v>2018</v>
      </c>
      <c r="N6903" s="45" t="s">
        <v>648</v>
      </c>
      <c r="O6903" s="45" t="s">
        <v>569</v>
      </c>
      <c r="P6903" s="45" t="s">
        <v>560</v>
      </c>
      <c r="Q6903" s="45" t="s">
        <v>640</v>
      </c>
      <c r="R6903" s="45" t="s">
        <v>563</v>
      </c>
      <c r="S6903" s="45">
        <v>0</v>
      </c>
    </row>
    <row r="6904" spans="11:19">
      <c r="K6904" s="45">
        <v>76925</v>
      </c>
      <c r="L6904" s="45" t="s">
        <v>557</v>
      </c>
      <c r="M6904" s="45">
        <v>2018</v>
      </c>
      <c r="N6904" s="45" t="s">
        <v>648</v>
      </c>
      <c r="O6904" s="45" t="s">
        <v>569</v>
      </c>
      <c r="P6904" s="45" t="s">
        <v>560</v>
      </c>
      <c r="Q6904" s="45" t="s">
        <v>640</v>
      </c>
      <c r="R6904" s="45" t="s">
        <v>564</v>
      </c>
      <c r="S6904" s="45">
        <v>0</v>
      </c>
    </row>
    <row r="6905" spans="11:19">
      <c r="K6905" s="45">
        <v>76926</v>
      </c>
      <c r="L6905" s="45" t="s">
        <v>557</v>
      </c>
      <c r="M6905" s="45">
        <v>2018</v>
      </c>
      <c r="N6905" s="45" t="s">
        <v>648</v>
      </c>
      <c r="O6905" s="45" t="s">
        <v>569</v>
      </c>
      <c r="P6905" s="45" t="s">
        <v>560</v>
      </c>
      <c r="Q6905" s="45" t="s">
        <v>640</v>
      </c>
      <c r="R6905" s="45" t="s">
        <v>566</v>
      </c>
      <c r="S6905" s="45">
        <v>0</v>
      </c>
    </row>
    <row r="6906" spans="11:19">
      <c r="K6906" s="45">
        <v>76927</v>
      </c>
      <c r="L6906" s="45" t="s">
        <v>557</v>
      </c>
      <c r="M6906" s="45">
        <v>2018</v>
      </c>
      <c r="N6906" s="45" t="s">
        <v>648</v>
      </c>
      <c r="O6906" s="45" t="s">
        <v>569</v>
      </c>
      <c r="P6906" s="45" t="s">
        <v>560</v>
      </c>
      <c r="Q6906" s="45" t="s">
        <v>640</v>
      </c>
      <c r="R6906" s="45" t="s">
        <v>629</v>
      </c>
      <c r="S6906" s="45">
        <v>0</v>
      </c>
    </row>
    <row r="6907" spans="11:19">
      <c r="K6907" s="45">
        <v>76928</v>
      </c>
      <c r="L6907" s="45" t="s">
        <v>557</v>
      </c>
      <c r="M6907" s="45">
        <v>2018</v>
      </c>
      <c r="N6907" s="45" t="s">
        <v>648</v>
      </c>
      <c r="O6907" s="45" t="s">
        <v>570</v>
      </c>
      <c r="P6907" s="45" t="s">
        <v>560</v>
      </c>
      <c r="Q6907" s="45" t="s">
        <v>640</v>
      </c>
      <c r="R6907" s="45" t="s">
        <v>562</v>
      </c>
      <c r="S6907" s="45">
        <v>0</v>
      </c>
    </row>
    <row r="6908" spans="11:19">
      <c r="K6908" s="45">
        <v>76929</v>
      </c>
      <c r="L6908" s="45" t="s">
        <v>557</v>
      </c>
      <c r="M6908" s="45">
        <v>2018</v>
      </c>
      <c r="N6908" s="45" t="s">
        <v>648</v>
      </c>
      <c r="O6908" s="45" t="s">
        <v>570</v>
      </c>
      <c r="P6908" s="45" t="s">
        <v>560</v>
      </c>
      <c r="Q6908" s="45" t="s">
        <v>640</v>
      </c>
      <c r="R6908" s="45" t="s">
        <v>563</v>
      </c>
      <c r="S6908" s="45">
        <v>0</v>
      </c>
    </row>
    <row r="6909" spans="11:19">
      <c r="K6909" s="45">
        <v>76930</v>
      </c>
      <c r="L6909" s="45" t="s">
        <v>557</v>
      </c>
      <c r="M6909" s="45">
        <v>2018</v>
      </c>
      <c r="N6909" s="45" t="s">
        <v>648</v>
      </c>
      <c r="O6909" s="45" t="s">
        <v>570</v>
      </c>
      <c r="P6909" s="45" t="s">
        <v>560</v>
      </c>
      <c r="Q6909" s="45" t="s">
        <v>640</v>
      </c>
      <c r="R6909" s="45" t="s">
        <v>564</v>
      </c>
      <c r="S6909" s="45">
        <v>0</v>
      </c>
    </row>
    <row r="6910" spans="11:19">
      <c r="K6910" s="45">
        <v>76931</v>
      </c>
      <c r="L6910" s="45" t="s">
        <v>557</v>
      </c>
      <c r="M6910" s="45">
        <v>2018</v>
      </c>
      <c r="N6910" s="45" t="s">
        <v>648</v>
      </c>
      <c r="O6910" s="45" t="s">
        <v>570</v>
      </c>
      <c r="P6910" s="45" t="s">
        <v>560</v>
      </c>
      <c r="Q6910" s="45" t="s">
        <v>640</v>
      </c>
      <c r="R6910" s="45" t="s">
        <v>566</v>
      </c>
      <c r="S6910" s="45">
        <v>0</v>
      </c>
    </row>
    <row r="6911" spans="11:19">
      <c r="K6911" s="45">
        <v>76932</v>
      </c>
      <c r="L6911" s="45" t="s">
        <v>557</v>
      </c>
      <c r="M6911" s="45">
        <v>2018</v>
      </c>
      <c r="N6911" s="45" t="s">
        <v>648</v>
      </c>
      <c r="O6911" s="45" t="s">
        <v>570</v>
      </c>
      <c r="P6911" s="45" t="s">
        <v>560</v>
      </c>
      <c r="Q6911" s="45" t="s">
        <v>640</v>
      </c>
      <c r="R6911" s="45" t="s">
        <v>629</v>
      </c>
      <c r="S6911" s="45">
        <v>0</v>
      </c>
    </row>
    <row r="6912" spans="11:19">
      <c r="K6912" s="45">
        <v>76933</v>
      </c>
      <c r="L6912" s="45" t="s">
        <v>557</v>
      </c>
      <c r="M6912" s="45">
        <v>2018</v>
      </c>
      <c r="N6912" s="45" t="s">
        <v>648</v>
      </c>
      <c r="O6912" s="45" t="s">
        <v>571</v>
      </c>
      <c r="P6912" s="45" t="s">
        <v>560</v>
      </c>
      <c r="Q6912" s="45" t="s">
        <v>640</v>
      </c>
      <c r="R6912" s="45" t="s">
        <v>562</v>
      </c>
      <c r="S6912" s="45">
        <v>0</v>
      </c>
    </row>
    <row r="6913" spans="11:19">
      <c r="K6913" s="45">
        <v>76934</v>
      </c>
      <c r="L6913" s="45" t="s">
        <v>557</v>
      </c>
      <c r="M6913" s="45">
        <v>2018</v>
      </c>
      <c r="N6913" s="45" t="s">
        <v>648</v>
      </c>
      <c r="O6913" s="45" t="s">
        <v>571</v>
      </c>
      <c r="P6913" s="45" t="s">
        <v>560</v>
      </c>
      <c r="Q6913" s="45" t="s">
        <v>640</v>
      </c>
      <c r="R6913" s="45" t="s">
        <v>563</v>
      </c>
      <c r="S6913" s="45">
        <v>0</v>
      </c>
    </row>
    <row r="6914" spans="11:19">
      <c r="K6914" s="45">
        <v>76935</v>
      </c>
      <c r="L6914" s="45" t="s">
        <v>557</v>
      </c>
      <c r="M6914" s="45">
        <v>2018</v>
      </c>
      <c r="N6914" s="45" t="s">
        <v>648</v>
      </c>
      <c r="O6914" s="45" t="s">
        <v>571</v>
      </c>
      <c r="P6914" s="45" t="s">
        <v>560</v>
      </c>
      <c r="Q6914" s="45" t="s">
        <v>640</v>
      </c>
      <c r="R6914" s="45" t="s">
        <v>564</v>
      </c>
      <c r="S6914" s="45">
        <v>0</v>
      </c>
    </row>
    <row r="6915" spans="11:19">
      <c r="K6915" s="45">
        <v>76936</v>
      </c>
      <c r="L6915" s="45" t="s">
        <v>557</v>
      </c>
      <c r="M6915" s="45">
        <v>2018</v>
      </c>
      <c r="N6915" s="45" t="s">
        <v>648</v>
      </c>
      <c r="O6915" s="45" t="s">
        <v>571</v>
      </c>
      <c r="P6915" s="45" t="s">
        <v>560</v>
      </c>
      <c r="Q6915" s="45" t="s">
        <v>640</v>
      </c>
      <c r="R6915" s="45" t="s">
        <v>566</v>
      </c>
      <c r="S6915" s="45">
        <v>0</v>
      </c>
    </row>
    <row r="6916" spans="11:19">
      <c r="K6916" s="45">
        <v>76937</v>
      </c>
      <c r="L6916" s="45" t="s">
        <v>557</v>
      </c>
      <c r="M6916" s="45">
        <v>2018</v>
      </c>
      <c r="N6916" s="45" t="s">
        <v>648</v>
      </c>
      <c r="O6916" s="45" t="s">
        <v>571</v>
      </c>
      <c r="P6916" s="45" t="s">
        <v>560</v>
      </c>
      <c r="Q6916" s="45" t="s">
        <v>640</v>
      </c>
      <c r="R6916" s="45" t="s">
        <v>629</v>
      </c>
      <c r="S6916" s="45">
        <v>0</v>
      </c>
    </row>
    <row r="6917" spans="11:19">
      <c r="K6917" s="45">
        <v>76938</v>
      </c>
      <c r="L6917" s="45" t="s">
        <v>557</v>
      </c>
      <c r="M6917" s="45">
        <v>2018</v>
      </c>
      <c r="N6917" s="45" t="s">
        <v>648</v>
      </c>
      <c r="O6917" s="45" t="s">
        <v>572</v>
      </c>
      <c r="P6917" s="45" t="s">
        <v>560</v>
      </c>
      <c r="Q6917" s="45" t="s">
        <v>640</v>
      </c>
      <c r="R6917" s="45" t="s">
        <v>562</v>
      </c>
      <c r="S6917" s="45">
        <v>0</v>
      </c>
    </row>
    <row r="6918" spans="11:19">
      <c r="K6918" s="45">
        <v>76939</v>
      </c>
      <c r="L6918" s="45" t="s">
        <v>557</v>
      </c>
      <c r="M6918" s="45">
        <v>2018</v>
      </c>
      <c r="N6918" s="45" t="s">
        <v>648</v>
      </c>
      <c r="O6918" s="45" t="s">
        <v>572</v>
      </c>
      <c r="P6918" s="45" t="s">
        <v>560</v>
      </c>
      <c r="Q6918" s="45" t="s">
        <v>640</v>
      </c>
      <c r="R6918" s="45" t="s">
        <v>563</v>
      </c>
      <c r="S6918" s="45">
        <v>0</v>
      </c>
    </row>
    <row r="6919" spans="11:19">
      <c r="K6919" s="45">
        <v>76940</v>
      </c>
      <c r="L6919" s="45" t="s">
        <v>557</v>
      </c>
      <c r="M6919" s="45">
        <v>2018</v>
      </c>
      <c r="N6919" s="45" t="s">
        <v>648</v>
      </c>
      <c r="O6919" s="45" t="s">
        <v>572</v>
      </c>
      <c r="P6919" s="45" t="s">
        <v>560</v>
      </c>
      <c r="Q6919" s="45" t="s">
        <v>640</v>
      </c>
      <c r="R6919" s="45" t="s">
        <v>564</v>
      </c>
      <c r="S6919" s="45">
        <v>0</v>
      </c>
    </row>
    <row r="6920" spans="11:19">
      <c r="K6920" s="45">
        <v>76941</v>
      </c>
      <c r="L6920" s="45" t="s">
        <v>557</v>
      </c>
      <c r="M6920" s="45">
        <v>2018</v>
      </c>
      <c r="N6920" s="45" t="s">
        <v>648</v>
      </c>
      <c r="O6920" s="45" t="s">
        <v>572</v>
      </c>
      <c r="P6920" s="45" t="s">
        <v>560</v>
      </c>
      <c r="Q6920" s="45" t="s">
        <v>640</v>
      </c>
      <c r="R6920" s="45" t="s">
        <v>566</v>
      </c>
      <c r="S6920" s="45">
        <v>0</v>
      </c>
    </row>
    <row r="6921" spans="11:19">
      <c r="K6921" s="45">
        <v>76942</v>
      </c>
      <c r="L6921" s="45" t="s">
        <v>557</v>
      </c>
      <c r="M6921" s="45">
        <v>2018</v>
      </c>
      <c r="N6921" s="45" t="s">
        <v>648</v>
      </c>
      <c r="O6921" s="45" t="s">
        <v>572</v>
      </c>
      <c r="P6921" s="45" t="s">
        <v>560</v>
      </c>
      <c r="Q6921" s="45" t="s">
        <v>640</v>
      </c>
      <c r="R6921" s="45" t="s">
        <v>629</v>
      </c>
      <c r="S6921" s="45">
        <v>0</v>
      </c>
    </row>
    <row r="6922" spans="11:19">
      <c r="K6922" s="45">
        <v>76943</v>
      </c>
      <c r="L6922" s="45" t="s">
        <v>557</v>
      </c>
      <c r="M6922" s="45">
        <v>2018</v>
      </c>
      <c r="N6922" s="45" t="s">
        <v>648</v>
      </c>
      <c r="O6922" s="45" t="s">
        <v>573</v>
      </c>
      <c r="P6922" s="45" t="s">
        <v>560</v>
      </c>
      <c r="Q6922" s="45" t="s">
        <v>640</v>
      </c>
      <c r="R6922" s="45" t="s">
        <v>562</v>
      </c>
      <c r="S6922" s="45">
        <v>0</v>
      </c>
    </row>
    <row r="6923" spans="11:19">
      <c r="K6923" s="45">
        <v>76944</v>
      </c>
      <c r="L6923" s="45" t="s">
        <v>557</v>
      </c>
      <c r="M6923" s="45">
        <v>2018</v>
      </c>
      <c r="N6923" s="45" t="s">
        <v>648</v>
      </c>
      <c r="O6923" s="45" t="s">
        <v>573</v>
      </c>
      <c r="P6923" s="45" t="s">
        <v>560</v>
      </c>
      <c r="Q6923" s="45" t="s">
        <v>640</v>
      </c>
      <c r="R6923" s="45" t="s">
        <v>563</v>
      </c>
      <c r="S6923" s="45">
        <v>0</v>
      </c>
    </row>
    <row r="6924" spans="11:19">
      <c r="K6924" s="45">
        <v>76945</v>
      </c>
      <c r="L6924" s="45" t="s">
        <v>557</v>
      </c>
      <c r="M6924" s="45">
        <v>2018</v>
      </c>
      <c r="N6924" s="45" t="s">
        <v>648</v>
      </c>
      <c r="O6924" s="45" t="s">
        <v>573</v>
      </c>
      <c r="P6924" s="45" t="s">
        <v>560</v>
      </c>
      <c r="Q6924" s="45" t="s">
        <v>640</v>
      </c>
      <c r="R6924" s="45" t="s">
        <v>564</v>
      </c>
      <c r="S6924" s="45">
        <v>0</v>
      </c>
    </row>
    <row r="6925" spans="11:19">
      <c r="K6925" s="45">
        <v>76946</v>
      </c>
      <c r="L6925" s="45" t="s">
        <v>557</v>
      </c>
      <c r="M6925" s="45">
        <v>2018</v>
      </c>
      <c r="N6925" s="45" t="s">
        <v>648</v>
      </c>
      <c r="O6925" s="45" t="s">
        <v>573</v>
      </c>
      <c r="P6925" s="45" t="s">
        <v>560</v>
      </c>
      <c r="Q6925" s="45" t="s">
        <v>640</v>
      </c>
      <c r="R6925" s="45" t="s">
        <v>566</v>
      </c>
      <c r="S6925" s="45">
        <v>0</v>
      </c>
    </row>
    <row r="6926" spans="11:19">
      <c r="K6926" s="45">
        <v>76947</v>
      </c>
      <c r="L6926" s="45" t="s">
        <v>557</v>
      </c>
      <c r="M6926" s="45">
        <v>2018</v>
      </c>
      <c r="N6926" s="45" t="s">
        <v>648</v>
      </c>
      <c r="O6926" s="45" t="s">
        <v>573</v>
      </c>
      <c r="P6926" s="45" t="s">
        <v>560</v>
      </c>
      <c r="Q6926" s="45" t="s">
        <v>640</v>
      </c>
      <c r="R6926" s="45" t="s">
        <v>629</v>
      </c>
      <c r="S6926" s="45">
        <v>0</v>
      </c>
    </row>
    <row r="6927" spans="11:19">
      <c r="K6927" s="45">
        <v>76948</v>
      </c>
      <c r="L6927" s="45" t="s">
        <v>557</v>
      </c>
      <c r="M6927" s="45">
        <v>2018</v>
      </c>
      <c r="N6927" s="45" t="s">
        <v>648</v>
      </c>
      <c r="O6927" s="45" t="s">
        <v>574</v>
      </c>
      <c r="P6927" s="45" t="s">
        <v>560</v>
      </c>
      <c r="Q6927" s="45" t="s">
        <v>640</v>
      </c>
      <c r="R6927" s="45" t="s">
        <v>562</v>
      </c>
      <c r="S6927" s="45">
        <v>0</v>
      </c>
    </row>
    <row r="6928" spans="11:19">
      <c r="K6928" s="45">
        <v>76949</v>
      </c>
      <c r="L6928" s="45" t="s">
        <v>557</v>
      </c>
      <c r="M6928" s="45">
        <v>2018</v>
      </c>
      <c r="N6928" s="45" t="s">
        <v>648</v>
      </c>
      <c r="O6928" s="45" t="s">
        <v>574</v>
      </c>
      <c r="P6928" s="45" t="s">
        <v>560</v>
      </c>
      <c r="Q6928" s="45" t="s">
        <v>640</v>
      </c>
      <c r="R6928" s="45" t="s">
        <v>563</v>
      </c>
      <c r="S6928" s="45">
        <v>0</v>
      </c>
    </row>
    <row r="6929" spans="11:19">
      <c r="K6929" s="45">
        <v>76950</v>
      </c>
      <c r="L6929" s="45" t="s">
        <v>557</v>
      </c>
      <c r="M6929" s="45">
        <v>2018</v>
      </c>
      <c r="N6929" s="45" t="s">
        <v>648</v>
      </c>
      <c r="O6929" s="45" t="s">
        <v>574</v>
      </c>
      <c r="P6929" s="45" t="s">
        <v>560</v>
      </c>
      <c r="Q6929" s="45" t="s">
        <v>640</v>
      </c>
      <c r="R6929" s="45" t="s">
        <v>564</v>
      </c>
      <c r="S6929" s="45">
        <v>0</v>
      </c>
    </row>
    <row r="6930" spans="11:19">
      <c r="K6930" s="45">
        <v>76951</v>
      </c>
      <c r="L6930" s="45" t="s">
        <v>557</v>
      </c>
      <c r="M6930" s="45">
        <v>2018</v>
      </c>
      <c r="N6930" s="45" t="s">
        <v>648</v>
      </c>
      <c r="O6930" s="45" t="s">
        <v>574</v>
      </c>
      <c r="P6930" s="45" t="s">
        <v>560</v>
      </c>
      <c r="Q6930" s="45" t="s">
        <v>640</v>
      </c>
      <c r="R6930" s="45" t="s">
        <v>566</v>
      </c>
      <c r="S6930" s="45">
        <v>0</v>
      </c>
    </row>
    <row r="6931" spans="11:19">
      <c r="K6931" s="45">
        <v>76952</v>
      </c>
      <c r="L6931" s="45" t="s">
        <v>557</v>
      </c>
      <c r="M6931" s="45">
        <v>2018</v>
      </c>
      <c r="N6931" s="45" t="s">
        <v>648</v>
      </c>
      <c r="O6931" s="45" t="s">
        <v>574</v>
      </c>
      <c r="P6931" s="45" t="s">
        <v>560</v>
      </c>
      <c r="Q6931" s="45" t="s">
        <v>640</v>
      </c>
      <c r="R6931" s="45" t="s">
        <v>629</v>
      </c>
      <c r="S6931" s="45">
        <v>0</v>
      </c>
    </row>
    <row r="6932" spans="11:19">
      <c r="K6932" s="45">
        <v>76953</v>
      </c>
      <c r="L6932" s="45" t="s">
        <v>557</v>
      </c>
      <c r="M6932" s="45">
        <v>2018</v>
      </c>
      <c r="N6932" s="45" t="s">
        <v>648</v>
      </c>
      <c r="O6932" s="45" t="s">
        <v>575</v>
      </c>
      <c r="P6932" s="45" t="s">
        <v>560</v>
      </c>
      <c r="Q6932" s="45" t="s">
        <v>640</v>
      </c>
      <c r="R6932" s="45" t="s">
        <v>562</v>
      </c>
      <c r="S6932" s="45">
        <v>0</v>
      </c>
    </row>
    <row r="6933" spans="11:19">
      <c r="K6933" s="45">
        <v>76954</v>
      </c>
      <c r="L6933" s="45" t="s">
        <v>557</v>
      </c>
      <c r="M6933" s="45">
        <v>2018</v>
      </c>
      <c r="N6933" s="45" t="s">
        <v>648</v>
      </c>
      <c r="O6933" s="45" t="s">
        <v>575</v>
      </c>
      <c r="P6933" s="45" t="s">
        <v>560</v>
      </c>
      <c r="Q6933" s="45" t="s">
        <v>640</v>
      </c>
      <c r="R6933" s="45" t="s">
        <v>563</v>
      </c>
      <c r="S6933" s="45">
        <v>0</v>
      </c>
    </row>
    <row r="6934" spans="11:19">
      <c r="K6934" s="45">
        <v>76955</v>
      </c>
      <c r="L6934" s="45" t="s">
        <v>557</v>
      </c>
      <c r="M6934" s="45">
        <v>2018</v>
      </c>
      <c r="N6934" s="45" t="s">
        <v>648</v>
      </c>
      <c r="O6934" s="45" t="s">
        <v>575</v>
      </c>
      <c r="P6934" s="45" t="s">
        <v>560</v>
      </c>
      <c r="Q6934" s="45" t="s">
        <v>640</v>
      </c>
      <c r="R6934" s="45" t="s">
        <v>564</v>
      </c>
      <c r="S6934" s="45">
        <v>0</v>
      </c>
    </row>
    <row r="6935" spans="11:19">
      <c r="K6935" s="45">
        <v>76956</v>
      </c>
      <c r="L6935" s="45" t="s">
        <v>557</v>
      </c>
      <c r="M6935" s="45">
        <v>2018</v>
      </c>
      <c r="N6935" s="45" t="s">
        <v>648</v>
      </c>
      <c r="O6935" s="45" t="s">
        <v>575</v>
      </c>
      <c r="P6935" s="45" t="s">
        <v>560</v>
      </c>
      <c r="Q6935" s="45" t="s">
        <v>640</v>
      </c>
      <c r="R6935" s="45" t="s">
        <v>566</v>
      </c>
      <c r="S6935" s="45">
        <v>0</v>
      </c>
    </row>
    <row r="6936" spans="11:19">
      <c r="K6936" s="45">
        <v>76957</v>
      </c>
      <c r="L6936" s="45" t="s">
        <v>557</v>
      </c>
      <c r="M6936" s="45">
        <v>2018</v>
      </c>
      <c r="N6936" s="45" t="s">
        <v>648</v>
      </c>
      <c r="O6936" s="45" t="s">
        <v>575</v>
      </c>
      <c r="P6936" s="45" t="s">
        <v>560</v>
      </c>
      <c r="Q6936" s="45" t="s">
        <v>640</v>
      </c>
      <c r="R6936" s="45" t="s">
        <v>629</v>
      </c>
      <c r="S6936" s="45">
        <v>0</v>
      </c>
    </row>
    <row r="6937" spans="11:19">
      <c r="K6937" s="45">
        <v>76958</v>
      </c>
      <c r="L6937" s="45" t="s">
        <v>557</v>
      </c>
      <c r="M6937" s="45">
        <v>2018</v>
      </c>
      <c r="N6937" s="45" t="s">
        <v>648</v>
      </c>
      <c r="O6937" s="45" t="s">
        <v>576</v>
      </c>
      <c r="P6937" s="45" t="s">
        <v>560</v>
      </c>
      <c r="Q6937" s="45" t="s">
        <v>640</v>
      </c>
      <c r="R6937" s="45" t="s">
        <v>562</v>
      </c>
      <c r="S6937" s="45">
        <v>0</v>
      </c>
    </row>
    <row r="6938" spans="11:19">
      <c r="K6938" s="45">
        <v>76959</v>
      </c>
      <c r="L6938" s="45" t="s">
        <v>557</v>
      </c>
      <c r="M6938" s="45">
        <v>2018</v>
      </c>
      <c r="N6938" s="45" t="s">
        <v>648</v>
      </c>
      <c r="O6938" s="45" t="s">
        <v>576</v>
      </c>
      <c r="P6938" s="45" t="s">
        <v>560</v>
      </c>
      <c r="Q6938" s="45" t="s">
        <v>640</v>
      </c>
      <c r="R6938" s="45" t="s">
        <v>563</v>
      </c>
      <c r="S6938" s="45">
        <v>0</v>
      </c>
    </row>
    <row r="6939" spans="11:19">
      <c r="K6939" s="45">
        <v>76960</v>
      </c>
      <c r="L6939" s="45" t="s">
        <v>557</v>
      </c>
      <c r="M6939" s="45">
        <v>2018</v>
      </c>
      <c r="N6939" s="45" t="s">
        <v>648</v>
      </c>
      <c r="O6939" s="45" t="s">
        <v>576</v>
      </c>
      <c r="P6939" s="45" t="s">
        <v>560</v>
      </c>
      <c r="Q6939" s="45" t="s">
        <v>640</v>
      </c>
      <c r="R6939" s="45" t="s">
        <v>564</v>
      </c>
      <c r="S6939" s="45">
        <v>0</v>
      </c>
    </row>
    <row r="6940" spans="11:19">
      <c r="K6940" s="45">
        <v>76961</v>
      </c>
      <c r="L6940" s="45" t="s">
        <v>557</v>
      </c>
      <c r="M6940" s="45">
        <v>2018</v>
      </c>
      <c r="N6940" s="45" t="s">
        <v>648</v>
      </c>
      <c r="O6940" s="45" t="s">
        <v>576</v>
      </c>
      <c r="P6940" s="45" t="s">
        <v>560</v>
      </c>
      <c r="Q6940" s="45" t="s">
        <v>640</v>
      </c>
      <c r="R6940" s="45" t="s">
        <v>566</v>
      </c>
      <c r="S6940" s="45">
        <v>0</v>
      </c>
    </row>
    <row r="6941" spans="11:19">
      <c r="K6941" s="45">
        <v>76962</v>
      </c>
      <c r="L6941" s="45" t="s">
        <v>557</v>
      </c>
      <c r="M6941" s="45">
        <v>2018</v>
      </c>
      <c r="N6941" s="45" t="s">
        <v>648</v>
      </c>
      <c r="O6941" s="45" t="s">
        <v>576</v>
      </c>
      <c r="P6941" s="45" t="s">
        <v>560</v>
      </c>
      <c r="Q6941" s="45" t="s">
        <v>640</v>
      </c>
      <c r="R6941" s="45" t="s">
        <v>629</v>
      </c>
      <c r="S6941" s="45">
        <v>0</v>
      </c>
    </row>
    <row r="6942" spans="11:19">
      <c r="K6942" s="45">
        <v>76963</v>
      </c>
      <c r="L6942" s="45" t="s">
        <v>557</v>
      </c>
      <c r="M6942" s="45">
        <v>2018</v>
      </c>
      <c r="N6942" s="45" t="s">
        <v>648</v>
      </c>
      <c r="O6942" s="45" t="s">
        <v>577</v>
      </c>
      <c r="P6942" s="45" t="s">
        <v>560</v>
      </c>
      <c r="Q6942" s="45" t="s">
        <v>640</v>
      </c>
      <c r="R6942" s="45" t="s">
        <v>562</v>
      </c>
      <c r="S6942" s="45">
        <v>0</v>
      </c>
    </row>
    <row r="6943" spans="11:19">
      <c r="K6943" s="45">
        <v>76964</v>
      </c>
      <c r="L6943" s="45" t="s">
        <v>557</v>
      </c>
      <c r="M6943" s="45">
        <v>2018</v>
      </c>
      <c r="N6943" s="45" t="s">
        <v>648</v>
      </c>
      <c r="O6943" s="45" t="s">
        <v>577</v>
      </c>
      <c r="P6943" s="45" t="s">
        <v>560</v>
      </c>
      <c r="Q6943" s="45" t="s">
        <v>640</v>
      </c>
      <c r="R6943" s="45" t="s">
        <v>563</v>
      </c>
      <c r="S6943" s="45">
        <v>0</v>
      </c>
    </row>
    <row r="6944" spans="11:19">
      <c r="K6944" s="45">
        <v>76965</v>
      </c>
      <c r="L6944" s="45" t="s">
        <v>557</v>
      </c>
      <c r="M6944" s="45">
        <v>2018</v>
      </c>
      <c r="N6944" s="45" t="s">
        <v>648</v>
      </c>
      <c r="O6944" s="45" t="s">
        <v>577</v>
      </c>
      <c r="P6944" s="45" t="s">
        <v>560</v>
      </c>
      <c r="Q6944" s="45" t="s">
        <v>640</v>
      </c>
      <c r="R6944" s="45" t="s">
        <v>564</v>
      </c>
      <c r="S6944" s="45">
        <v>0</v>
      </c>
    </row>
    <row r="6945" spans="11:19">
      <c r="K6945" s="45">
        <v>76966</v>
      </c>
      <c r="L6945" s="45" t="s">
        <v>557</v>
      </c>
      <c r="M6945" s="45">
        <v>2018</v>
      </c>
      <c r="N6945" s="45" t="s">
        <v>648</v>
      </c>
      <c r="O6945" s="45" t="s">
        <v>577</v>
      </c>
      <c r="P6945" s="45" t="s">
        <v>560</v>
      </c>
      <c r="Q6945" s="45" t="s">
        <v>640</v>
      </c>
      <c r="R6945" s="45" t="s">
        <v>566</v>
      </c>
      <c r="S6945" s="45">
        <v>0</v>
      </c>
    </row>
    <row r="6946" spans="11:19">
      <c r="K6946" s="45">
        <v>76967</v>
      </c>
      <c r="L6946" s="45" t="s">
        <v>557</v>
      </c>
      <c r="M6946" s="45">
        <v>2018</v>
      </c>
      <c r="N6946" s="45" t="s">
        <v>648</v>
      </c>
      <c r="O6946" s="45" t="s">
        <v>577</v>
      </c>
      <c r="P6946" s="45" t="s">
        <v>560</v>
      </c>
      <c r="Q6946" s="45" t="s">
        <v>640</v>
      </c>
      <c r="R6946" s="45" t="s">
        <v>629</v>
      </c>
      <c r="S6946" s="45">
        <v>0</v>
      </c>
    </row>
    <row r="6947" spans="11:19">
      <c r="K6947" s="45">
        <v>76968</v>
      </c>
      <c r="L6947" s="45" t="s">
        <v>557</v>
      </c>
      <c r="M6947" s="45">
        <v>2018</v>
      </c>
      <c r="N6947" s="45" t="s">
        <v>648</v>
      </c>
      <c r="O6947" s="45" t="s">
        <v>578</v>
      </c>
      <c r="P6947" s="45" t="s">
        <v>560</v>
      </c>
      <c r="Q6947" s="45" t="s">
        <v>640</v>
      </c>
      <c r="R6947" s="45" t="s">
        <v>562</v>
      </c>
      <c r="S6947" s="45">
        <v>0</v>
      </c>
    </row>
    <row r="6948" spans="11:19">
      <c r="K6948" s="45">
        <v>76969</v>
      </c>
      <c r="L6948" s="45" t="s">
        <v>557</v>
      </c>
      <c r="M6948" s="45">
        <v>2018</v>
      </c>
      <c r="N6948" s="45" t="s">
        <v>648</v>
      </c>
      <c r="O6948" s="45" t="s">
        <v>578</v>
      </c>
      <c r="P6948" s="45" t="s">
        <v>560</v>
      </c>
      <c r="Q6948" s="45" t="s">
        <v>640</v>
      </c>
      <c r="R6948" s="45" t="s">
        <v>563</v>
      </c>
      <c r="S6948" s="45">
        <v>0</v>
      </c>
    </row>
    <row r="6949" spans="11:19">
      <c r="K6949" s="45">
        <v>76970</v>
      </c>
      <c r="L6949" s="45" t="s">
        <v>557</v>
      </c>
      <c r="M6949" s="45">
        <v>2018</v>
      </c>
      <c r="N6949" s="45" t="s">
        <v>648</v>
      </c>
      <c r="O6949" s="45" t="s">
        <v>578</v>
      </c>
      <c r="P6949" s="45" t="s">
        <v>560</v>
      </c>
      <c r="Q6949" s="45" t="s">
        <v>640</v>
      </c>
      <c r="R6949" s="45" t="s">
        <v>564</v>
      </c>
      <c r="S6949" s="45">
        <v>0</v>
      </c>
    </row>
    <row r="6950" spans="11:19">
      <c r="K6950" s="45">
        <v>76971</v>
      </c>
      <c r="L6950" s="45" t="s">
        <v>557</v>
      </c>
      <c r="M6950" s="45">
        <v>2018</v>
      </c>
      <c r="N6950" s="45" t="s">
        <v>648</v>
      </c>
      <c r="O6950" s="45" t="s">
        <v>578</v>
      </c>
      <c r="P6950" s="45" t="s">
        <v>560</v>
      </c>
      <c r="Q6950" s="45" t="s">
        <v>640</v>
      </c>
      <c r="R6950" s="45" t="s">
        <v>566</v>
      </c>
      <c r="S6950" s="45">
        <v>0</v>
      </c>
    </row>
    <row r="6951" spans="11:19">
      <c r="K6951" s="45">
        <v>76972</v>
      </c>
      <c r="L6951" s="45" t="s">
        <v>557</v>
      </c>
      <c r="M6951" s="45">
        <v>2018</v>
      </c>
      <c r="N6951" s="45" t="s">
        <v>648</v>
      </c>
      <c r="O6951" s="45" t="s">
        <v>578</v>
      </c>
      <c r="P6951" s="45" t="s">
        <v>560</v>
      </c>
      <c r="Q6951" s="45" t="s">
        <v>640</v>
      </c>
      <c r="R6951" s="45" t="s">
        <v>629</v>
      </c>
      <c r="S6951" s="45">
        <v>0</v>
      </c>
    </row>
    <row r="6952" spans="11:19">
      <c r="K6952" s="45">
        <v>76973</v>
      </c>
      <c r="L6952" s="45" t="s">
        <v>557</v>
      </c>
      <c r="M6952" s="45">
        <v>2018</v>
      </c>
      <c r="N6952" s="45" t="s">
        <v>648</v>
      </c>
      <c r="O6952" s="45" t="s">
        <v>579</v>
      </c>
      <c r="P6952" s="45" t="s">
        <v>560</v>
      </c>
      <c r="Q6952" s="45" t="s">
        <v>640</v>
      </c>
      <c r="R6952" s="45" t="s">
        <v>562</v>
      </c>
      <c r="S6952" s="45">
        <v>0</v>
      </c>
    </row>
    <row r="6953" spans="11:19">
      <c r="K6953" s="45">
        <v>76974</v>
      </c>
      <c r="L6953" s="45" t="s">
        <v>557</v>
      </c>
      <c r="M6953" s="45">
        <v>2018</v>
      </c>
      <c r="N6953" s="45" t="s">
        <v>648</v>
      </c>
      <c r="O6953" s="45" t="s">
        <v>579</v>
      </c>
      <c r="P6953" s="45" t="s">
        <v>560</v>
      </c>
      <c r="Q6953" s="45" t="s">
        <v>640</v>
      </c>
      <c r="R6953" s="45" t="s">
        <v>563</v>
      </c>
      <c r="S6953" s="45">
        <v>0</v>
      </c>
    </row>
    <row r="6954" spans="11:19">
      <c r="K6954" s="45">
        <v>76975</v>
      </c>
      <c r="L6954" s="45" t="s">
        <v>557</v>
      </c>
      <c r="M6954" s="45">
        <v>2018</v>
      </c>
      <c r="N6954" s="45" t="s">
        <v>648</v>
      </c>
      <c r="O6954" s="45" t="s">
        <v>579</v>
      </c>
      <c r="P6954" s="45" t="s">
        <v>560</v>
      </c>
      <c r="Q6954" s="45" t="s">
        <v>640</v>
      </c>
      <c r="R6954" s="45" t="s">
        <v>564</v>
      </c>
      <c r="S6954" s="45">
        <v>0</v>
      </c>
    </row>
    <row r="6955" spans="11:19">
      <c r="K6955" s="45">
        <v>76976</v>
      </c>
      <c r="L6955" s="45" t="s">
        <v>557</v>
      </c>
      <c r="M6955" s="45">
        <v>2018</v>
      </c>
      <c r="N6955" s="45" t="s">
        <v>648</v>
      </c>
      <c r="O6955" s="45" t="s">
        <v>579</v>
      </c>
      <c r="P6955" s="45" t="s">
        <v>560</v>
      </c>
      <c r="Q6955" s="45" t="s">
        <v>640</v>
      </c>
      <c r="R6955" s="45" t="s">
        <v>566</v>
      </c>
      <c r="S6955" s="45">
        <v>0</v>
      </c>
    </row>
    <row r="6956" spans="11:19">
      <c r="K6956" s="45">
        <v>76977</v>
      </c>
      <c r="L6956" s="45" t="s">
        <v>557</v>
      </c>
      <c r="M6956" s="45">
        <v>2018</v>
      </c>
      <c r="N6956" s="45" t="s">
        <v>648</v>
      </c>
      <c r="O6956" s="45" t="s">
        <v>579</v>
      </c>
      <c r="P6956" s="45" t="s">
        <v>560</v>
      </c>
      <c r="Q6956" s="45" t="s">
        <v>640</v>
      </c>
      <c r="R6956" s="45" t="s">
        <v>629</v>
      </c>
      <c r="S6956" s="45">
        <v>0</v>
      </c>
    </row>
    <row r="6957" spans="11:19">
      <c r="K6957" s="45">
        <v>76978</v>
      </c>
      <c r="L6957" s="45" t="s">
        <v>557</v>
      </c>
      <c r="M6957" s="45">
        <v>2018</v>
      </c>
      <c r="N6957" s="45" t="s">
        <v>648</v>
      </c>
      <c r="O6957" s="45" t="s">
        <v>580</v>
      </c>
      <c r="P6957" s="45" t="s">
        <v>560</v>
      </c>
      <c r="Q6957" s="45" t="s">
        <v>640</v>
      </c>
      <c r="R6957" s="45" t="s">
        <v>562</v>
      </c>
      <c r="S6957" s="45">
        <v>0</v>
      </c>
    </row>
    <row r="6958" spans="11:19">
      <c r="K6958" s="45">
        <v>76979</v>
      </c>
      <c r="L6958" s="45" t="s">
        <v>557</v>
      </c>
      <c r="M6958" s="45">
        <v>2018</v>
      </c>
      <c r="N6958" s="45" t="s">
        <v>648</v>
      </c>
      <c r="O6958" s="45" t="s">
        <v>580</v>
      </c>
      <c r="P6958" s="45" t="s">
        <v>560</v>
      </c>
      <c r="Q6958" s="45" t="s">
        <v>640</v>
      </c>
      <c r="R6958" s="45" t="s">
        <v>563</v>
      </c>
      <c r="S6958" s="45">
        <v>0</v>
      </c>
    </row>
    <row r="6959" spans="11:19">
      <c r="K6959" s="45">
        <v>76980</v>
      </c>
      <c r="L6959" s="45" t="s">
        <v>557</v>
      </c>
      <c r="M6959" s="45">
        <v>2018</v>
      </c>
      <c r="N6959" s="45" t="s">
        <v>648</v>
      </c>
      <c r="O6959" s="45" t="s">
        <v>580</v>
      </c>
      <c r="P6959" s="45" t="s">
        <v>560</v>
      </c>
      <c r="Q6959" s="45" t="s">
        <v>640</v>
      </c>
      <c r="R6959" s="45" t="s">
        <v>564</v>
      </c>
      <c r="S6959" s="45">
        <v>0</v>
      </c>
    </row>
    <row r="6960" spans="11:19">
      <c r="K6960" s="45">
        <v>76981</v>
      </c>
      <c r="L6960" s="45" t="s">
        <v>557</v>
      </c>
      <c r="M6960" s="45">
        <v>2018</v>
      </c>
      <c r="N6960" s="45" t="s">
        <v>648</v>
      </c>
      <c r="O6960" s="45" t="s">
        <v>580</v>
      </c>
      <c r="P6960" s="45" t="s">
        <v>560</v>
      </c>
      <c r="Q6960" s="45" t="s">
        <v>640</v>
      </c>
      <c r="R6960" s="45" t="s">
        <v>566</v>
      </c>
      <c r="S6960" s="45">
        <v>0</v>
      </c>
    </row>
    <row r="6961" spans="11:19">
      <c r="K6961" s="45">
        <v>76982</v>
      </c>
      <c r="L6961" s="45" t="s">
        <v>557</v>
      </c>
      <c r="M6961" s="45">
        <v>2018</v>
      </c>
      <c r="N6961" s="45" t="s">
        <v>648</v>
      </c>
      <c r="O6961" s="45" t="s">
        <v>580</v>
      </c>
      <c r="P6961" s="45" t="s">
        <v>560</v>
      </c>
      <c r="Q6961" s="45" t="s">
        <v>640</v>
      </c>
      <c r="R6961" s="45" t="s">
        <v>629</v>
      </c>
      <c r="S6961" s="45">
        <v>0</v>
      </c>
    </row>
    <row r="6962" spans="11:19">
      <c r="K6962" s="45">
        <v>76983</v>
      </c>
      <c r="L6962" s="45" t="s">
        <v>557</v>
      </c>
      <c r="M6962" s="45">
        <v>2018</v>
      </c>
      <c r="N6962" s="45" t="s">
        <v>648</v>
      </c>
      <c r="O6962" s="45" t="s">
        <v>581</v>
      </c>
      <c r="P6962" s="45" t="s">
        <v>560</v>
      </c>
      <c r="Q6962" s="45" t="s">
        <v>640</v>
      </c>
      <c r="R6962" s="45" t="s">
        <v>562</v>
      </c>
      <c r="S6962" s="45">
        <v>0</v>
      </c>
    </row>
    <row r="6963" spans="11:19">
      <c r="K6963" s="45">
        <v>76984</v>
      </c>
      <c r="L6963" s="45" t="s">
        <v>557</v>
      </c>
      <c r="M6963" s="45">
        <v>2018</v>
      </c>
      <c r="N6963" s="45" t="s">
        <v>648</v>
      </c>
      <c r="O6963" s="45" t="s">
        <v>581</v>
      </c>
      <c r="P6963" s="45" t="s">
        <v>560</v>
      </c>
      <c r="Q6963" s="45" t="s">
        <v>640</v>
      </c>
      <c r="R6963" s="45" t="s">
        <v>563</v>
      </c>
      <c r="S6963" s="45">
        <v>0</v>
      </c>
    </row>
    <row r="6964" spans="11:19">
      <c r="K6964" s="45">
        <v>76985</v>
      </c>
      <c r="L6964" s="45" t="s">
        <v>557</v>
      </c>
      <c r="M6964" s="45">
        <v>2018</v>
      </c>
      <c r="N6964" s="45" t="s">
        <v>648</v>
      </c>
      <c r="O6964" s="45" t="s">
        <v>581</v>
      </c>
      <c r="P6964" s="45" t="s">
        <v>560</v>
      </c>
      <c r="Q6964" s="45" t="s">
        <v>640</v>
      </c>
      <c r="R6964" s="45" t="s">
        <v>564</v>
      </c>
      <c r="S6964" s="45">
        <v>0</v>
      </c>
    </row>
    <row r="6965" spans="11:19">
      <c r="K6965" s="45">
        <v>76986</v>
      </c>
      <c r="L6965" s="45" t="s">
        <v>557</v>
      </c>
      <c r="M6965" s="45">
        <v>2018</v>
      </c>
      <c r="N6965" s="45" t="s">
        <v>648</v>
      </c>
      <c r="O6965" s="45" t="s">
        <v>581</v>
      </c>
      <c r="P6965" s="45" t="s">
        <v>560</v>
      </c>
      <c r="Q6965" s="45" t="s">
        <v>640</v>
      </c>
      <c r="R6965" s="45" t="s">
        <v>566</v>
      </c>
      <c r="S6965" s="45">
        <v>0</v>
      </c>
    </row>
    <row r="6966" spans="11:19">
      <c r="K6966" s="45">
        <v>76987</v>
      </c>
      <c r="L6966" s="45" t="s">
        <v>557</v>
      </c>
      <c r="M6966" s="45">
        <v>2018</v>
      </c>
      <c r="N6966" s="45" t="s">
        <v>648</v>
      </c>
      <c r="O6966" s="45" t="s">
        <v>581</v>
      </c>
      <c r="P6966" s="45" t="s">
        <v>560</v>
      </c>
      <c r="Q6966" s="45" t="s">
        <v>640</v>
      </c>
      <c r="R6966" s="45" t="s">
        <v>629</v>
      </c>
      <c r="S6966" s="45">
        <v>0</v>
      </c>
    </row>
    <row r="6967" spans="11:19">
      <c r="K6967" s="45">
        <v>76988</v>
      </c>
      <c r="L6967" s="45" t="s">
        <v>557</v>
      </c>
      <c r="M6967" s="45">
        <v>2018</v>
      </c>
      <c r="N6967" s="45" t="s">
        <v>648</v>
      </c>
      <c r="O6967" s="45" t="s">
        <v>582</v>
      </c>
      <c r="P6967" s="45" t="s">
        <v>560</v>
      </c>
      <c r="Q6967" s="45" t="s">
        <v>640</v>
      </c>
      <c r="R6967" s="45" t="s">
        <v>562</v>
      </c>
      <c r="S6967" s="45">
        <v>0</v>
      </c>
    </row>
    <row r="6968" spans="11:19">
      <c r="K6968" s="45">
        <v>76989</v>
      </c>
      <c r="L6968" s="45" t="s">
        <v>557</v>
      </c>
      <c r="M6968" s="45">
        <v>2018</v>
      </c>
      <c r="N6968" s="45" t="s">
        <v>648</v>
      </c>
      <c r="O6968" s="45" t="s">
        <v>582</v>
      </c>
      <c r="P6968" s="45" t="s">
        <v>560</v>
      </c>
      <c r="Q6968" s="45" t="s">
        <v>640</v>
      </c>
      <c r="R6968" s="45" t="s">
        <v>563</v>
      </c>
      <c r="S6968" s="45">
        <v>0</v>
      </c>
    </row>
    <row r="6969" spans="11:19">
      <c r="K6969" s="45">
        <v>76990</v>
      </c>
      <c r="L6969" s="45" t="s">
        <v>557</v>
      </c>
      <c r="M6969" s="45">
        <v>2018</v>
      </c>
      <c r="N6969" s="45" t="s">
        <v>648</v>
      </c>
      <c r="O6969" s="45" t="s">
        <v>582</v>
      </c>
      <c r="P6969" s="45" t="s">
        <v>560</v>
      </c>
      <c r="Q6969" s="45" t="s">
        <v>640</v>
      </c>
      <c r="R6969" s="45" t="s">
        <v>564</v>
      </c>
      <c r="S6969" s="45">
        <v>0</v>
      </c>
    </row>
    <row r="6970" spans="11:19">
      <c r="K6970" s="45">
        <v>76991</v>
      </c>
      <c r="L6970" s="45" t="s">
        <v>557</v>
      </c>
      <c r="M6970" s="45">
        <v>2018</v>
      </c>
      <c r="N6970" s="45" t="s">
        <v>648</v>
      </c>
      <c r="O6970" s="45" t="s">
        <v>582</v>
      </c>
      <c r="P6970" s="45" t="s">
        <v>560</v>
      </c>
      <c r="Q6970" s="45" t="s">
        <v>640</v>
      </c>
      <c r="R6970" s="45" t="s">
        <v>566</v>
      </c>
      <c r="S6970" s="45">
        <v>0</v>
      </c>
    </row>
    <row r="6971" spans="11:19">
      <c r="K6971" s="45">
        <v>76992</v>
      </c>
      <c r="L6971" s="45" t="s">
        <v>557</v>
      </c>
      <c r="M6971" s="45">
        <v>2018</v>
      </c>
      <c r="N6971" s="45" t="s">
        <v>648</v>
      </c>
      <c r="O6971" s="45" t="s">
        <v>582</v>
      </c>
      <c r="P6971" s="45" t="s">
        <v>560</v>
      </c>
      <c r="Q6971" s="45" t="s">
        <v>640</v>
      </c>
      <c r="R6971" s="45" t="s">
        <v>629</v>
      </c>
      <c r="S6971" s="45">
        <v>0</v>
      </c>
    </row>
    <row r="6972" spans="11:19">
      <c r="K6972" s="45">
        <v>76993</v>
      </c>
      <c r="L6972" s="45" t="s">
        <v>557</v>
      </c>
      <c r="M6972" s="45">
        <v>2018</v>
      </c>
      <c r="N6972" s="45" t="s">
        <v>648</v>
      </c>
      <c r="O6972" s="45" t="s">
        <v>583</v>
      </c>
      <c r="P6972" s="45" t="s">
        <v>560</v>
      </c>
      <c r="Q6972" s="45" t="s">
        <v>640</v>
      </c>
      <c r="R6972" s="45" t="s">
        <v>562</v>
      </c>
      <c r="S6972" s="45">
        <v>0</v>
      </c>
    </row>
    <row r="6973" spans="11:19">
      <c r="K6973" s="45">
        <v>76994</v>
      </c>
      <c r="L6973" s="45" t="s">
        <v>557</v>
      </c>
      <c r="M6973" s="45">
        <v>2018</v>
      </c>
      <c r="N6973" s="45" t="s">
        <v>648</v>
      </c>
      <c r="O6973" s="45" t="s">
        <v>583</v>
      </c>
      <c r="P6973" s="45" t="s">
        <v>560</v>
      </c>
      <c r="Q6973" s="45" t="s">
        <v>640</v>
      </c>
      <c r="R6973" s="45" t="s">
        <v>563</v>
      </c>
      <c r="S6973" s="45">
        <v>0</v>
      </c>
    </row>
    <row r="6974" spans="11:19">
      <c r="K6974" s="45">
        <v>76995</v>
      </c>
      <c r="L6974" s="45" t="s">
        <v>557</v>
      </c>
      <c r="M6974" s="45">
        <v>2018</v>
      </c>
      <c r="N6974" s="45" t="s">
        <v>648</v>
      </c>
      <c r="O6974" s="45" t="s">
        <v>583</v>
      </c>
      <c r="P6974" s="45" t="s">
        <v>560</v>
      </c>
      <c r="Q6974" s="45" t="s">
        <v>640</v>
      </c>
      <c r="R6974" s="45" t="s">
        <v>564</v>
      </c>
      <c r="S6974" s="45">
        <v>0</v>
      </c>
    </row>
    <row r="6975" spans="11:19">
      <c r="K6975" s="45">
        <v>76996</v>
      </c>
      <c r="L6975" s="45" t="s">
        <v>557</v>
      </c>
      <c r="M6975" s="45">
        <v>2018</v>
      </c>
      <c r="N6975" s="45" t="s">
        <v>648</v>
      </c>
      <c r="O6975" s="45" t="s">
        <v>583</v>
      </c>
      <c r="P6975" s="45" t="s">
        <v>560</v>
      </c>
      <c r="Q6975" s="45" t="s">
        <v>640</v>
      </c>
      <c r="R6975" s="45" t="s">
        <v>566</v>
      </c>
      <c r="S6975" s="45">
        <v>0</v>
      </c>
    </row>
    <row r="6976" spans="11:19">
      <c r="K6976" s="45">
        <v>76997</v>
      </c>
      <c r="L6976" s="45" t="s">
        <v>557</v>
      </c>
      <c r="M6976" s="45">
        <v>2018</v>
      </c>
      <c r="N6976" s="45" t="s">
        <v>648</v>
      </c>
      <c r="O6976" s="45" t="s">
        <v>583</v>
      </c>
      <c r="P6976" s="45" t="s">
        <v>560</v>
      </c>
      <c r="Q6976" s="45" t="s">
        <v>640</v>
      </c>
      <c r="R6976" s="45" t="s">
        <v>629</v>
      </c>
      <c r="S6976" s="45">
        <v>0</v>
      </c>
    </row>
    <row r="6977" spans="11:19">
      <c r="K6977" s="45">
        <v>76998</v>
      </c>
      <c r="L6977" s="45" t="s">
        <v>557</v>
      </c>
      <c r="M6977" s="45">
        <v>2018</v>
      </c>
      <c r="N6977" s="45" t="s">
        <v>648</v>
      </c>
      <c r="O6977" s="45" t="s">
        <v>584</v>
      </c>
      <c r="P6977" s="45" t="s">
        <v>560</v>
      </c>
      <c r="Q6977" s="45" t="s">
        <v>640</v>
      </c>
      <c r="R6977" s="45" t="s">
        <v>562</v>
      </c>
      <c r="S6977" s="45">
        <v>0</v>
      </c>
    </row>
    <row r="6978" spans="11:19">
      <c r="K6978" s="45">
        <v>76999</v>
      </c>
      <c r="L6978" s="45" t="s">
        <v>557</v>
      </c>
      <c r="M6978" s="45">
        <v>2018</v>
      </c>
      <c r="N6978" s="45" t="s">
        <v>648</v>
      </c>
      <c r="O6978" s="45" t="s">
        <v>584</v>
      </c>
      <c r="P6978" s="45" t="s">
        <v>560</v>
      </c>
      <c r="Q6978" s="45" t="s">
        <v>640</v>
      </c>
      <c r="R6978" s="45" t="s">
        <v>563</v>
      </c>
      <c r="S6978" s="45">
        <v>0</v>
      </c>
    </row>
    <row r="6979" spans="11:19">
      <c r="K6979" s="45">
        <v>77000</v>
      </c>
      <c r="L6979" s="45" t="s">
        <v>557</v>
      </c>
      <c r="M6979" s="45">
        <v>2018</v>
      </c>
      <c r="N6979" s="45" t="s">
        <v>648</v>
      </c>
      <c r="O6979" s="45" t="s">
        <v>584</v>
      </c>
      <c r="P6979" s="45" t="s">
        <v>560</v>
      </c>
      <c r="Q6979" s="45" t="s">
        <v>640</v>
      </c>
      <c r="R6979" s="45" t="s">
        <v>564</v>
      </c>
      <c r="S6979" s="45">
        <v>0</v>
      </c>
    </row>
    <row r="6980" spans="11:19">
      <c r="K6980" s="45">
        <v>77001</v>
      </c>
      <c r="L6980" s="45" t="s">
        <v>557</v>
      </c>
      <c r="M6980" s="45">
        <v>2018</v>
      </c>
      <c r="N6980" s="45" t="s">
        <v>648</v>
      </c>
      <c r="O6980" s="45" t="s">
        <v>584</v>
      </c>
      <c r="P6980" s="45" t="s">
        <v>560</v>
      </c>
      <c r="Q6980" s="45" t="s">
        <v>640</v>
      </c>
      <c r="R6980" s="45" t="s">
        <v>566</v>
      </c>
      <c r="S6980" s="45">
        <v>0</v>
      </c>
    </row>
    <row r="6981" spans="11:19">
      <c r="K6981" s="45">
        <v>77002</v>
      </c>
      <c r="L6981" s="45" t="s">
        <v>557</v>
      </c>
      <c r="M6981" s="45">
        <v>2018</v>
      </c>
      <c r="N6981" s="45" t="s">
        <v>648</v>
      </c>
      <c r="O6981" s="45" t="s">
        <v>584</v>
      </c>
      <c r="P6981" s="45" t="s">
        <v>560</v>
      </c>
      <c r="Q6981" s="45" t="s">
        <v>640</v>
      </c>
      <c r="R6981" s="45" t="s">
        <v>629</v>
      </c>
      <c r="S6981" s="45">
        <v>0</v>
      </c>
    </row>
    <row r="6982" spans="11:19">
      <c r="K6982" s="45">
        <v>77003</v>
      </c>
      <c r="L6982" s="45" t="s">
        <v>557</v>
      </c>
      <c r="M6982" s="45">
        <v>2018</v>
      </c>
      <c r="N6982" s="45" t="s">
        <v>648</v>
      </c>
      <c r="O6982" s="45" t="s">
        <v>585</v>
      </c>
      <c r="P6982" s="45" t="s">
        <v>560</v>
      </c>
      <c r="Q6982" s="45" t="s">
        <v>640</v>
      </c>
      <c r="R6982" s="45" t="s">
        <v>562</v>
      </c>
      <c r="S6982" s="45">
        <v>0</v>
      </c>
    </row>
    <row r="6983" spans="11:19">
      <c r="K6983" s="45">
        <v>77004</v>
      </c>
      <c r="L6983" s="45" t="s">
        <v>557</v>
      </c>
      <c r="M6983" s="45">
        <v>2018</v>
      </c>
      <c r="N6983" s="45" t="s">
        <v>648</v>
      </c>
      <c r="O6983" s="45" t="s">
        <v>585</v>
      </c>
      <c r="P6983" s="45" t="s">
        <v>560</v>
      </c>
      <c r="Q6983" s="45" t="s">
        <v>640</v>
      </c>
      <c r="R6983" s="45" t="s">
        <v>563</v>
      </c>
      <c r="S6983" s="45">
        <v>0</v>
      </c>
    </row>
    <row r="6984" spans="11:19">
      <c r="K6984" s="45">
        <v>77005</v>
      </c>
      <c r="L6984" s="45" t="s">
        <v>557</v>
      </c>
      <c r="M6984" s="45">
        <v>2018</v>
      </c>
      <c r="N6984" s="45" t="s">
        <v>648</v>
      </c>
      <c r="O6984" s="45" t="s">
        <v>585</v>
      </c>
      <c r="P6984" s="45" t="s">
        <v>560</v>
      </c>
      <c r="Q6984" s="45" t="s">
        <v>640</v>
      </c>
      <c r="R6984" s="45" t="s">
        <v>564</v>
      </c>
      <c r="S6984" s="45">
        <v>0</v>
      </c>
    </row>
    <row r="6985" spans="11:19">
      <c r="K6985" s="45">
        <v>77006</v>
      </c>
      <c r="L6985" s="45" t="s">
        <v>557</v>
      </c>
      <c r="M6985" s="45">
        <v>2018</v>
      </c>
      <c r="N6985" s="45" t="s">
        <v>648</v>
      </c>
      <c r="O6985" s="45" t="s">
        <v>585</v>
      </c>
      <c r="P6985" s="45" t="s">
        <v>560</v>
      </c>
      <c r="Q6985" s="45" t="s">
        <v>640</v>
      </c>
      <c r="R6985" s="45" t="s">
        <v>566</v>
      </c>
      <c r="S6985" s="45">
        <v>0</v>
      </c>
    </row>
    <row r="6986" spans="11:19">
      <c r="K6986" s="45">
        <v>77007</v>
      </c>
      <c r="L6986" s="45" t="s">
        <v>557</v>
      </c>
      <c r="M6986" s="45">
        <v>2018</v>
      </c>
      <c r="N6986" s="45" t="s">
        <v>648</v>
      </c>
      <c r="O6986" s="45" t="s">
        <v>585</v>
      </c>
      <c r="P6986" s="45" t="s">
        <v>560</v>
      </c>
      <c r="Q6986" s="45" t="s">
        <v>640</v>
      </c>
      <c r="R6986" s="45" t="s">
        <v>629</v>
      </c>
      <c r="S6986" s="45">
        <v>0</v>
      </c>
    </row>
    <row r="6987" spans="11:19">
      <c r="K6987" s="45">
        <v>77008</v>
      </c>
      <c r="L6987" s="45" t="s">
        <v>557</v>
      </c>
      <c r="M6987" s="45">
        <v>2018</v>
      </c>
      <c r="N6987" s="45" t="s">
        <v>648</v>
      </c>
      <c r="O6987" s="45" t="s">
        <v>586</v>
      </c>
      <c r="P6987" s="45" t="s">
        <v>560</v>
      </c>
      <c r="Q6987" s="45" t="s">
        <v>640</v>
      </c>
      <c r="R6987" s="45" t="s">
        <v>562</v>
      </c>
      <c r="S6987" s="45">
        <v>0</v>
      </c>
    </row>
    <row r="6988" spans="11:19">
      <c r="K6988" s="45">
        <v>77009</v>
      </c>
      <c r="L6988" s="45" t="s">
        <v>557</v>
      </c>
      <c r="M6988" s="45">
        <v>2018</v>
      </c>
      <c r="N6988" s="45" t="s">
        <v>648</v>
      </c>
      <c r="O6988" s="45" t="s">
        <v>586</v>
      </c>
      <c r="P6988" s="45" t="s">
        <v>560</v>
      </c>
      <c r="Q6988" s="45" t="s">
        <v>640</v>
      </c>
      <c r="R6988" s="45" t="s">
        <v>563</v>
      </c>
      <c r="S6988" s="45">
        <v>0</v>
      </c>
    </row>
    <row r="6989" spans="11:19">
      <c r="K6989" s="45">
        <v>77010</v>
      </c>
      <c r="L6989" s="45" t="s">
        <v>557</v>
      </c>
      <c r="M6989" s="45">
        <v>2018</v>
      </c>
      <c r="N6989" s="45" t="s">
        <v>648</v>
      </c>
      <c r="O6989" s="45" t="s">
        <v>586</v>
      </c>
      <c r="P6989" s="45" t="s">
        <v>560</v>
      </c>
      <c r="Q6989" s="45" t="s">
        <v>640</v>
      </c>
      <c r="R6989" s="45" t="s">
        <v>564</v>
      </c>
      <c r="S6989" s="45">
        <v>0</v>
      </c>
    </row>
    <row r="6990" spans="11:19">
      <c r="K6990" s="45">
        <v>77011</v>
      </c>
      <c r="L6990" s="45" t="s">
        <v>557</v>
      </c>
      <c r="M6990" s="45">
        <v>2018</v>
      </c>
      <c r="N6990" s="45" t="s">
        <v>648</v>
      </c>
      <c r="O6990" s="45" t="s">
        <v>586</v>
      </c>
      <c r="P6990" s="45" t="s">
        <v>560</v>
      </c>
      <c r="Q6990" s="45" t="s">
        <v>640</v>
      </c>
      <c r="R6990" s="45" t="s">
        <v>566</v>
      </c>
      <c r="S6990" s="45">
        <v>0</v>
      </c>
    </row>
    <row r="6991" spans="11:19">
      <c r="K6991" s="45">
        <v>77012</v>
      </c>
      <c r="L6991" s="45" t="s">
        <v>557</v>
      </c>
      <c r="M6991" s="45">
        <v>2018</v>
      </c>
      <c r="N6991" s="45" t="s">
        <v>648</v>
      </c>
      <c r="O6991" s="45" t="s">
        <v>586</v>
      </c>
      <c r="P6991" s="45" t="s">
        <v>560</v>
      </c>
      <c r="Q6991" s="45" t="s">
        <v>640</v>
      </c>
      <c r="R6991" s="45" t="s">
        <v>629</v>
      </c>
      <c r="S6991" s="45">
        <v>0</v>
      </c>
    </row>
    <row r="6992" spans="11:19">
      <c r="K6992" s="45">
        <v>77013</v>
      </c>
      <c r="L6992" s="45" t="s">
        <v>557</v>
      </c>
      <c r="M6992" s="45">
        <v>2018</v>
      </c>
      <c r="N6992" s="45" t="s">
        <v>648</v>
      </c>
      <c r="O6992" s="45" t="s">
        <v>587</v>
      </c>
      <c r="P6992" s="45" t="s">
        <v>560</v>
      </c>
      <c r="Q6992" s="45" t="s">
        <v>640</v>
      </c>
      <c r="R6992" s="45" t="s">
        <v>562</v>
      </c>
      <c r="S6992" s="45">
        <v>0</v>
      </c>
    </row>
    <row r="6993" spans="11:19">
      <c r="K6993" s="45">
        <v>77014</v>
      </c>
      <c r="L6993" s="45" t="s">
        <v>557</v>
      </c>
      <c r="M6993" s="45">
        <v>2018</v>
      </c>
      <c r="N6993" s="45" t="s">
        <v>648</v>
      </c>
      <c r="O6993" s="45" t="s">
        <v>587</v>
      </c>
      <c r="P6993" s="45" t="s">
        <v>560</v>
      </c>
      <c r="Q6993" s="45" t="s">
        <v>640</v>
      </c>
      <c r="R6993" s="45" t="s">
        <v>563</v>
      </c>
      <c r="S6993" s="45">
        <v>0</v>
      </c>
    </row>
    <row r="6994" spans="11:19">
      <c r="K6994" s="45">
        <v>77015</v>
      </c>
      <c r="L6994" s="45" t="s">
        <v>557</v>
      </c>
      <c r="M6994" s="45">
        <v>2018</v>
      </c>
      <c r="N6994" s="45" t="s">
        <v>648</v>
      </c>
      <c r="O6994" s="45" t="s">
        <v>587</v>
      </c>
      <c r="P6994" s="45" t="s">
        <v>560</v>
      </c>
      <c r="Q6994" s="45" t="s">
        <v>640</v>
      </c>
      <c r="R6994" s="45" t="s">
        <v>564</v>
      </c>
      <c r="S6994" s="45">
        <v>0</v>
      </c>
    </row>
    <row r="6995" spans="11:19">
      <c r="K6995" s="45">
        <v>77016</v>
      </c>
      <c r="L6995" s="45" t="s">
        <v>557</v>
      </c>
      <c r="M6995" s="45">
        <v>2018</v>
      </c>
      <c r="N6995" s="45" t="s">
        <v>648</v>
      </c>
      <c r="O6995" s="45" t="s">
        <v>587</v>
      </c>
      <c r="P6995" s="45" t="s">
        <v>560</v>
      </c>
      <c r="Q6995" s="45" t="s">
        <v>640</v>
      </c>
      <c r="R6995" s="45" t="s">
        <v>566</v>
      </c>
      <c r="S6995" s="45">
        <v>0</v>
      </c>
    </row>
    <row r="6996" spans="11:19">
      <c r="K6996" s="45">
        <v>77017</v>
      </c>
      <c r="L6996" s="45" t="s">
        <v>557</v>
      </c>
      <c r="M6996" s="45">
        <v>2018</v>
      </c>
      <c r="N6996" s="45" t="s">
        <v>648</v>
      </c>
      <c r="O6996" s="45" t="s">
        <v>587</v>
      </c>
      <c r="P6996" s="45" t="s">
        <v>560</v>
      </c>
      <c r="Q6996" s="45" t="s">
        <v>640</v>
      </c>
      <c r="R6996" s="45" t="s">
        <v>629</v>
      </c>
      <c r="S6996" s="45">
        <v>0</v>
      </c>
    </row>
    <row r="6997" spans="11:19">
      <c r="K6997" s="45">
        <v>77018</v>
      </c>
      <c r="L6997" s="45" t="s">
        <v>557</v>
      </c>
      <c r="M6997" s="45">
        <v>2018</v>
      </c>
      <c r="N6997" s="45" t="s">
        <v>648</v>
      </c>
      <c r="O6997" s="45" t="s">
        <v>588</v>
      </c>
      <c r="P6997" s="45" t="s">
        <v>560</v>
      </c>
      <c r="Q6997" s="45" t="s">
        <v>640</v>
      </c>
      <c r="R6997" s="45" t="s">
        <v>562</v>
      </c>
      <c r="S6997" s="45">
        <v>0</v>
      </c>
    </row>
    <row r="6998" spans="11:19">
      <c r="K6998" s="45">
        <v>77019</v>
      </c>
      <c r="L6998" s="45" t="s">
        <v>557</v>
      </c>
      <c r="M6998" s="45">
        <v>2018</v>
      </c>
      <c r="N6998" s="45" t="s">
        <v>648</v>
      </c>
      <c r="O6998" s="45" t="s">
        <v>588</v>
      </c>
      <c r="P6998" s="45" t="s">
        <v>560</v>
      </c>
      <c r="Q6998" s="45" t="s">
        <v>640</v>
      </c>
      <c r="R6998" s="45" t="s">
        <v>563</v>
      </c>
      <c r="S6998" s="45">
        <v>0</v>
      </c>
    </row>
    <row r="6999" spans="11:19">
      <c r="K6999" s="45">
        <v>77020</v>
      </c>
      <c r="L6999" s="45" t="s">
        <v>557</v>
      </c>
      <c r="M6999" s="45">
        <v>2018</v>
      </c>
      <c r="N6999" s="45" t="s">
        <v>648</v>
      </c>
      <c r="O6999" s="45" t="s">
        <v>588</v>
      </c>
      <c r="P6999" s="45" t="s">
        <v>560</v>
      </c>
      <c r="Q6999" s="45" t="s">
        <v>640</v>
      </c>
      <c r="R6999" s="45" t="s">
        <v>564</v>
      </c>
      <c r="S6999" s="45">
        <v>0</v>
      </c>
    </row>
    <row r="7000" spans="11:19">
      <c r="K7000" s="45">
        <v>77021</v>
      </c>
      <c r="L7000" s="45" t="s">
        <v>557</v>
      </c>
      <c r="M7000" s="45">
        <v>2018</v>
      </c>
      <c r="N7000" s="45" t="s">
        <v>648</v>
      </c>
      <c r="O7000" s="45" t="s">
        <v>588</v>
      </c>
      <c r="P7000" s="45" t="s">
        <v>560</v>
      </c>
      <c r="Q7000" s="45" t="s">
        <v>640</v>
      </c>
      <c r="R7000" s="45" t="s">
        <v>566</v>
      </c>
      <c r="S7000" s="45">
        <v>0</v>
      </c>
    </row>
    <row r="7001" spans="11:19">
      <c r="K7001" s="45">
        <v>77022</v>
      </c>
      <c r="L7001" s="45" t="s">
        <v>557</v>
      </c>
      <c r="M7001" s="45">
        <v>2018</v>
      </c>
      <c r="N7001" s="45" t="s">
        <v>648</v>
      </c>
      <c r="O7001" s="45" t="s">
        <v>588</v>
      </c>
      <c r="P7001" s="45" t="s">
        <v>560</v>
      </c>
      <c r="Q7001" s="45" t="s">
        <v>640</v>
      </c>
      <c r="R7001" s="45" t="s">
        <v>629</v>
      </c>
      <c r="S7001" s="45">
        <v>0</v>
      </c>
    </row>
    <row r="7002" spans="11:19">
      <c r="K7002" s="45">
        <v>77023</v>
      </c>
      <c r="L7002" s="45" t="s">
        <v>557</v>
      </c>
      <c r="M7002" s="45">
        <v>2018</v>
      </c>
      <c r="N7002" s="45" t="s">
        <v>648</v>
      </c>
      <c r="O7002" s="45" t="s">
        <v>589</v>
      </c>
      <c r="P7002" s="45" t="s">
        <v>560</v>
      </c>
      <c r="Q7002" s="45" t="s">
        <v>640</v>
      </c>
      <c r="R7002" s="45" t="s">
        <v>562</v>
      </c>
      <c r="S7002" s="45">
        <v>0</v>
      </c>
    </row>
    <row r="7003" spans="11:19">
      <c r="K7003" s="45">
        <v>77024</v>
      </c>
      <c r="L7003" s="45" t="s">
        <v>557</v>
      </c>
      <c r="M7003" s="45">
        <v>2018</v>
      </c>
      <c r="N7003" s="45" t="s">
        <v>648</v>
      </c>
      <c r="O7003" s="45" t="s">
        <v>589</v>
      </c>
      <c r="P7003" s="45" t="s">
        <v>560</v>
      </c>
      <c r="Q7003" s="45" t="s">
        <v>640</v>
      </c>
      <c r="R7003" s="45" t="s">
        <v>563</v>
      </c>
      <c r="S7003" s="45">
        <v>0</v>
      </c>
    </row>
    <row r="7004" spans="11:19">
      <c r="K7004" s="45">
        <v>77025</v>
      </c>
      <c r="L7004" s="45" t="s">
        <v>557</v>
      </c>
      <c r="M7004" s="45">
        <v>2018</v>
      </c>
      <c r="N7004" s="45" t="s">
        <v>648</v>
      </c>
      <c r="O7004" s="45" t="s">
        <v>589</v>
      </c>
      <c r="P7004" s="45" t="s">
        <v>560</v>
      </c>
      <c r="Q7004" s="45" t="s">
        <v>640</v>
      </c>
      <c r="R7004" s="45" t="s">
        <v>564</v>
      </c>
      <c r="S7004" s="45">
        <v>0</v>
      </c>
    </row>
    <row r="7005" spans="11:19">
      <c r="K7005" s="45">
        <v>77026</v>
      </c>
      <c r="L7005" s="45" t="s">
        <v>557</v>
      </c>
      <c r="M7005" s="45">
        <v>2018</v>
      </c>
      <c r="N7005" s="45" t="s">
        <v>648</v>
      </c>
      <c r="O7005" s="45" t="s">
        <v>589</v>
      </c>
      <c r="P7005" s="45" t="s">
        <v>560</v>
      </c>
      <c r="Q7005" s="45" t="s">
        <v>640</v>
      </c>
      <c r="R7005" s="45" t="s">
        <v>566</v>
      </c>
      <c r="S7005" s="45">
        <v>0</v>
      </c>
    </row>
    <row r="7006" spans="11:19">
      <c r="K7006" s="45">
        <v>77027</v>
      </c>
      <c r="L7006" s="45" t="s">
        <v>557</v>
      </c>
      <c r="M7006" s="45">
        <v>2018</v>
      </c>
      <c r="N7006" s="45" t="s">
        <v>648</v>
      </c>
      <c r="O7006" s="45" t="s">
        <v>589</v>
      </c>
      <c r="P7006" s="45" t="s">
        <v>560</v>
      </c>
      <c r="Q7006" s="45" t="s">
        <v>640</v>
      </c>
      <c r="R7006" s="45" t="s">
        <v>629</v>
      </c>
      <c r="S7006" s="45">
        <v>0</v>
      </c>
    </row>
    <row r="7007" spans="11:19">
      <c r="K7007" s="45">
        <v>77028</v>
      </c>
      <c r="L7007" s="45" t="s">
        <v>557</v>
      </c>
      <c r="M7007" s="45">
        <v>2018</v>
      </c>
      <c r="N7007" s="45" t="s">
        <v>648</v>
      </c>
      <c r="O7007" s="45" t="s">
        <v>590</v>
      </c>
      <c r="P7007" s="45" t="s">
        <v>560</v>
      </c>
      <c r="Q7007" s="45" t="s">
        <v>640</v>
      </c>
      <c r="R7007" s="45" t="s">
        <v>562</v>
      </c>
      <c r="S7007" s="45">
        <v>0</v>
      </c>
    </row>
    <row r="7008" spans="11:19">
      <c r="K7008" s="45">
        <v>77029</v>
      </c>
      <c r="L7008" s="45" t="s">
        <v>557</v>
      </c>
      <c r="M7008" s="45">
        <v>2018</v>
      </c>
      <c r="N7008" s="45" t="s">
        <v>648</v>
      </c>
      <c r="O7008" s="45" t="s">
        <v>590</v>
      </c>
      <c r="P7008" s="45" t="s">
        <v>560</v>
      </c>
      <c r="Q7008" s="45" t="s">
        <v>640</v>
      </c>
      <c r="R7008" s="45" t="s">
        <v>563</v>
      </c>
      <c r="S7008" s="45">
        <v>0</v>
      </c>
    </row>
    <row r="7009" spans="11:19">
      <c r="K7009" s="45">
        <v>77030</v>
      </c>
      <c r="L7009" s="45" t="s">
        <v>557</v>
      </c>
      <c r="M7009" s="45">
        <v>2018</v>
      </c>
      <c r="N7009" s="45" t="s">
        <v>648</v>
      </c>
      <c r="O7009" s="45" t="s">
        <v>590</v>
      </c>
      <c r="P7009" s="45" t="s">
        <v>560</v>
      </c>
      <c r="Q7009" s="45" t="s">
        <v>640</v>
      </c>
      <c r="R7009" s="45" t="s">
        <v>564</v>
      </c>
      <c r="S7009" s="45">
        <v>0</v>
      </c>
    </row>
    <row r="7010" spans="11:19">
      <c r="K7010" s="45">
        <v>77031</v>
      </c>
      <c r="L7010" s="45" t="s">
        <v>557</v>
      </c>
      <c r="M7010" s="45">
        <v>2018</v>
      </c>
      <c r="N7010" s="45" t="s">
        <v>648</v>
      </c>
      <c r="O7010" s="45" t="s">
        <v>590</v>
      </c>
      <c r="P7010" s="45" t="s">
        <v>560</v>
      </c>
      <c r="Q7010" s="45" t="s">
        <v>640</v>
      </c>
      <c r="R7010" s="45" t="s">
        <v>566</v>
      </c>
      <c r="S7010" s="45">
        <v>0</v>
      </c>
    </row>
    <row r="7011" spans="11:19">
      <c r="K7011" s="45">
        <v>77032</v>
      </c>
      <c r="L7011" s="45" t="s">
        <v>557</v>
      </c>
      <c r="M7011" s="45">
        <v>2018</v>
      </c>
      <c r="N7011" s="45" t="s">
        <v>648</v>
      </c>
      <c r="O7011" s="45" t="s">
        <v>590</v>
      </c>
      <c r="P7011" s="45" t="s">
        <v>560</v>
      </c>
      <c r="Q7011" s="45" t="s">
        <v>640</v>
      </c>
      <c r="R7011" s="45" t="s">
        <v>629</v>
      </c>
      <c r="S7011" s="45">
        <v>0</v>
      </c>
    </row>
    <row r="7012" spans="11:19">
      <c r="K7012" s="45">
        <v>77033</v>
      </c>
      <c r="L7012" s="45" t="s">
        <v>557</v>
      </c>
      <c r="M7012" s="45">
        <v>2018</v>
      </c>
      <c r="N7012" s="45" t="s">
        <v>648</v>
      </c>
      <c r="O7012" s="45" t="s">
        <v>591</v>
      </c>
      <c r="P7012" s="45" t="s">
        <v>560</v>
      </c>
      <c r="Q7012" s="45" t="s">
        <v>640</v>
      </c>
      <c r="R7012" s="45" t="s">
        <v>562</v>
      </c>
      <c r="S7012" s="45">
        <v>0</v>
      </c>
    </row>
    <row r="7013" spans="11:19">
      <c r="K7013" s="45">
        <v>77034</v>
      </c>
      <c r="L7013" s="45" t="s">
        <v>557</v>
      </c>
      <c r="M7013" s="45">
        <v>2018</v>
      </c>
      <c r="N7013" s="45" t="s">
        <v>648</v>
      </c>
      <c r="O7013" s="45" t="s">
        <v>591</v>
      </c>
      <c r="P7013" s="45" t="s">
        <v>560</v>
      </c>
      <c r="Q7013" s="45" t="s">
        <v>640</v>
      </c>
      <c r="R7013" s="45" t="s">
        <v>563</v>
      </c>
      <c r="S7013" s="45">
        <v>0</v>
      </c>
    </row>
    <row r="7014" spans="11:19">
      <c r="K7014" s="45">
        <v>77035</v>
      </c>
      <c r="L7014" s="45" t="s">
        <v>557</v>
      </c>
      <c r="M7014" s="45">
        <v>2018</v>
      </c>
      <c r="N7014" s="45" t="s">
        <v>648</v>
      </c>
      <c r="O7014" s="45" t="s">
        <v>591</v>
      </c>
      <c r="P7014" s="45" t="s">
        <v>560</v>
      </c>
      <c r="Q7014" s="45" t="s">
        <v>640</v>
      </c>
      <c r="R7014" s="45" t="s">
        <v>564</v>
      </c>
      <c r="S7014" s="45">
        <v>0</v>
      </c>
    </row>
    <row r="7015" spans="11:19">
      <c r="K7015" s="45">
        <v>77036</v>
      </c>
      <c r="L7015" s="45" t="s">
        <v>557</v>
      </c>
      <c r="M7015" s="45">
        <v>2018</v>
      </c>
      <c r="N7015" s="45" t="s">
        <v>648</v>
      </c>
      <c r="O7015" s="45" t="s">
        <v>591</v>
      </c>
      <c r="P7015" s="45" t="s">
        <v>560</v>
      </c>
      <c r="Q7015" s="45" t="s">
        <v>640</v>
      </c>
      <c r="R7015" s="45" t="s">
        <v>566</v>
      </c>
      <c r="S7015" s="45">
        <v>0</v>
      </c>
    </row>
    <row r="7016" spans="11:19">
      <c r="K7016" s="45">
        <v>77037</v>
      </c>
      <c r="L7016" s="45" t="s">
        <v>557</v>
      </c>
      <c r="M7016" s="45">
        <v>2018</v>
      </c>
      <c r="N7016" s="45" t="s">
        <v>648</v>
      </c>
      <c r="O7016" s="45" t="s">
        <v>591</v>
      </c>
      <c r="P7016" s="45" t="s">
        <v>560</v>
      </c>
      <c r="Q7016" s="45" t="s">
        <v>640</v>
      </c>
      <c r="R7016" s="45" t="s">
        <v>629</v>
      </c>
      <c r="S7016" s="45">
        <v>0</v>
      </c>
    </row>
    <row r="7017" spans="11:19">
      <c r="K7017" s="45">
        <v>77038</v>
      </c>
      <c r="L7017" s="45" t="s">
        <v>557</v>
      </c>
      <c r="M7017" s="45">
        <v>2018</v>
      </c>
      <c r="N7017" s="45" t="s">
        <v>648</v>
      </c>
      <c r="O7017" s="45" t="s">
        <v>592</v>
      </c>
      <c r="P7017" s="45" t="s">
        <v>560</v>
      </c>
      <c r="Q7017" s="45" t="s">
        <v>640</v>
      </c>
      <c r="R7017" s="45" t="s">
        <v>562</v>
      </c>
      <c r="S7017" s="45">
        <v>0</v>
      </c>
    </row>
    <row r="7018" spans="11:19">
      <c r="K7018" s="45">
        <v>77039</v>
      </c>
      <c r="L7018" s="45" t="s">
        <v>557</v>
      </c>
      <c r="M7018" s="45">
        <v>2018</v>
      </c>
      <c r="N7018" s="45" t="s">
        <v>648</v>
      </c>
      <c r="O7018" s="45" t="s">
        <v>592</v>
      </c>
      <c r="P7018" s="45" t="s">
        <v>560</v>
      </c>
      <c r="Q7018" s="45" t="s">
        <v>640</v>
      </c>
      <c r="R7018" s="45" t="s">
        <v>563</v>
      </c>
      <c r="S7018" s="45">
        <v>0</v>
      </c>
    </row>
    <row r="7019" spans="11:19">
      <c r="K7019" s="45">
        <v>77040</v>
      </c>
      <c r="L7019" s="45" t="s">
        <v>557</v>
      </c>
      <c r="M7019" s="45">
        <v>2018</v>
      </c>
      <c r="N7019" s="45" t="s">
        <v>648</v>
      </c>
      <c r="O7019" s="45" t="s">
        <v>592</v>
      </c>
      <c r="P7019" s="45" t="s">
        <v>560</v>
      </c>
      <c r="Q7019" s="45" t="s">
        <v>640</v>
      </c>
      <c r="R7019" s="45" t="s">
        <v>564</v>
      </c>
      <c r="S7019" s="45">
        <v>0</v>
      </c>
    </row>
    <row r="7020" spans="11:19">
      <c r="K7020" s="45">
        <v>77041</v>
      </c>
      <c r="L7020" s="45" t="s">
        <v>557</v>
      </c>
      <c r="M7020" s="45">
        <v>2018</v>
      </c>
      <c r="N7020" s="45" t="s">
        <v>648</v>
      </c>
      <c r="O7020" s="45" t="s">
        <v>592</v>
      </c>
      <c r="P7020" s="45" t="s">
        <v>560</v>
      </c>
      <c r="Q7020" s="45" t="s">
        <v>640</v>
      </c>
      <c r="R7020" s="45" t="s">
        <v>566</v>
      </c>
      <c r="S7020" s="45">
        <v>0</v>
      </c>
    </row>
    <row r="7021" spans="11:19">
      <c r="K7021" s="45">
        <v>77042</v>
      </c>
      <c r="L7021" s="45" t="s">
        <v>557</v>
      </c>
      <c r="M7021" s="45">
        <v>2018</v>
      </c>
      <c r="N7021" s="45" t="s">
        <v>648</v>
      </c>
      <c r="O7021" s="45" t="s">
        <v>592</v>
      </c>
      <c r="P7021" s="45" t="s">
        <v>560</v>
      </c>
      <c r="Q7021" s="45" t="s">
        <v>640</v>
      </c>
      <c r="R7021" s="45" t="s">
        <v>629</v>
      </c>
      <c r="S7021" s="45">
        <v>0</v>
      </c>
    </row>
    <row r="7022" spans="11:19">
      <c r="K7022" s="45">
        <v>77043</v>
      </c>
      <c r="L7022" s="45" t="s">
        <v>557</v>
      </c>
      <c r="M7022" s="45">
        <v>2018</v>
      </c>
      <c r="N7022" s="45" t="s">
        <v>648</v>
      </c>
      <c r="O7022" s="45" t="s">
        <v>593</v>
      </c>
      <c r="P7022" s="45" t="s">
        <v>560</v>
      </c>
      <c r="Q7022" s="45" t="s">
        <v>640</v>
      </c>
      <c r="R7022" s="45" t="s">
        <v>562</v>
      </c>
      <c r="S7022" s="45">
        <v>0</v>
      </c>
    </row>
    <row r="7023" spans="11:19">
      <c r="K7023" s="45">
        <v>77044</v>
      </c>
      <c r="L7023" s="45" t="s">
        <v>557</v>
      </c>
      <c r="M7023" s="45">
        <v>2018</v>
      </c>
      <c r="N7023" s="45" t="s">
        <v>648</v>
      </c>
      <c r="O7023" s="45" t="s">
        <v>593</v>
      </c>
      <c r="P7023" s="45" t="s">
        <v>560</v>
      </c>
      <c r="Q7023" s="45" t="s">
        <v>640</v>
      </c>
      <c r="R7023" s="45" t="s">
        <v>563</v>
      </c>
      <c r="S7023" s="45">
        <v>0</v>
      </c>
    </row>
    <row r="7024" spans="11:19">
      <c r="K7024" s="45">
        <v>77045</v>
      </c>
      <c r="L7024" s="45" t="s">
        <v>557</v>
      </c>
      <c r="M7024" s="45">
        <v>2018</v>
      </c>
      <c r="N7024" s="45" t="s">
        <v>648</v>
      </c>
      <c r="O7024" s="45" t="s">
        <v>593</v>
      </c>
      <c r="P7024" s="45" t="s">
        <v>560</v>
      </c>
      <c r="Q7024" s="45" t="s">
        <v>640</v>
      </c>
      <c r="R7024" s="45" t="s">
        <v>564</v>
      </c>
      <c r="S7024" s="45">
        <v>0</v>
      </c>
    </row>
    <row r="7025" spans="11:19">
      <c r="K7025" s="45">
        <v>77046</v>
      </c>
      <c r="L7025" s="45" t="s">
        <v>557</v>
      </c>
      <c r="M7025" s="45">
        <v>2018</v>
      </c>
      <c r="N7025" s="45" t="s">
        <v>648</v>
      </c>
      <c r="O7025" s="45" t="s">
        <v>593</v>
      </c>
      <c r="P7025" s="45" t="s">
        <v>560</v>
      </c>
      <c r="Q7025" s="45" t="s">
        <v>640</v>
      </c>
      <c r="R7025" s="45" t="s">
        <v>566</v>
      </c>
      <c r="S7025" s="45">
        <v>0</v>
      </c>
    </row>
    <row r="7026" spans="11:19">
      <c r="K7026" s="45">
        <v>77047</v>
      </c>
      <c r="L7026" s="45" t="s">
        <v>557</v>
      </c>
      <c r="M7026" s="45">
        <v>2018</v>
      </c>
      <c r="N7026" s="45" t="s">
        <v>648</v>
      </c>
      <c r="O7026" s="45" t="s">
        <v>593</v>
      </c>
      <c r="P7026" s="45" t="s">
        <v>560</v>
      </c>
      <c r="Q7026" s="45" t="s">
        <v>640</v>
      </c>
      <c r="R7026" s="45" t="s">
        <v>629</v>
      </c>
      <c r="S7026" s="45">
        <v>0</v>
      </c>
    </row>
    <row r="7027" spans="11:19">
      <c r="K7027" s="45">
        <v>77048</v>
      </c>
      <c r="L7027" s="45" t="s">
        <v>557</v>
      </c>
      <c r="M7027" s="45">
        <v>2018</v>
      </c>
      <c r="N7027" s="45" t="s">
        <v>648</v>
      </c>
      <c r="O7027" s="45" t="s">
        <v>594</v>
      </c>
      <c r="P7027" s="45" t="s">
        <v>560</v>
      </c>
      <c r="Q7027" s="45" t="s">
        <v>640</v>
      </c>
      <c r="R7027" s="45" t="s">
        <v>562</v>
      </c>
      <c r="S7027" s="45">
        <v>0</v>
      </c>
    </row>
    <row r="7028" spans="11:19">
      <c r="K7028" s="45">
        <v>77049</v>
      </c>
      <c r="L7028" s="45" t="s">
        <v>557</v>
      </c>
      <c r="M7028" s="45">
        <v>2018</v>
      </c>
      <c r="N7028" s="45" t="s">
        <v>648</v>
      </c>
      <c r="O7028" s="45" t="s">
        <v>594</v>
      </c>
      <c r="P7028" s="45" t="s">
        <v>560</v>
      </c>
      <c r="Q7028" s="45" t="s">
        <v>640</v>
      </c>
      <c r="R7028" s="45" t="s">
        <v>563</v>
      </c>
      <c r="S7028" s="45">
        <v>0</v>
      </c>
    </row>
    <row r="7029" spans="11:19">
      <c r="K7029" s="45">
        <v>77050</v>
      </c>
      <c r="L7029" s="45" t="s">
        <v>557</v>
      </c>
      <c r="M7029" s="45">
        <v>2018</v>
      </c>
      <c r="N7029" s="45" t="s">
        <v>648</v>
      </c>
      <c r="O7029" s="45" t="s">
        <v>594</v>
      </c>
      <c r="P7029" s="45" t="s">
        <v>560</v>
      </c>
      <c r="Q7029" s="45" t="s">
        <v>640</v>
      </c>
      <c r="R7029" s="45" t="s">
        <v>564</v>
      </c>
      <c r="S7029" s="45">
        <v>0</v>
      </c>
    </row>
    <row r="7030" spans="11:19">
      <c r="K7030" s="45">
        <v>77051</v>
      </c>
      <c r="L7030" s="45" t="s">
        <v>557</v>
      </c>
      <c r="M7030" s="45">
        <v>2018</v>
      </c>
      <c r="N7030" s="45" t="s">
        <v>648</v>
      </c>
      <c r="O7030" s="45" t="s">
        <v>594</v>
      </c>
      <c r="P7030" s="45" t="s">
        <v>560</v>
      </c>
      <c r="Q7030" s="45" t="s">
        <v>640</v>
      </c>
      <c r="R7030" s="45" t="s">
        <v>566</v>
      </c>
      <c r="S7030" s="45">
        <v>0</v>
      </c>
    </row>
    <row r="7031" spans="11:19">
      <c r="K7031" s="45">
        <v>77052</v>
      </c>
      <c r="L7031" s="45" t="s">
        <v>557</v>
      </c>
      <c r="M7031" s="45">
        <v>2018</v>
      </c>
      <c r="N7031" s="45" t="s">
        <v>648</v>
      </c>
      <c r="O7031" s="45" t="s">
        <v>594</v>
      </c>
      <c r="P7031" s="45" t="s">
        <v>560</v>
      </c>
      <c r="Q7031" s="45" t="s">
        <v>640</v>
      </c>
      <c r="R7031" s="45" t="s">
        <v>629</v>
      </c>
      <c r="S7031" s="45">
        <v>0</v>
      </c>
    </row>
    <row r="7032" spans="11:19">
      <c r="K7032" s="45">
        <v>77053</v>
      </c>
      <c r="L7032" s="45" t="s">
        <v>557</v>
      </c>
      <c r="M7032" s="45">
        <v>2018</v>
      </c>
      <c r="N7032" s="45" t="s">
        <v>648</v>
      </c>
      <c r="O7032" s="45" t="s">
        <v>595</v>
      </c>
      <c r="P7032" s="45" t="s">
        <v>560</v>
      </c>
      <c r="Q7032" s="45" t="s">
        <v>640</v>
      </c>
      <c r="R7032" s="45" t="s">
        <v>562</v>
      </c>
      <c r="S7032" s="45">
        <v>0</v>
      </c>
    </row>
    <row r="7033" spans="11:19">
      <c r="K7033" s="45">
        <v>77054</v>
      </c>
      <c r="L7033" s="45" t="s">
        <v>557</v>
      </c>
      <c r="M7033" s="45">
        <v>2018</v>
      </c>
      <c r="N7033" s="45" t="s">
        <v>648</v>
      </c>
      <c r="O7033" s="45" t="s">
        <v>595</v>
      </c>
      <c r="P7033" s="45" t="s">
        <v>560</v>
      </c>
      <c r="Q7033" s="45" t="s">
        <v>640</v>
      </c>
      <c r="R7033" s="45" t="s">
        <v>563</v>
      </c>
      <c r="S7033" s="45">
        <v>0</v>
      </c>
    </row>
    <row r="7034" spans="11:19">
      <c r="K7034" s="45">
        <v>77055</v>
      </c>
      <c r="L7034" s="45" t="s">
        <v>557</v>
      </c>
      <c r="M7034" s="45">
        <v>2018</v>
      </c>
      <c r="N7034" s="45" t="s">
        <v>648</v>
      </c>
      <c r="O7034" s="45" t="s">
        <v>595</v>
      </c>
      <c r="P7034" s="45" t="s">
        <v>560</v>
      </c>
      <c r="Q7034" s="45" t="s">
        <v>640</v>
      </c>
      <c r="R7034" s="45" t="s">
        <v>564</v>
      </c>
      <c r="S7034" s="45">
        <v>0</v>
      </c>
    </row>
    <row r="7035" spans="11:19">
      <c r="K7035" s="45">
        <v>77056</v>
      </c>
      <c r="L7035" s="45" t="s">
        <v>557</v>
      </c>
      <c r="M7035" s="45">
        <v>2018</v>
      </c>
      <c r="N7035" s="45" t="s">
        <v>648</v>
      </c>
      <c r="O7035" s="45" t="s">
        <v>595</v>
      </c>
      <c r="P7035" s="45" t="s">
        <v>560</v>
      </c>
      <c r="Q7035" s="45" t="s">
        <v>640</v>
      </c>
      <c r="R7035" s="45" t="s">
        <v>566</v>
      </c>
      <c r="S7035" s="45">
        <v>0</v>
      </c>
    </row>
    <row r="7036" spans="11:19">
      <c r="K7036" s="45">
        <v>77057</v>
      </c>
      <c r="L7036" s="45" t="s">
        <v>557</v>
      </c>
      <c r="M7036" s="45">
        <v>2018</v>
      </c>
      <c r="N7036" s="45" t="s">
        <v>648</v>
      </c>
      <c r="O7036" s="45" t="s">
        <v>595</v>
      </c>
      <c r="P7036" s="45" t="s">
        <v>560</v>
      </c>
      <c r="Q7036" s="45" t="s">
        <v>640</v>
      </c>
      <c r="R7036" s="45" t="s">
        <v>629</v>
      </c>
      <c r="S7036" s="45">
        <v>0</v>
      </c>
    </row>
    <row r="7037" spans="11:19">
      <c r="K7037" s="45">
        <v>77058</v>
      </c>
      <c r="L7037" s="45" t="s">
        <v>557</v>
      </c>
      <c r="M7037" s="45">
        <v>2018</v>
      </c>
      <c r="N7037" s="45" t="s">
        <v>648</v>
      </c>
      <c r="O7037" s="45" t="s">
        <v>596</v>
      </c>
      <c r="P7037" s="45" t="s">
        <v>560</v>
      </c>
      <c r="Q7037" s="45" t="s">
        <v>640</v>
      </c>
      <c r="R7037" s="45" t="s">
        <v>562</v>
      </c>
      <c r="S7037" s="45">
        <v>0</v>
      </c>
    </row>
    <row r="7038" spans="11:19">
      <c r="K7038" s="45">
        <v>77059</v>
      </c>
      <c r="L7038" s="45" t="s">
        <v>557</v>
      </c>
      <c r="M7038" s="45">
        <v>2018</v>
      </c>
      <c r="N7038" s="45" t="s">
        <v>648</v>
      </c>
      <c r="O7038" s="45" t="s">
        <v>596</v>
      </c>
      <c r="P7038" s="45" t="s">
        <v>560</v>
      </c>
      <c r="Q7038" s="45" t="s">
        <v>640</v>
      </c>
      <c r="R7038" s="45" t="s">
        <v>563</v>
      </c>
      <c r="S7038" s="45">
        <v>0</v>
      </c>
    </row>
    <row r="7039" spans="11:19">
      <c r="K7039" s="45">
        <v>77060</v>
      </c>
      <c r="L7039" s="45" t="s">
        <v>557</v>
      </c>
      <c r="M7039" s="45">
        <v>2018</v>
      </c>
      <c r="N7039" s="45" t="s">
        <v>648</v>
      </c>
      <c r="O7039" s="45" t="s">
        <v>596</v>
      </c>
      <c r="P7039" s="45" t="s">
        <v>560</v>
      </c>
      <c r="Q7039" s="45" t="s">
        <v>640</v>
      </c>
      <c r="R7039" s="45" t="s">
        <v>564</v>
      </c>
      <c r="S7039" s="45">
        <v>0</v>
      </c>
    </row>
    <row r="7040" spans="11:19">
      <c r="K7040" s="45">
        <v>77061</v>
      </c>
      <c r="L7040" s="45" t="s">
        <v>557</v>
      </c>
      <c r="M7040" s="45">
        <v>2018</v>
      </c>
      <c r="N7040" s="45" t="s">
        <v>648</v>
      </c>
      <c r="O7040" s="45" t="s">
        <v>596</v>
      </c>
      <c r="P7040" s="45" t="s">
        <v>560</v>
      </c>
      <c r="Q7040" s="45" t="s">
        <v>640</v>
      </c>
      <c r="R7040" s="45" t="s">
        <v>566</v>
      </c>
      <c r="S7040" s="45">
        <v>0</v>
      </c>
    </row>
    <row r="7041" spans="11:19">
      <c r="K7041" s="45">
        <v>77062</v>
      </c>
      <c r="L7041" s="45" t="s">
        <v>557</v>
      </c>
      <c r="M7041" s="45">
        <v>2018</v>
      </c>
      <c r="N7041" s="45" t="s">
        <v>648</v>
      </c>
      <c r="O7041" s="45" t="s">
        <v>596</v>
      </c>
      <c r="P7041" s="45" t="s">
        <v>560</v>
      </c>
      <c r="Q7041" s="45" t="s">
        <v>640</v>
      </c>
      <c r="R7041" s="45" t="s">
        <v>629</v>
      </c>
      <c r="S7041" s="45">
        <v>0</v>
      </c>
    </row>
    <row r="7042" spans="11:19">
      <c r="K7042" s="45">
        <v>77063</v>
      </c>
      <c r="L7042" s="45" t="s">
        <v>557</v>
      </c>
      <c r="M7042" s="45">
        <v>2018</v>
      </c>
      <c r="N7042" s="45" t="s">
        <v>648</v>
      </c>
      <c r="O7042" s="45" t="s">
        <v>597</v>
      </c>
      <c r="P7042" s="45" t="s">
        <v>560</v>
      </c>
      <c r="Q7042" s="45" t="s">
        <v>640</v>
      </c>
      <c r="R7042" s="45" t="s">
        <v>562</v>
      </c>
      <c r="S7042" s="45">
        <v>0</v>
      </c>
    </row>
    <row r="7043" spans="11:19">
      <c r="K7043" s="45">
        <v>77064</v>
      </c>
      <c r="L7043" s="45" t="s">
        <v>557</v>
      </c>
      <c r="M7043" s="45">
        <v>2018</v>
      </c>
      <c r="N7043" s="45" t="s">
        <v>648</v>
      </c>
      <c r="O7043" s="45" t="s">
        <v>597</v>
      </c>
      <c r="P7043" s="45" t="s">
        <v>560</v>
      </c>
      <c r="Q7043" s="45" t="s">
        <v>640</v>
      </c>
      <c r="R7043" s="45" t="s">
        <v>563</v>
      </c>
      <c r="S7043" s="45">
        <v>0</v>
      </c>
    </row>
    <row r="7044" spans="11:19">
      <c r="K7044" s="45">
        <v>77065</v>
      </c>
      <c r="L7044" s="45" t="s">
        <v>557</v>
      </c>
      <c r="M7044" s="45">
        <v>2018</v>
      </c>
      <c r="N7044" s="45" t="s">
        <v>648</v>
      </c>
      <c r="O7044" s="45" t="s">
        <v>597</v>
      </c>
      <c r="P7044" s="45" t="s">
        <v>560</v>
      </c>
      <c r="Q7044" s="45" t="s">
        <v>640</v>
      </c>
      <c r="R7044" s="45" t="s">
        <v>564</v>
      </c>
      <c r="S7044" s="45">
        <v>0</v>
      </c>
    </row>
    <row r="7045" spans="11:19">
      <c r="K7045" s="45">
        <v>77066</v>
      </c>
      <c r="L7045" s="45" t="s">
        <v>557</v>
      </c>
      <c r="M7045" s="45">
        <v>2018</v>
      </c>
      <c r="N7045" s="45" t="s">
        <v>648</v>
      </c>
      <c r="O7045" s="45" t="s">
        <v>597</v>
      </c>
      <c r="P7045" s="45" t="s">
        <v>560</v>
      </c>
      <c r="Q7045" s="45" t="s">
        <v>640</v>
      </c>
      <c r="R7045" s="45" t="s">
        <v>566</v>
      </c>
      <c r="S7045" s="45">
        <v>0</v>
      </c>
    </row>
    <row r="7046" spans="11:19">
      <c r="K7046" s="45">
        <v>77067</v>
      </c>
      <c r="L7046" s="45" t="s">
        <v>557</v>
      </c>
      <c r="M7046" s="45">
        <v>2018</v>
      </c>
      <c r="N7046" s="45" t="s">
        <v>648</v>
      </c>
      <c r="O7046" s="45" t="s">
        <v>597</v>
      </c>
      <c r="P7046" s="45" t="s">
        <v>560</v>
      </c>
      <c r="Q7046" s="45" t="s">
        <v>640</v>
      </c>
      <c r="R7046" s="45" t="s">
        <v>629</v>
      </c>
      <c r="S7046" s="45">
        <v>0</v>
      </c>
    </row>
    <row r="7047" spans="11:19">
      <c r="K7047" s="45">
        <v>77068</v>
      </c>
      <c r="L7047" s="45" t="s">
        <v>557</v>
      </c>
      <c r="M7047" s="45">
        <v>2018</v>
      </c>
      <c r="N7047" s="45" t="s">
        <v>648</v>
      </c>
      <c r="O7047" s="45" t="s">
        <v>598</v>
      </c>
      <c r="P7047" s="45" t="s">
        <v>560</v>
      </c>
      <c r="Q7047" s="45" t="s">
        <v>640</v>
      </c>
      <c r="R7047" s="45" t="s">
        <v>562</v>
      </c>
      <c r="S7047" s="45">
        <v>0</v>
      </c>
    </row>
    <row r="7048" spans="11:19">
      <c r="K7048" s="45">
        <v>77069</v>
      </c>
      <c r="L7048" s="45" t="s">
        <v>557</v>
      </c>
      <c r="M7048" s="45">
        <v>2018</v>
      </c>
      <c r="N7048" s="45" t="s">
        <v>648</v>
      </c>
      <c r="O7048" s="45" t="s">
        <v>598</v>
      </c>
      <c r="P7048" s="45" t="s">
        <v>560</v>
      </c>
      <c r="Q7048" s="45" t="s">
        <v>640</v>
      </c>
      <c r="R7048" s="45" t="s">
        <v>563</v>
      </c>
      <c r="S7048" s="45">
        <v>0</v>
      </c>
    </row>
    <row r="7049" spans="11:19">
      <c r="K7049" s="45">
        <v>77070</v>
      </c>
      <c r="L7049" s="45" t="s">
        <v>557</v>
      </c>
      <c r="M7049" s="45">
        <v>2018</v>
      </c>
      <c r="N7049" s="45" t="s">
        <v>648</v>
      </c>
      <c r="O7049" s="45" t="s">
        <v>598</v>
      </c>
      <c r="P7049" s="45" t="s">
        <v>560</v>
      </c>
      <c r="Q7049" s="45" t="s">
        <v>640</v>
      </c>
      <c r="R7049" s="45" t="s">
        <v>564</v>
      </c>
      <c r="S7049" s="45">
        <v>0</v>
      </c>
    </row>
    <row r="7050" spans="11:19">
      <c r="K7050" s="45">
        <v>77071</v>
      </c>
      <c r="L7050" s="45" t="s">
        <v>557</v>
      </c>
      <c r="M7050" s="45">
        <v>2018</v>
      </c>
      <c r="N7050" s="45" t="s">
        <v>648</v>
      </c>
      <c r="O7050" s="45" t="s">
        <v>598</v>
      </c>
      <c r="P7050" s="45" t="s">
        <v>560</v>
      </c>
      <c r="Q7050" s="45" t="s">
        <v>640</v>
      </c>
      <c r="R7050" s="45" t="s">
        <v>566</v>
      </c>
      <c r="S7050" s="45">
        <v>0</v>
      </c>
    </row>
    <row r="7051" spans="11:19">
      <c r="K7051" s="45">
        <v>77072</v>
      </c>
      <c r="L7051" s="45" t="s">
        <v>557</v>
      </c>
      <c r="M7051" s="45">
        <v>2018</v>
      </c>
      <c r="N7051" s="45" t="s">
        <v>648</v>
      </c>
      <c r="O7051" s="45" t="s">
        <v>598</v>
      </c>
      <c r="P7051" s="45" t="s">
        <v>560</v>
      </c>
      <c r="Q7051" s="45" t="s">
        <v>640</v>
      </c>
      <c r="R7051" s="45" t="s">
        <v>629</v>
      </c>
      <c r="S7051" s="45">
        <v>0</v>
      </c>
    </row>
    <row r="7052" spans="11:19">
      <c r="K7052" s="45">
        <v>77073</v>
      </c>
      <c r="L7052" s="45" t="s">
        <v>557</v>
      </c>
      <c r="M7052" s="45">
        <v>2018</v>
      </c>
      <c r="N7052" s="45" t="s">
        <v>648</v>
      </c>
      <c r="O7052" s="45" t="s">
        <v>599</v>
      </c>
      <c r="P7052" s="45" t="s">
        <v>560</v>
      </c>
      <c r="Q7052" s="45" t="s">
        <v>640</v>
      </c>
      <c r="R7052" s="45" t="s">
        <v>562</v>
      </c>
      <c r="S7052" s="45">
        <v>0</v>
      </c>
    </row>
    <row r="7053" spans="11:19">
      <c r="K7053" s="45">
        <v>77074</v>
      </c>
      <c r="L7053" s="45" t="s">
        <v>557</v>
      </c>
      <c r="M7053" s="45">
        <v>2018</v>
      </c>
      <c r="N7053" s="45" t="s">
        <v>648</v>
      </c>
      <c r="O7053" s="45" t="s">
        <v>599</v>
      </c>
      <c r="P7053" s="45" t="s">
        <v>560</v>
      </c>
      <c r="Q7053" s="45" t="s">
        <v>640</v>
      </c>
      <c r="R7053" s="45" t="s">
        <v>563</v>
      </c>
      <c r="S7053" s="45">
        <v>0</v>
      </c>
    </row>
    <row r="7054" spans="11:19">
      <c r="K7054" s="45">
        <v>77075</v>
      </c>
      <c r="L7054" s="45" t="s">
        <v>557</v>
      </c>
      <c r="M7054" s="45">
        <v>2018</v>
      </c>
      <c r="N7054" s="45" t="s">
        <v>648</v>
      </c>
      <c r="O7054" s="45" t="s">
        <v>599</v>
      </c>
      <c r="P7054" s="45" t="s">
        <v>560</v>
      </c>
      <c r="Q7054" s="45" t="s">
        <v>640</v>
      </c>
      <c r="R7054" s="45" t="s">
        <v>564</v>
      </c>
      <c r="S7054" s="45">
        <v>0</v>
      </c>
    </row>
    <row r="7055" spans="11:19">
      <c r="K7055" s="45">
        <v>77076</v>
      </c>
      <c r="L7055" s="45" t="s">
        <v>557</v>
      </c>
      <c r="M7055" s="45">
        <v>2018</v>
      </c>
      <c r="N7055" s="45" t="s">
        <v>648</v>
      </c>
      <c r="O7055" s="45" t="s">
        <v>599</v>
      </c>
      <c r="P7055" s="45" t="s">
        <v>560</v>
      </c>
      <c r="Q7055" s="45" t="s">
        <v>640</v>
      </c>
      <c r="R7055" s="45" t="s">
        <v>566</v>
      </c>
      <c r="S7055" s="45">
        <v>0</v>
      </c>
    </row>
    <row r="7056" spans="11:19">
      <c r="K7056" s="45">
        <v>77077</v>
      </c>
      <c r="L7056" s="45" t="s">
        <v>557</v>
      </c>
      <c r="M7056" s="45">
        <v>2018</v>
      </c>
      <c r="N7056" s="45" t="s">
        <v>648</v>
      </c>
      <c r="O7056" s="45" t="s">
        <v>599</v>
      </c>
      <c r="P7056" s="45" t="s">
        <v>560</v>
      </c>
      <c r="Q7056" s="45" t="s">
        <v>640</v>
      </c>
      <c r="R7056" s="45" t="s">
        <v>629</v>
      </c>
      <c r="S7056" s="45">
        <v>0</v>
      </c>
    </row>
    <row r="7057" spans="11:19">
      <c r="K7057" s="45">
        <v>77078</v>
      </c>
      <c r="L7057" s="45" t="s">
        <v>557</v>
      </c>
      <c r="M7057" s="45">
        <v>2018</v>
      </c>
      <c r="N7057" s="45" t="s">
        <v>648</v>
      </c>
      <c r="O7057" s="45" t="s">
        <v>600</v>
      </c>
      <c r="P7057" s="45" t="s">
        <v>560</v>
      </c>
      <c r="Q7057" s="45" t="s">
        <v>640</v>
      </c>
      <c r="R7057" s="45" t="s">
        <v>562</v>
      </c>
      <c r="S7057" s="45">
        <v>0</v>
      </c>
    </row>
    <row r="7058" spans="11:19">
      <c r="K7058" s="45">
        <v>77079</v>
      </c>
      <c r="L7058" s="45" t="s">
        <v>557</v>
      </c>
      <c r="M7058" s="45">
        <v>2018</v>
      </c>
      <c r="N7058" s="45" t="s">
        <v>648</v>
      </c>
      <c r="O7058" s="45" t="s">
        <v>600</v>
      </c>
      <c r="P7058" s="45" t="s">
        <v>560</v>
      </c>
      <c r="Q7058" s="45" t="s">
        <v>640</v>
      </c>
      <c r="R7058" s="45" t="s">
        <v>563</v>
      </c>
      <c r="S7058" s="45">
        <v>0</v>
      </c>
    </row>
    <row r="7059" spans="11:19">
      <c r="K7059" s="45">
        <v>77080</v>
      </c>
      <c r="L7059" s="45" t="s">
        <v>557</v>
      </c>
      <c r="M7059" s="45">
        <v>2018</v>
      </c>
      <c r="N7059" s="45" t="s">
        <v>648</v>
      </c>
      <c r="O7059" s="45" t="s">
        <v>600</v>
      </c>
      <c r="P7059" s="45" t="s">
        <v>560</v>
      </c>
      <c r="Q7059" s="45" t="s">
        <v>640</v>
      </c>
      <c r="R7059" s="45" t="s">
        <v>564</v>
      </c>
      <c r="S7059" s="45">
        <v>0</v>
      </c>
    </row>
    <row r="7060" spans="11:19">
      <c r="K7060" s="45">
        <v>77081</v>
      </c>
      <c r="L7060" s="45" t="s">
        <v>557</v>
      </c>
      <c r="M7060" s="45">
        <v>2018</v>
      </c>
      <c r="N7060" s="45" t="s">
        <v>648</v>
      </c>
      <c r="O7060" s="45" t="s">
        <v>600</v>
      </c>
      <c r="P7060" s="45" t="s">
        <v>560</v>
      </c>
      <c r="Q7060" s="45" t="s">
        <v>640</v>
      </c>
      <c r="R7060" s="45" t="s">
        <v>566</v>
      </c>
      <c r="S7060" s="45">
        <v>0</v>
      </c>
    </row>
    <row r="7061" spans="11:19">
      <c r="K7061" s="45">
        <v>77082</v>
      </c>
      <c r="L7061" s="45" t="s">
        <v>557</v>
      </c>
      <c r="M7061" s="45">
        <v>2018</v>
      </c>
      <c r="N7061" s="45" t="s">
        <v>648</v>
      </c>
      <c r="O7061" s="45" t="s">
        <v>600</v>
      </c>
      <c r="P7061" s="45" t="s">
        <v>560</v>
      </c>
      <c r="Q7061" s="45" t="s">
        <v>640</v>
      </c>
      <c r="R7061" s="45" t="s">
        <v>629</v>
      </c>
      <c r="S7061" s="45">
        <v>0</v>
      </c>
    </row>
    <row r="7062" spans="11:19">
      <c r="K7062" s="45">
        <v>77083</v>
      </c>
      <c r="L7062" s="45" t="s">
        <v>557</v>
      </c>
      <c r="M7062" s="45">
        <v>2018</v>
      </c>
      <c r="N7062" s="45" t="s">
        <v>648</v>
      </c>
      <c r="O7062" s="45" t="s">
        <v>601</v>
      </c>
      <c r="P7062" s="45" t="s">
        <v>560</v>
      </c>
      <c r="Q7062" s="45" t="s">
        <v>640</v>
      </c>
      <c r="R7062" s="45" t="s">
        <v>562</v>
      </c>
      <c r="S7062" s="45">
        <v>0</v>
      </c>
    </row>
    <row r="7063" spans="11:19">
      <c r="K7063" s="45">
        <v>77084</v>
      </c>
      <c r="L7063" s="45" t="s">
        <v>557</v>
      </c>
      <c r="M7063" s="45">
        <v>2018</v>
      </c>
      <c r="N7063" s="45" t="s">
        <v>648</v>
      </c>
      <c r="O7063" s="45" t="s">
        <v>601</v>
      </c>
      <c r="P7063" s="45" t="s">
        <v>560</v>
      </c>
      <c r="Q7063" s="45" t="s">
        <v>640</v>
      </c>
      <c r="R7063" s="45" t="s">
        <v>563</v>
      </c>
      <c r="S7063" s="45">
        <v>0</v>
      </c>
    </row>
    <row r="7064" spans="11:19">
      <c r="K7064" s="45">
        <v>77085</v>
      </c>
      <c r="L7064" s="45" t="s">
        <v>557</v>
      </c>
      <c r="M7064" s="45">
        <v>2018</v>
      </c>
      <c r="N7064" s="45" t="s">
        <v>648</v>
      </c>
      <c r="O7064" s="45" t="s">
        <v>601</v>
      </c>
      <c r="P7064" s="45" t="s">
        <v>560</v>
      </c>
      <c r="Q7064" s="45" t="s">
        <v>640</v>
      </c>
      <c r="R7064" s="45" t="s">
        <v>564</v>
      </c>
      <c r="S7064" s="45">
        <v>0</v>
      </c>
    </row>
    <row r="7065" spans="11:19">
      <c r="K7065" s="45">
        <v>77086</v>
      </c>
      <c r="L7065" s="45" t="s">
        <v>557</v>
      </c>
      <c r="M7065" s="45">
        <v>2018</v>
      </c>
      <c r="N7065" s="45" t="s">
        <v>648</v>
      </c>
      <c r="O7065" s="45" t="s">
        <v>601</v>
      </c>
      <c r="P7065" s="45" t="s">
        <v>560</v>
      </c>
      <c r="Q7065" s="45" t="s">
        <v>640</v>
      </c>
      <c r="R7065" s="45" t="s">
        <v>566</v>
      </c>
      <c r="S7065" s="45">
        <v>0</v>
      </c>
    </row>
    <row r="7066" spans="11:19">
      <c r="K7066" s="45">
        <v>77087</v>
      </c>
      <c r="L7066" s="45" t="s">
        <v>557</v>
      </c>
      <c r="M7066" s="45">
        <v>2018</v>
      </c>
      <c r="N7066" s="45" t="s">
        <v>648</v>
      </c>
      <c r="O7066" s="45" t="s">
        <v>601</v>
      </c>
      <c r="P7066" s="45" t="s">
        <v>560</v>
      </c>
      <c r="Q7066" s="45" t="s">
        <v>640</v>
      </c>
      <c r="R7066" s="45" t="s">
        <v>629</v>
      </c>
      <c r="S7066" s="45">
        <v>0</v>
      </c>
    </row>
    <row r="7067" spans="11:19">
      <c r="K7067" s="45">
        <v>77088</v>
      </c>
      <c r="L7067" s="45" t="s">
        <v>557</v>
      </c>
      <c r="M7067" s="45">
        <v>2018</v>
      </c>
      <c r="N7067" s="45" t="s">
        <v>648</v>
      </c>
      <c r="O7067" s="45" t="s">
        <v>602</v>
      </c>
      <c r="P7067" s="45" t="s">
        <v>560</v>
      </c>
      <c r="Q7067" s="45" t="s">
        <v>640</v>
      </c>
      <c r="R7067" s="45" t="s">
        <v>562</v>
      </c>
      <c r="S7067" s="45">
        <v>0</v>
      </c>
    </row>
    <row r="7068" spans="11:19">
      <c r="K7068" s="45">
        <v>77089</v>
      </c>
      <c r="L7068" s="45" t="s">
        <v>557</v>
      </c>
      <c r="M7068" s="45">
        <v>2018</v>
      </c>
      <c r="N7068" s="45" t="s">
        <v>648</v>
      </c>
      <c r="O7068" s="45" t="s">
        <v>602</v>
      </c>
      <c r="P7068" s="45" t="s">
        <v>560</v>
      </c>
      <c r="Q7068" s="45" t="s">
        <v>640</v>
      </c>
      <c r="R7068" s="45" t="s">
        <v>563</v>
      </c>
      <c r="S7068" s="45">
        <v>0</v>
      </c>
    </row>
    <row r="7069" spans="11:19">
      <c r="K7069" s="45">
        <v>77090</v>
      </c>
      <c r="L7069" s="45" t="s">
        <v>557</v>
      </c>
      <c r="M7069" s="45">
        <v>2018</v>
      </c>
      <c r="N7069" s="45" t="s">
        <v>648</v>
      </c>
      <c r="O7069" s="45" t="s">
        <v>602</v>
      </c>
      <c r="P7069" s="45" t="s">
        <v>560</v>
      </c>
      <c r="Q7069" s="45" t="s">
        <v>640</v>
      </c>
      <c r="R7069" s="45" t="s">
        <v>564</v>
      </c>
      <c r="S7069" s="45">
        <v>0</v>
      </c>
    </row>
    <row r="7070" spans="11:19">
      <c r="K7070" s="45">
        <v>77091</v>
      </c>
      <c r="L7070" s="45" t="s">
        <v>557</v>
      </c>
      <c r="M7070" s="45">
        <v>2018</v>
      </c>
      <c r="N7070" s="45" t="s">
        <v>648</v>
      </c>
      <c r="O7070" s="45" t="s">
        <v>602</v>
      </c>
      <c r="P7070" s="45" t="s">
        <v>560</v>
      </c>
      <c r="Q7070" s="45" t="s">
        <v>640</v>
      </c>
      <c r="R7070" s="45" t="s">
        <v>566</v>
      </c>
      <c r="S7070" s="45">
        <v>0</v>
      </c>
    </row>
    <row r="7071" spans="11:19">
      <c r="K7071" s="45">
        <v>77092</v>
      </c>
      <c r="L7071" s="45" t="s">
        <v>557</v>
      </c>
      <c r="M7071" s="45">
        <v>2018</v>
      </c>
      <c r="N7071" s="45" t="s">
        <v>648</v>
      </c>
      <c r="O7071" s="45" t="s">
        <v>602</v>
      </c>
      <c r="P7071" s="45" t="s">
        <v>560</v>
      </c>
      <c r="Q7071" s="45" t="s">
        <v>640</v>
      </c>
      <c r="R7071" s="45" t="s">
        <v>629</v>
      </c>
      <c r="S7071" s="45">
        <v>0</v>
      </c>
    </row>
    <row r="7072" spans="11:19">
      <c r="K7072" s="45">
        <v>77093</v>
      </c>
      <c r="L7072" s="45" t="s">
        <v>557</v>
      </c>
      <c r="M7072" s="45">
        <v>2018</v>
      </c>
      <c r="N7072" s="45" t="s">
        <v>648</v>
      </c>
      <c r="O7072" s="45" t="s">
        <v>603</v>
      </c>
      <c r="P7072" s="45" t="s">
        <v>560</v>
      </c>
      <c r="Q7072" s="45" t="s">
        <v>640</v>
      </c>
      <c r="R7072" s="45" t="s">
        <v>562</v>
      </c>
      <c r="S7072" s="45">
        <v>0</v>
      </c>
    </row>
    <row r="7073" spans="11:19">
      <c r="K7073" s="45">
        <v>77094</v>
      </c>
      <c r="L7073" s="45" t="s">
        <v>557</v>
      </c>
      <c r="M7073" s="45">
        <v>2018</v>
      </c>
      <c r="N7073" s="45" t="s">
        <v>648</v>
      </c>
      <c r="O7073" s="45" t="s">
        <v>603</v>
      </c>
      <c r="P7073" s="45" t="s">
        <v>560</v>
      </c>
      <c r="Q7073" s="45" t="s">
        <v>640</v>
      </c>
      <c r="R7073" s="45" t="s">
        <v>563</v>
      </c>
      <c r="S7073" s="45">
        <v>0</v>
      </c>
    </row>
    <row r="7074" spans="11:19">
      <c r="K7074" s="45">
        <v>77095</v>
      </c>
      <c r="L7074" s="45" t="s">
        <v>557</v>
      </c>
      <c r="M7074" s="45">
        <v>2018</v>
      </c>
      <c r="N7074" s="45" t="s">
        <v>648</v>
      </c>
      <c r="O7074" s="45" t="s">
        <v>603</v>
      </c>
      <c r="P7074" s="45" t="s">
        <v>560</v>
      </c>
      <c r="Q7074" s="45" t="s">
        <v>640</v>
      </c>
      <c r="R7074" s="45" t="s">
        <v>564</v>
      </c>
      <c r="S7074" s="45">
        <v>0</v>
      </c>
    </row>
    <row r="7075" spans="11:19">
      <c r="K7075" s="45">
        <v>77096</v>
      </c>
      <c r="L7075" s="45" t="s">
        <v>557</v>
      </c>
      <c r="M7075" s="45">
        <v>2018</v>
      </c>
      <c r="N7075" s="45" t="s">
        <v>648</v>
      </c>
      <c r="O7075" s="45" t="s">
        <v>603</v>
      </c>
      <c r="P7075" s="45" t="s">
        <v>560</v>
      </c>
      <c r="Q7075" s="45" t="s">
        <v>640</v>
      </c>
      <c r="R7075" s="45" t="s">
        <v>566</v>
      </c>
      <c r="S7075" s="45">
        <v>0</v>
      </c>
    </row>
    <row r="7076" spans="11:19">
      <c r="K7076" s="45">
        <v>77097</v>
      </c>
      <c r="L7076" s="45" t="s">
        <v>557</v>
      </c>
      <c r="M7076" s="45">
        <v>2018</v>
      </c>
      <c r="N7076" s="45" t="s">
        <v>648</v>
      </c>
      <c r="O7076" s="45" t="s">
        <v>603</v>
      </c>
      <c r="P7076" s="45" t="s">
        <v>560</v>
      </c>
      <c r="Q7076" s="45" t="s">
        <v>640</v>
      </c>
      <c r="R7076" s="45" t="s">
        <v>629</v>
      </c>
      <c r="S7076" s="45">
        <v>0</v>
      </c>
    </row>
    <row r="7077" spans="11:19">
      <c r="K7077" s="45">
        <v>77098</v>
      </c>
      <c r="L7077" s="45" t="s">
        <v>557</v>
      </c>
      <c r="M7077" s="45">
        <v>2018</v>
      </c>
      <c r="N7077" s="45" t="s">
        <v>648</v>
      </c>
      <c r="O7077" s="45" t="s">
        <v>604</v>
      </c>
      <c r="P7077" s="45" t="s">
        <v>560</v>
      </c>
      <c r="Q7077" s="45" t="s">
        <v>640</v>
      </c>
      <c r="R7077" s="45" t="s">
        <v>562</v>
      </c>
      <c r="S7077" s="45">
        <v>0</v>
      </c>
    </row>
    <row r="7078" spans="11:19">
      <c r="K7078" s="45">
        <v>77099</v>
      </c>
      <c r="L7078" s="45" t="s">
        <v>557</v>
      </c>
      <c r="M7078" s="45">
        <v>2018</v>
      </c>
      <c r="N7078" s="45" t="s">
        <v>648</v>
      </c>
      <c r="O7078" s="45" t="s">
        <v>604</v>
      </c>
      <c r="P7078" s="45" t="s">
        <v>560</v>
      </c>
      <c r="Q7078" s="45" t="s">
        <v>640</v>
      </c>
      <c r="R7078" s="45" t="s">
        <v>563</v>
      </c>
      <c r="S7078" s="45">
        <v>0</v>
      </c>
    </row>
    <row r="7079" spans="11:19">
      <c r="K7079" s="45">
        <v>77100</v>
      </c>
      <c r="L7079" s="45" t="s">
        <v>557</v>
      </c>
      <c r="M7079" s="45">
        <v>2018</v>
      </c>
      <c r="N7079" s="45" t="s">
        <v>648</v>
      </c>
      <c r="O7079" s="45" t="s">
        <v>604</v>
      </c>
      <c r="P7079" s="45" t="s">
        <v>560</v>
      </c>
      <c r="Q7079" s="45" t="s">
        <v>640</v>
      </c>
      <c r="R7079" s="45" t="s">
        <v>564</v>
      </c>
      <c r="S7079" s="45">
        <v>0</v>
      </c>
    </row>
    <row r="7080" spans="11:19">
      <c r="K7080" s="45">
        <v>77101</v>
      </c>
      <c r="L7080" s="45" t="s">
        <v>557</v>
      </c>
      <c r="M7080" s="45">
        <v>2018</v>
      </c>
      <c r="N7080" s="45" t="s">
        <v>648</v>
      </c>
      <c r="O7080" s="45" t="s">
        <v>604</v>
      </c>
      <c r="P7080" s="45" t="s">
        <v>560</v>
      </c>
      <c r="Q7080" s="45" t="s">
        <v>640</v>
      </c>
      <c r="R7080" s="45" t="s">
        <v>566</v>
      </c>
      <c r="S7080" s="45">
        <v>0</v>
      </c>
    </row>
    <row r="7081" spans="11:19">
      <c r="K7081" s="45">
        <v>77102</v>
      </c>
      <c r="L7081" s="45" t="s">
        <v>557</v>
      </c>
      <c r="M7081" s="45">
        <v>2018</v>
      </c>
      <c r="N7081" s="45" t="s">
        <v>648</v>
      </c>
      <c r="O7081" s="45" t="s">
        <v>604</v>
      </c>
      <c r="P7081" s="45" t="s">
        <v>560</v>
      </c>
      <c r="Q7081" s="45" t="s">
        <v>640</v>
      </c>
      <c r="R7081" s="45" t="s">
        <v>629</v>
      </c>
      <c r="S7081" s="45">
        <v>0</v>
      </c>
    </row>
    <row r="7082" spans="11:19">
      <c r="K7082" s="45">
        <v>77103</v>
      </c>
      <c r="L7082" s="45" t="s">
        <v>557</v>
      </c>
      <c r="M7082" s="45">
        <v>2018</v>
      </c>
      <c r="N7082" s="45" t="s">
        <v>648</v>
      </c>
      <c r="O7082" s="45" t="s">
        <v>605</v>
      </c>
      <c r="P7082" s="45" t="s">
        <v>560</v>
      </c>
      <c r="Q7082" s="45" t="s">
        <v>640</v>
      </c>
      <c r="R7082" s="45" t="s">
        <v>562</v>
      </c>
      <c r="S7082" s="45">
        <v>0</v>
      </c>
    </row>
    <row r="7083" spans="11:19">
      <c r="K7083" s="45">
        <v>77104</v>
      </c>
      <c r="L7083" s="45" t="s">
        <v>557</v>
      </c>
      <c r="M7083" s="45">
        <v>2018</v>
      </c>
      <c r="N7083" s="45" t="s">
        <v>648</v>
      </c>
      <c r="O7083" s="45" t="s">
        <v>605</v>
      </c>
      <c r="P7083" s="45" t="s">
        <v>560</v>
      </c>
      <c r="Q7083" s="45" t="s">
        <v>640</v>
      </c>
      <c r="R7083" s="45" t="s">
        <v>563</v>
      </c>
      <c r="S7083" s="45">
        <v>0</v>
      </c>
    </row>
    <row r="7084" spans="11:19">
      <c r="K7084" s="45">
        <v>77105</v>
      </c>
      <c r="L7084" s="45" t="s">
        <v>557</v>
      </c>
      <c r="M7084" s="45">
        <v>2018</v>
      </c>
      <c r="N7084" s="45" t="s">
        <v>648</v>
      </c>
      <c r="O7084" s="45" t="s">
        <v>605</v>
      </c>
      <c r="P7084" s="45" t="s">
        <v>560</v>
      </c>
      <c r="Q7084" s="45" t="s">
        <v>640</v>
      </c>
      <c r="R7084" s="45" t="s">
        <v>564</v>
      </c>
      <c r="S7084" s="45">
        <v>0</v>
      </c>
    </row>
    <row r="7085" spans="11:19">
      <c r="K7085" s="45">
        <v>77106</v>
      </c>
      <c r="L7085" s="45" t="s">
        <v>557</v>
      </c>
      <c r="M7085" s="45">
        <v>2018</v>
      </c>
      <c r="N7085" s="45" t="s">
        <v>648</v>
      </c>
      <c r="O7085" s="45" t="s">
        <v>605</v>
      </c>
      <c r="P7085" s="45" t="s">
        <v>560</v>
      </c>
      <c r="Q7085" s="45" t="s">
        <v>640</v>
      </c>
      <c r="R7085" s="45" t="s">
        <v>566</v>
      </c>
      <c r="S7085" s="45">
        <v>0</v>
      </c>
    </row>
    <row r="7086" spans="11:19">
      <c r="K7086" s="45">
        <v>77107</v>
      </c>
      <c r="L7086" s="45" t="s">
        <v>557</v>
      </c>
      <c r="M7086" s="45">
        <v>2018</v>
      </c>
      <c r="N7086" s="45" t="s">
        <v>648</v>
      </c>
      <c r="O7086" s="45" t="s">
        <v>605</v>
      </c>
      <c r="P7086" s="45" t="s">
        <v>560</v>
      </c>
      <c r="Q7086" s="45" t="s">
        <v>640</v>
      </c>
      <c r="R7086" s="45" t="s">
        <v>629</v>
      </c>
      <c r="S7086" s="45">
        <v>0</v>
      </c>
    </row>
    <row r="7087" spans="11:19">
      <c r="K7087" s="45">
        <v>77108</v>
      </c>
      <c r="L7087" s="45" t="s">
        <v>557</v>
      </c>
      <c r="M7087" s="45">
        <v>2018</v>
      </c>
      <c r="N7087" s="45" t="s">
        <v>648</v>
      </c>
      <c r="O7087" s="45" t="s">
        <v>606</v>
      </c>
      <c r="P7087" s="45" t="s">
        <v>560</v>
      </c>
      <c r="Q7087" s="45" t="s">
        <v>640</v>
      </c>
      <c r="R7087" s="45" t="s">
        <v>562</v>
      </c>
      <c r="S7087" s="45">
        <v>0</v>
      </c>
    </row>
    <row r="7088" spans="11:19">
      <c r="K7088" s="45">
        <v>77109</v>
      </c>
      <c r="L7088" s="45" t="s">
        <v>557</v>
      </c>
      <c r="M7088" s="45">
        <v>2018</v>
      </c>
      <c r="N7088" s="45" t="s">
        <v>648</v>
      </c>
      <c r="O7088" s="45" t="s">
        <v>606</v>
      </c>
      <c r="P7088" s="45" t="s">
        <v>560</v>
      </c>
      <c r="Q7088" s="45" t="s">
        <v>640</v>
      </c>
      <c r="R7088" s="45" t="s">
        <v>563</v>
      </c>
      <c r="S7088" s="45">
        <v>0</v>
      </c>
    </row>
    <row r="7089" spans="11:19">
      <c r="K7089" s="45">
        <v>77110</v>
      </c>
      <c r="L7089" s="45" t="s">
        <v>557</v>
      </c>
      <c r="M7089" s="45">
        <v>2018</v>
      </c>
      <c r="N7089" s="45" t="s">
        <v>648</v>
      </c>
      <c r="O7089" s="45" t="s">
        <v>606</v>
      </c>
      <c r="P7089" s="45" t="s">
        <v>560</v>
      </c>
      <c r="Q7089" s="45" t="s">
        <v>640</v>
      </c>
      <c r="R7089" s="45" t="s">
        <v>564</v>
      </c>
      <c r="S7089" s="45">
        <v>0</v>
      </c>
    </row>
    <row r="7090" spans="11:19">
      <c r="K7090" s="45">
        <v>77111</v>
      </c>
      <c r="L7090" s="45" t="s">
        <v>557</v>
      </c>
      <c r="M7090" s="45">
        <v>2018</v>
      </c>
      <c r="N7090" s="45" t="s">
        <v>648</v>
      </c>
      <c r="O7090" s="45" t="s">
        <v>606</v>
      </c>
      <c r="P7090" s="45" t="s">
        <v>560</v>
      </c>
      <c r="Q7090" s="45" t="s">
        <v>640</v>
      </c>
      <c r="R7090" s="45" t="s">
        <v>566</v>
      </c>
      <c r="S7090" s="45">
        <v>0</v>
      </c>
    </row>
    <row r="7091" spans="11:19">
      <c r="K7091" s="45">
        <v>77112</v>
      </c>
      <c r="L7091" s="45" t="s">
        <v>557</v>
      </c>
      <c r="M7091" s="45">
        <v>2018</v>
      </c>
      <c r="N7091" s="45" t="s">
        <v>648</v>
      </c>
      <c r="O7091" s="45" t="s">
        <v>606</v>
      </c>
      <c r="P7091" s="45" t="s">
        <v>560</v>
      </c>
      <c r="Q7091" s="45" t="s">
        <v>640</v>
      </c>
      <c r="R7091" s="45" t="s">
        <v>629</v>
      </c>
      <c r="S7091" s="45">
        <v>0</v>
      </c>
    </row>
    <row r="7092" spans="11:19">
      <c r="K7092" s="45">
        <v>77113</v>
      </c>
      <c r="L7092" s="45" t="s">
        <v>557</v>
      </c>
      <c r="M7092" s="45">
        <v>2018</v>
      </c>
      <c r="N7092" s="45" t="s">
        <v>648</v>
      </c>
      <c r="O7092" s="45" t="s">
        <v>607</v>
      </c>
      <c r="P7092" s="45" t="s">
        <v>560</v>
      </c>
      <c r="Q7092" s="45" t="s">
        <v>640</v>
      </c>
      <c r="R7092" s="45" t="s">
        <v>562</v>
      </c>
      <c r="S7092" s="45">
        <v>0</v>
      </c>
    </row>
    <row r="7093" spans="11:19">
      <c r="K7093" s="45">
        <v>77114</v>
      </c>
      <c r="L7093" s="45" t="s">
        <v>557</v>
      </c>
      <c r="M7093" s="45">
        <v>2018</v>
      </c>
      <c r="N7093" s="45" t="s">
        <v>648</v>
      </c>
      <c r="O7093" s="45" t="s">
        <v>607</v>
      </c>
      <c r="P7093" s="45" t="s">
        <v>560</v>
      </c>
      <c r="Q7093" s="45" t="s">
        <v>640</v>
      </c>
      <c r="R7093" s="45" t="s">
        <v>563</v>
      </c>
      <c r="S7093" s="45">
        <v>0</v>
      </c>
    </row>
    <row r="7094" spans="11:19">
      <c r="K7094" s="45">
        <v>77115</v>
      </c>
      <c r="L7094" s="45" t="s">
        <v>557</v>
      </c>
      <c r="M7094" s="45">
        <v>2018</v>
      </c>
      <c r="N7094" s="45" t="s">
        <v>648</v>
      </c>
      <c r="O7094" s="45" t="s">
        <v>607</v>
      </c>
      <c r="P7094" s="45" t="s">
        <v>560</v>
      </c>
      <c r="Q7094" s="45" t="s">
        <v>640</v>
      </c>
      <c r="R7094" s="45" t="s">
        <v>564</v>
      </c>
      <c r="S7094" s="45">
        <v>0</v>
      </c>
    </row>
    <row r="7095" spans="11:19">
      <c r="K7095" s="45">
        <v>77116</v>
      </c>
      <c r="L7095" s="45" t="s">
        <v>557</v>
      </c>
      <c r="M7095" s="45">
        <v>2018</v>
      </c>
      <c r="N7095" s="45" t="s">
        <v>648</v>
      </c>
      <c r="O7095" s="45" t="s">
        <v>607</v>
      </c>
      <c r="P7095" s="45" t="s">
        <v>560</v>
      </c>
      <c r="Q7095" s="45" t="s">
        <v>640</v>
      </c>
      <c r="R7095" s="45" t="s">
        <v>566</v>
      </c>
      <c r="S7095" s="45">
        <v>0</v>
      </c>
    </row>
    <row r="7096" spans="11:19">
      <c r="K7096" s="45">
        <v>77117</v>
      </c>
      <c r="L7096" s="45" t="s">
        <v>557</v>
      </c>
      <c r="M7096" s="45">
        <v>2018</v>
      </c>
      <c r="N7096" s="45" t="s">
        <v>648</v>
      </c>
      <c r="O7096" s="45" t="s">
        <v>607</v>
      </c>
      <c r="P7096" s="45" t="s">
        <v>560</v>
      </c>
      <c r="Q7096" s="45" t="s">
        <v>640</v>
      </c>
      <c r="R7096" s="45" t="s">
        <v>629</v>
      </c>
      <c r="S7096" s="45">
        <v>0</v>
      </c>
    </row>
    <row r="7097" spans="11:19">
      <c r="K7097" s="45">
        <v>77118</v>
      </c>
      <c r="L7097" s="45" t="s">
        <v>557</v>
      </c>
      <c r="M7097" s="45">
        <v>2018</v>
      </c>
      <c r="N7097" s="45" t="s">
        <v>648</v>
      </c>
      <c r="O7097" s="45" t="s">
        <v>608</v>
      </c>
      <c r="P7097" s="45" t="s">
        <v>560</v>
      </c>
      <c r="Q7097" s="45" t="s">
        <v>640</v>
      </c>
      <c r="R7097" s="45" t="s">
        <v>562</v>
      </c>
      <c r="S7097" s="45">
        <v>0</v>
      </c>
    </row>
    <row r="7098" spans="11:19">
      <c r="K7098" s="45">
        <v>77119</v>
      </c>
      <c r="L7098" s="45" t="s">
        <v>557</v>
      </c>
      <c r="M7098" s="45">
        <v>2018</v>
      </c>
      <c r="N7098" s="45" t="s">
        <v>648</v>
      </c>
      <c r="O7098" s="45" t="s">
        <v>608</v>
      </c>
      <c r="P7098" s="45" t="s">
        <v>560</v>
      </c>
      <c r="Q7098" s="45" t="s">
        <v>640</v>
      </c>
      <c r="R7098" s="45" t="s">
        <v>563</v>
      </c>
      <c r="S7098" s="45">
        <v>0</v>
      </c>
    </row>
    <row r="7099" spans="11:19">
      <c r="K7099" s="45">
        <v>77120</v>
      </c>
      <c r="L7099" s="45" t="s">
        <v>557</v>
      </c>
      <c r="M7099" s="45">
        <v>2018</v>
      </c>
      <c r="N7099" s="45" t="s">
        <v>648</v>
      </c>
      <c r="O7099" s="45" t="s">
        <v>608</v>
      </c>
      <c r="P7099" s="45" t="s">
        <v>560</v>
      </c>
      <c r="Q7099" s="45" t="s">
        <v>640</v>
      </c>
      <c r="R7099" s="45" t="s">
        <v>564</v>
      </c>
      <c r="S7099" s="45">
        <v>0</v>
      </c>
    </row>
    <row r="7100" spans="11:19">
      <c r="K7100" s="45">
        <v>77121</v>
      </c>
      <c r="L7100" s="45" t="s">
        <v>557</v>
      </c>
      <c r="M7100" s="45">
        <v>2018</v>
      </c>
      <c r="N7100" s="45" t="s">
        <v>648</v>
      </c>
      <c r="O7100" s="45" t="s">
        <v>608</v>
      </c>
      <c r="P7100" s="45" t="s">
        <v>560</v>
      </c>
      <c r="Q7100" s="45" t="s">
        <v>640</v>
      </c>
      <c r="R7100" s="45" t="s">
        <v>566</v>
      </c>
      <c r="S7100" s="45">
        <v>0</v>
      </c>
    </row>
    <row r="7101" spans="11:19">
      <c r="K7101" s="45">
        <v>77122</v>
      </c>
      <c r="L7101" s="45" t="s">
        <v>557</v>
      </c>
      <c r="M7101" s="45">
        <v>2018</v>
      </c>
      <c r="N7101" s="45" t="s">
        <v>648</v>
      </c>
      <c r="O7101" s="45" t="s">
        <v>608</v>
      </c>
      <c r="P7101" s="45" t="s">
        <v>560</v>
      </c>
      <c r="Q7101" s="45" t="s">
        <v>640</v>
      </c>
      <c r="R7101" s="45" t="s">
        <v>629</v>
      </c>
      <c r="S7101" s="45">
        <v>0</v>
      </c>
    </row>
    <row r="7102" spans="11:19">
      <c r="K7102" s="45">
        <v>77123</v>
      </c>
      <c r="L7102" s="45" t="s">
        <v>557</v>
      </c>
      <c r="M7102" s="45">
        <v>2018</v>
      </c>
      <c r="N7102" s="45" t="s">
        <v>648</v>
      </c>
      <c r="O7102" s="45" t="s">
        <v>609</v>
      </c>
      <c r="P7102" s="45" t="s">
        <v>560</v>
      </c>
      <c r="Q7102" s="45" t="s">
        <v>640</v>
      </c>
      <c r="R7102" s="45" t="s">
        <v>562</v>
      </c>
      <c r="S7102" s="45">
        <v>0</v>
      </c>
    </row>
    <row r="7103" spans="11:19">
      <c r="K7103" s="45">
        <v>77124</v>
      </c>
      <c r="L7103" s="45" t="s">
        <v>557</v>
      </c>
      <c r="M7103" s="45">
        <v>2018</v>
      </c>
      <c r="N7103" s="45" t="s">
        <v>648</v>
      </c>
      <c r="O7103" s="45" t="s">
        <v>609</v>
      </c>
      <c r="P7103" s="45" t="s">
        <v>560</v>
      </c>
      <c r="Q7103" s="45" t="s">
        <v>640</v>
      </c>
      <c r="R7103" s="45" t="s">
        <v>563</v>
      </c>
      <c r="S7103" s="45">
        <v>0</v>
      </c>
    </row>
    <row r="7104" spans="11:19">
      <c r="K7104" s="45">
        <v>77125</v>
      </c>
      <c r="L7104" s="45" t="s">
        <v>557</v>
      </c>
      <c r="M7104" s="45">
        <v>2018</v>
      </c>
      <c r="N7104" s="45" t="s">
        <v>648</v>
      </c>
      <c r="O7104" s="45" t="s">
        <v>609</v>
      </c>
      <c r="P7104" s="45" t="s">
        <v>560</v>
      </c>
      <c r="Q7104" s="45" t="s">
        <v>640</v>
      </c>
      <c r="R7104" s="45" t="s">
        <v>564</v>
      </c>
      <c r="S7104" s="45">
        <v>0</v>
      </c>
    </row>
    <row r="7105" spans="11:19">
      <c r="K7105" s="45">
        <v>77126</v>
      </c>
      <c r="L7105" s="45" t="s">
        <v>557</v>
      </c>
      <c r="M7105" s="45">
        <v>2018</v>
      </c>
      <c r="N7105" s="45" t="s">
        <v>648</v>
      </c>
      <c r="O7105" s="45" t="s">
        <v>609</v>
      </c>
      <c r="P7105" s="45" t="s">
        <v>560</v>
      </c>
      <c r="Q7105" s="45" t="s">
        <v>640</v>
      </c>
      <c r="R7105" s="45" t="s">
        <v>566</v>
      </c>
      <c r="S7105" s="45">
        <v>0</v>
      </c>
    </row>
    <row r="7106" spans="11:19">
      <c r="K7106" s="45">
        <v>77127</v>
      </c>
      <c r="L7106" s="45" t="s">
        <v>557</v>
      </c>
      <c r="M7106" s="45">
        <v>2018</v>
      </c>
      <c r="N7106" s="45" t="s">
        <v>648</v>
      </c>
      <c r="O7106" s="45" t="s">
        <v>609</v>
      </c>
      <c r="P7106" s="45" t="s">
        <v>560</v>
      </c>
      <c r="Q7106" s="45" t="s">
        <v>640</v>
      </c>
      <c r="R7106" s="45" t="s">
        <v>629</v>
      </c>
      <c r="S7106" s="45">
        <v>0</v>
      </c>
    </row>
    <row r="7107" spans="11:19">
      <c r="K7107" s="45">
        <v>77128</v>
      </c>
      <c r="L7107" s="45" t="s">
        <v>557</v>
      </c>
      <c r="M7107" s="45">
        <v>2018</v>
      </c>
      <c r="N7107" s="45" t="s">
        <v>648</v>
      </c>
      <c r="O7107" s="45" t="s">
        <v>610</v>
      </c>
      <c r="P7107" s="45" t="s">
        <v>560</v>
      </c>
      <c r="Q7107" s="45" t="s">
        <v>640</v>
      </c>
      <c r="R7107" s="45" t="s">
        <v>562</v>
      </c>
      <c r="S7107" s="45">
        <v>0</v>
      </c>
    </row>
    <row r="7108" spans="11:19">
      <c r="K7108" s="45">
        <v>77129</v>
      </c>
      <c r="L7108" s="45" t="s">
        <v>557</v>
      </c>
      <c r="M7108" s="45">
        <v>2018</v>
      </c>
      <c r="N7108" s="45" t="s">
        <v>648</v>
      </c>
      <c r="O7108" s="45" t="s">
        <v>610</v>
      </c>
      <c r="P7108" s="45" t="s">
        <v>560</v>
      </c>
      <c r="Q7108" s="45" t="s">
        <v>640</v>
      </c>
      <c r="R7108" s="45" t="s">
        <v>563</v>
      </c>
      <c r="S7108" s="45">
        <v>0</v>
      </c>
    </row>
    <row r="7109" spans="11:19">
      <c r="K7109" s="45">
        <v>77130</v>
      </c>
      <c r="L7109" s="45" t="s">
        <v>557</v>
      </c>
      <c r="M7109" s="45">
        <v>2018</v>
      </c>
      <c r="N7109" s="45" t="s">
        <v>648</v>
      </c>
      <c r="O7109" s="45" t="s">
        <v>610</v>
      </c>
      <c r="P7109" s="45" t="s">
        <v>560</v>
      </c>
      <c r="Q7109" s="45" t="s">
        <v>640</v>
      </c>
      <c r="R7109" s="45" t="s">
        <v>564</v>
      </c>
      <c r="S7109" s="45">
        <v>0</v>
      </c>
    </row>
    <row r="7110" spans="11:19">
      <c r="K7110" s="45">
        <v>77131</v>
      </c>
      <c r="L7110" s="45" t="s">
        <v>557</v>
      </c>
      <c r="M7110" s="45">
        <v>2018</v>
      </c>
      <c r="N7110" s="45" t="s">
        <v>648</v>
      </c>
      <c r="O7110" s="45" t="s">
        <v>610</v>
      </c>
      <c r="P7110" s="45" t="s">
        <v>560</v>
      </c>
      <c r="Q7110" s="45" t="s">
        <v>640</v>
      </c>
      <c r="R7110" s="45" t="s">
        <v>566</v>
      </c>
      <c r="S7110" s="45">
        <v>0</v>
      </c>
    </row>
    <row r="7111" spans="11:19">
      <c r="K7111" s="45">
        <v>77132</v>
      </c>
      <c r="L7111" s="45" t="s">
        <v>557</v>
      </c>
      <c r="M7111" s="45">
        <v>2018</v>
      </c>
      <c r="N7111" s="45" t="s">
        <v>648</v>
      </c>
      <c r="O7111" s="45" t="s">
        <v>610</v>
      </c>
      <c r="P7111" s="45" t="s">
        <v>560</v>
      </c>
      <c r="Q7111" s="45" t="s">
        <v>640</v>
      </c>
      <c r="R7111" s="45" t="s">
        <v>629</v>
      </c>
      <c r="S7111" s="45">
        <v>0</v>
      </c>
    </row>
    <row r="7112" spans="11:19">
      <c r="K7112" s="45">
        <v>77133</v>
      </c>
      <c r="L7112" s="45" t="s">
        <v>557</v>
      </c>
      <c r="M7112" s="45">
        <v>2018</v>
      </c>
      <c r="N7112" s="45" t="s">
        <v>648</v>
      </c>
      <c r="O7112" s="45" t="s">
        <v>611</v>
      </c>
      <c r="P7112" s="45" t="s">
        <v>560</v>
      </c>
      <c r="Q7112" s="45" t="s">
        <v>640</v>
      </c>
      <c r="R7112" s="45" t="s">
        <v>562</v>
      </c>
      <c r="S7112" s="45">
        <v>0</v>
      </c>
    </row>
    <row r="7113" spans="11:19">
      <c r="K7113" s="45">
        <v>77134</v>
      </c>
      <c r="L7113" s="45" t="s">
        <v>557</v>
      </c>
      <c r="M7113" s="45">
        <v>2018</v>
      </c>
      <c r="N7113" s="45" t="s">
        <v>648</v>
      </c>
      <c r="O7113" s="45" t="s">
        <v>611</v>
      </c>
      <c r="P7113" s="45" t="s">
        <v>560</v>
      </c>
      <c r="Q7113" s="45" t="s">
        <v>640</v>
      </c>
      <c r="R7113" s="45" t="s">
        <v>563</v>
      </c>
      <c r="S7113" s="45">
        <v>0</v>
      </c>
    </row>
    <row r="7114" spans="11:19">
      <c r="K7114" s="45">
        <v>77135</v>
      </c>
      <c r="L7114" s="45" t="s">
        <v>557</v>
      </c>
      <c r="M7114" s="45">
        <v>2018</v>
      </c>
      <c r="N7114" s="45" t="s">
        <v>648</v>
      </c>
      <c r="O7114" s="45" t="s">
        <v>611</v>
      </c>
      <c r="P7114" s="45" t="s">
        <v>560</v>
      </c>
      <c r="Q7114" s="45" t="s">
        <v>640</v>
      </c>
      <c r="R7114" s="45" t="s">
        <v>564</v>
      </c>
      <c r="S7114" s="45">
        <v>0</v>
      </c>
    </row>
    <row r="7115" spans="11:19">
      <c r="K7115" s="45">
        <v>77136</v>
      </c>
      <c r="L7115" s="45" t="s">
        <v>557</v>
      </c>
      <c r="M7115" s="45">
        <v>2018</v>
      </c>
      <c r="N7115" s="45" t="s">
        <v>648</v>
      </c>
      <c r="O7115" s="45" t="s">
        <v>611</v>
      </c>
      <c r="P7115" s="45" t="s">
        <v>560</v>
      </c>
      <c r="Q7115" s="45" t="s">
        <v>640</v>
      </c>
      <c r="R7115" s="45" t="s">
        <v>566</v>
      </c>
      <c r="S7115" s="45">
        <v>0</v>
      </c>
    </row>
    <row r="7116" spans="11:19">
      <c r="K7116" s="45">
        <v>77137</v>
      </c>
      <c r="L7116" s="45" t="s">
        <v>557</v>
      </c>
      <c r="M7116" s="45">
        <v>2018</v>
      </c>
      <c r="N7116" s="45" t="s">
        <v>648</v>
      </c>
      <c r="O7116" s="45" t="s">
        <v>611</v>
      </c>
      <c r="P7116" s="45" t="s">
        <v>560</v>
      </c>
      <c r="Q7116" s="45" t="s">
        <v>640</v>
      </c>
      <c r="R7116" s="45" t="s">
        <v>629</v>
      </c>
      <c r="S7116" s="45">
        <v>0</v>
      </c>
    </row>
    <row r="7117" spans="11:19">
      <c r="K7117" s="45">
        <v>77138</v>
      </c>
      <c r="L7117" s="45" t="s">
        <v>557</v>
      </c>
      <c r="M7117" s="45">
        <v>2018</v>
      </c>
      <c r="N7117" s="45" t="s">
        <v>648</v>
      </c>
      <c r="O7117" s="45" t="s">
        <v>612</v>
      </c>
      <c r="P7117" s="45" t="s">
        <v>560</v>
      </c>
      <c r="Q7117" s="45" t="s">
        <v>640</v>
      </c>
      <c r="R7117" s="45" t="s">
        <v>562</v>
      </c>
      <c r="S7117" s="45">
        <v>0</v>
      </c>
    </row>
    <row r="7118" spans="11:19">
      <c r="K7118" s="45">
        <v>77139</v>
      </c>
      <c r="L7118" s="45" t="s">
        <v>557</v>
      </c>
      <c r="M7118" s="45">
        <v>2018</v>
      </c>
      <c r="N7118" s="45" t="s">
        <v>648</v>
      </c>
      <c r="O7118" s="45" t="s">
        <v>612</v>
      </c>
      <c r="P7118" s="45" t="s">
        <v>560</v>
      </c>
      <c r="Q7118" s="45" t="s">
        <v>640</v>
      </c>
      <c r="R7118" s="45" t="s">
        <v>563</v>
      </c>
      <c r="S7118" s="45">
        <v>0</v>
      </c>
    </row>
    <row r="7119" spans="11:19">
      <c r="K7119" s="45">
        <v>77140</v>
      </c>
      <c r="L7119" s="45" t="s">
        <v>557</v>
      </c>
      <c r="M7119" s="45">
        <v>2018</v>
      </c>
      <c r="N7119" s="45" t="s">
        <v>648</v>
      </c>
      <c r="O7119" s="45" t="s">
        <v>612</v>
      </c>
      <c r="P7119" s="45" t="s">
        <v>560</v>
      </c>
      <c r="Q7119" s="45" t="s">
        <v>640</v>
      </c>
      <c r="R7119" s="45" t="s">
        <v>564</v>
      </c>
      <c r="S7119" s="45">
        <v>0</v>
      </c>
    </row>
    <row r="7120" spans="11:19">
      <c r="K7120" s="45">
        <v>77141</v>
      </c>
      <c r="L7120" s="45" t="s">
        <v>557</v>
      </c>
      <c r="M7120" s="45">
        <v>2018</v>
      </c>
      <c r="N7120" s="45" t="s">
        <v>648</v>
      </c>
      <c r="O7120" s="45" t="s">
        <v>612</v>
      </c>
      <c r="P7120" s="45" t="s">
        <v>560</v>
      </c>
      <c r="Q7120" s="45" t="s">
        <v>640</v>
      </c>
      <c r="R7120" s="45" t="s">
        <v>566</v>
      </c>
      <c r="S7120" s="45">
        <v>0</v>
      </c>
    </row>
    <row r="7121" spans="11:19">
      <c r="K7121" s="45">
        <v>77142</v>
      </c>
      <c r="L7121" s="45" t="s">
        <v>557</v>
      </c>
      <c r="M7121" s="45">
        <v>2018</v>
      </c>
      <c r="N7121" s="45" t="s">
        <v>648</v>
      </c>
      <c r="O7121" s="45" t="s">
        <v>612</v>
      </c>
      <c r="P7121" s="45" t="s">
        <v>560</v>
      </c>
      <c r="Q7121" s="45" t="s">
        <v>640</v>
      </c>
      <c r="R7121" s="45" t="s">
        <v>629</v>
      </c>
      <c r="S7121" s="45">
        <v>0</v>
      </c>
    </row>
    <row r="7122" spans="11:19">
      <c r="K7122" s="45">
        <v>77143</v>
      </c>
      <c r="L7122" s="45" t="s">
        <v>557</v>
      </c>
      <c r="M7122" s="45">
        <v>2018</v>
      </c>
      <c r="N7122" s="45" t="s">
        <v>648</v>
      </c>
      <c r="O7122" s="45" t="s">
        <v>613</v>
      </c>
      <c r="P7122" s="45" t="s">
        <v>560</v>
      </c>
      <c r="Q7122" s="45" t="s">
        <v>640</v>
      </c>
      <c r="R7122" s="45" t="s">
        <v>562</v>
      </c>
      <c r="S7122" s="45">
        <v>0</v>
      </c>
    </row>
    <row r="7123" spans="11:19">
      <c r="K7123" s="45">
        <v>77144</v>
      </c>
      <c r="L7123" s="45" t="s">
        <v>557</v>
      </c>
      <c r="M7123" s="45">
        <v>2018</v>
      </c>
      <c r="N7123" s="45" t="s">
        <v>648</v>
      </c>
      <c r="O7123" s="45" t="s">
        <v>613</v>
      </c>
      <c r="P7123" s="45" t="s">
        <v>560</v>
      </c>
      <c r="Q7123" s="45" t="s">
        <v>640</v>
      </c>
      <c r="R7123" s="45" t="s">
        <v>563</v>
      </c>
      <c r="S7123" s="45">
        <v>0</v>
      </c>
    </row>
    <row r="7124" spans="11:19">
      <c r="K7124" s="45">
        <v>77145</v>
      </c>
      <c r="L7124" s="45" t="s">
        <v>557</v>
      </c>
      <c r="M7124" s="45">
        <v>2018</v>
      </c>
      <c r="N7124" s="45" t="s">
        <v>648</v>
      </c>
      <c r="O7124" s="45" t="s">
        <v>613</v>
      </c>
      <c r="P7124" s="45" t="s">
        <v>560</v>
      </c>
      <c r="Q7124" s="45" t="s">
        <v>640</v>
      </c>
      <c r="R7124" s="45" t="s">
        <v>564</v>
      </c>
      <c r="S7124" s="45">
        <v>0</v>
      </c>
    </row>
    <row r="7125" spans="11:19">
      <c r="K7125" s="45">
        <v>77146</v>
      </c>
      <c r="L7125" s="45" t="s">
        <v>557</v>
      </c>
      <c r="M7125" s="45">
        <v>2018</v>
      </c>
      <c r="N7125" s="45" t="s">
        <v>648</v>
      </c>
      <c r="O7125" s="45" t="s">
        <v>613</v>
      </c>
      <c r="P7125" s="45" t="s">
        <v>560</v>
      </c>
      <c r="Q7125" s="45" t="s">
        <v>640</v>
      </c>
      <c r="R7125" s="45" t="s">
        <v>566</v>
      </c>
      <c r="S7125" s="45">
        <v>0</v>
      </c>
    </row>
    <row r="7126" spans="11:19">
      <c r="K7126" s="45">
        <v>77147</v>
      </c>
      <c r="L7126" s="45" t="s">
        <v>557</v>
      </c>
      <c r="M7126" s="45">
        <v>2018</v>
      </c>
      <c r="N7126" s="45" t="s">
        <v>648</v>
      </c>
      <c r="O7126" s="45" t="s">
        <v>613</v>
      </c>
      <c r="P7126" s="45" t="s">
        <v>560</v>
      </c>
      <c r="Q7126" s="45" t="s">
        <v>640</v>
      </c>
      <c r="R7126" s="45" t="s">
        <v>629</v>
      </c>
      <c r="S7126" s="45">
        <v>0</v>
      </c>
    </row>
    <row r="7127" spans="11:19">
      <c r="K7127" s="45">
        <v>77148</v>
      </c>
      <c r="L7127" s="45" t="s">
        <v>557</v>
      </c>
      <c r="M7127" s="45">
        <v>2018</v>
      </c>
      <c r="N7127" s="45" t="s">
        <v>648</v>
      </c>
      <c r="O7127" s="45" t="s">
        <v>614</v>
      </c>
      <c r="P7127" s="45" t="s">
        <v>560</v>
      </c>
      <c r="Q7127" s="45" t="s">
        <v>640</v>
      </c>
      <c r="R7127" s="45" t="s">
        <v>562</v>
      </c>
      <c r="S7127" s="45">
        <v>0</v>
      </c>
    </row>
    <row r="7128" spans="11:19">
      <c r="K7128" s="45">
        <v>77149</v>
      </c>
      <c r="L7128" s="45" t="s">
        <v>557</v>
      </c>
      <c r="M7128" s="45">
        <v>2018</v>
      </c>
      <c r="N7128" s="45" t="s">
        <v>648</v>
      </c>
      <c r="O7128" s="45" t="s">
        <v>614</v>
      </c>
      <c r="P7128" s="45" t="s">
        <v>560</v>
      </c>
      <c r="Q7128" s="45" t="s">
        <v>640</v>
      </c>
      <c r="R7128" s="45" t="s">
        <v>563</v>
      </c>
      <c r="S7128" s="45">
        <v>0</v>
      </c>
    </row>
    <row r="7129" spans="11:19">
      <c r="K7129" s="45">
        <v>77150</v>
      </c>
      <c r="L7129" s="45" t="s">
        <v>557</v>
      </c>
      <c r="M7129" s="45">
        <v>2018</v>
      </c>
      <c r="N7129" s="45" t="s">
        <v>648</v>
      </c>
      <c r="O7129" s="45" t="s">
        <v>614</v>
      </c>
      <c r="P7129" s="45" t="s">
        <v>560</v>
      </c>
      <c r="Q7129" s="45" t="s">
        <v>640</v>
      </c>
      <c r="R7129" s="45" t="s">
        <v>564</v>
      </c>
      <c r="S7129" s="45">
        <v>0</v>
      </c>
    </row>
    <row r="7130" spans="11:19">
      <c r="K7130" s="45">
        <v>77151</v>
      </c>
      <c r="L7130" s="45" t="s">
        <v>557</v>
      </c>
      <c r="M7130" s="45">
        <v>2018</v>
      </c>
      <c r="N7130" s="45" t="s">
        <v>648</v>
      </c>
      <c r="O7130" s="45" t="s">
        <v>614</v>
      </c>
      <c r="P7130" s="45" t="s">
        <v>560</v>
      </c>
      <c r="Q7130" s="45" t="s">
        <v>640</v>
      </c>
      <c r="R7130" s="45" t="s">
        <v>566</v>
      </c>
      <c r="S7130" s="45">
        <v>0</v>
      </c>
    </row>
    <row r="7131" spans="11:19">
      <c r="K7131" s="45">
        <v>77152</v>
      </c>
      <c r="L7131" s="45" t="s">
        <v>557</v>
      </c>
      <c r="M7131" s="45">
        <v>2018</v>
      </c>
      <c r="N7131" s="45" t="s">
        <v>648</v>
      </c>
      <c r="O7131" s="45" t="s">
        <v>614</v>
      </c>
      <c r="P7131" s="45" t="s">
        <v>560</v>
      </c>
      <c r="Q7131" s="45" t="s">
        <v>640</v>
      </c>
      <c r="R7131" s="45" t="s">
        <v>629</v>
      </c>
      <c r="S7131" s="45">
        <v>0</v>
      </c>
    </row>
    <row r="7132" spans="11:19">
      <c r="K7132" s="45">
        <v>77153</v>
      </c>
      <c r="L7132" s="45" t="s">
        <v>557</v>
      </c>
      <c r="M7132" s="45">
        <v>2018</v>
      </c>
      <c r="N7132" s="45" t="s">
        <v>648</v>
      </c>
      <c r="O7132" s="45" t="s">
        <v>615</v>
      </c>
      <c r="P7132" s="45" t="s">
        <v>560</v>
      </c>
      <c r="Q7132" s="45" t="s">
        <v>640</v>
      </c>
      <c r="R7132" s="45" t="s">
        <v>562</v>
      </c>
      <c r="S7132" s="45">
        <v>0</v>
      </c>
    </row>
    <row r="7133" spans="11:19">
      <c r="K7133" s="45">
        <v>77154</v>
      </c>
      <c r="L7133" s="45" t="s">
        <v>557</v>
      </c>
      <c r="M7133" s="45">
        <v>2018</v>
      </c>
      <c r="N7133" s="45" t="s">
        <v>648</v>
      </c>
      <c r="O7133" s="45" t="s">
        <v>615</v>
      </c>
      <c r="P7133" s="45" t="s">
        <v>560</v>
      </c>
      <c r="Q7133" s="45" t="s">
        <v>640</v>
      </c>
      <c r="R7133" s="45" t="s">
        <v>563</v>
      </c>
      <c r="S7133" s="45">
        <v>0</v>
      </c>
    </row>
    <row r="7134" spans="11:19">
      <c r="K7134" s="45">
        <v>77155</v>
      </c>
      <c r="L7134" s="45" t="s">
        <v>557</v>
      </c>
      <c r="M7134" s="45">
        <v>2018</v>
      </c>
      <c r="N7134" s="45" t="s">
        <v>648</v>
      </c>
      <c r="O7134" s="45" t="s">
        <v>615</v>
      </c>
      <c r="P7134" s="45" t="s">
        <v>560</v>
      </c>
      <c r="Q7134" s="45" t="s">
        <v>640</v>
      </c>
      <c r="R7134" s="45" t="s">
        <v>564</v>
      </c>
      <c r="S7134" s="45">
        <v>0</v>
      </c>
    </row>
    <row r="7135" spans="11:19">
      <c r="K7135" s="45">
        <v>77156</v>
      </c>
      <c r="L7135" s="45" t="s">
        <v>557</v>
      </c>
      <c r="M7135" s="45">
        <v>2018</v>
      </c>
      <c r="N7135" s="45" t="s">
        <v>648</v>
      </c>
      <c r="O7135" s="45" t="s">
        <v>615</v>
      </c>
      <c r="P7135" s="45" t="s">
        <v>560</v>
      </c>
      <c r="Q7135" s="45" t="s">
        <v>640</v>
      </c>
      <c r="R7135" s="45" t="s">
        <v>566</v>
      </c>
      <c r="S7135" s="45">
        <v>0</v>
      </c>
    </row>
    <row r="7136" spans="11:19">
      <c r="K7136" s="45">
        <v>77157</v>
      </c>
      <c r="L7136" s="45" t="s">
        <v>557</v>
      </c>
      <c r="M7136" s="45">
        <v>2018</v>
      </c>
      <c r="N7136" s="45" t="s">
        <v>648</v>
      </c>
      <c r="O7136" s="45" t="s">
        <v>615</v>
      </c>
      <c r="P7136" s="45" t="s">
        <v>560</v>
      </c>
      <c r="Q7136" s="45" t="s">
        <v>640</v>
      </c>
      <c r="R7136" s="45" t="s">
        <v>629</v>
      </c>
      <c r="S7136" s="45">
        <v>0</v>
      </c>
    </row>
    <row r="7137" spans="11:19">
      <c r="K7137" s="45">
        <v>77158</v>
      </c>
      <c r="L7137" s="45" t="s">
        <v>557</v>
      </c>
      <c r="M7137" s="45">
        <v>2018</v>
      </c>
      <c r="N7137" s="45" t="s">
        <v>648</v>
      </c>
      <c r="O7137" s="45" t="s">
        <v>616</v>
      </c>
      <c r="P7137" s="45" t="s">
        <v>560</v>
      </c>
      <c r="Q7137" s="45" t="s">
        <v>640</v>
      </c>
      <c r="R7137" s="45" t="s">
        <v>562</v>
      </c>
      <c r="S7137" s="45">
        <v>0</v>
      </c>
    </row>
    <row r="7138" spans="11:19">
      <c r="K7138" s="45">
        <v>77159</v>
      </c>
      <c r="L7138" s="45" t="s">
        <v>557</v>
      </c>
      <c r="M7138" s="45">
        <v>2018</v>
      </c>
      <c r="N7138" s="45" t="s">
        <v>648</v>
      </c>
      <c r="O7138" s="45" t="s">
        <v>616</v>
      </c>
      <c r="P7138" s="45" t="s">
        <v>560</v>
      </c>
      <c r="Q7138" s="45" t="s">
        <v>640</v>
      </c>
      <c r="R7138" s="45" t="s">
        <v>563</v>
      </c>
      <c r="S7138" s="45">
        <v>0</v>
      </c>
    </row>
    <row r="7139" spans="11:19">
      <c r="K7139" s="45">
        <v>77160</v>
      </c>
      <c r="L7139" s="45" t="s">
        <v>557</v>
      </c>
      <c r="M7139" s="45">
        <v>2018</v>
      </c>
      <c r="N7139" s="45" t="s">
        <v>648</v>
      </c>
      <c r="O7139" s="45" t="s">
        <v>616</v>
      </c>
      <c r="P7139" s="45" t="s">
        <v>560</v>
      </c>
      <c r="Q7139" s="45" t="s">
        <v>640</v>
      </c>
      <c r="R7139" s="45" t="s">
        <v>564</v>
      </c>
      <c r="S7139" s="45">
        <v>0</v>
      </c>
    </row>
    <row r="7140" spans="11:19">
      <c r="K7140" s="45">
        <v>77161</v>
      </c>
      <c r="L7140" s="45" t="s">
        <v>557</v>
      </c>
      <c r="M7140" s="45">
        <v>2018</v>
      </c>
      <c r="N7140" s="45" t="s">
        <v>648</v>
      </c>
      <c r="O7140" s="45" t="s">
        <v>616</v>
      </c>
      <c r="P7140" s="45" t="s">
        <v>560</v>
      </c>
      <c r="Q7140" s="45" t="s">
        <v>640</v>
      </c>
      <c r="R7140" s="45" t="s">
        <v>566</v>
      </c>
      <c r="S7140" s="45">
        <v>0</v>
      </c>
    </row>
    <row r="7141" spans="11:19">
      <c r="K7141" s="45">
        <v>77162</v>
      </c>
      <c r="L7141" s="45" t="s">
        <v>557</v>
      </c>
      <c r="M7141" s="45">
        <v>2018</v>
      </c>
      <c r="N7141" s="45" t="s">
        <v>648</v>
      </c>
      <c r="O7141" s="45" t="s">
        <v>616</v>
      </c>
      <c r="P7141" s="45" t="s">
        <v>560</v>
      </c>
      <c r="Q7141" s="45" t="s">
        <v>640</v>
      </c>
      <c r="R7141" s="45" t="s">
        <v>629</v>
      </c>
      <c r="S7141" s="45">
        <v>0</v>
      </c>
    </row>
    <row r="7142" spans="11:19">
      <c r="K7142" s="45">
        <v>77163</v>
      </c>
      <c r="L7142" s="45" t="s">
        <v>557</v>
      </c>
      <c r="M7142" s="45">
        <v>2018</v>
      </c>
      <c r="N7142" s="45" t="s">
        <v>649</v>
      </c>
      <c r="O7142" s="45" t="s">
        <v>559</v>
      </c>
      <c r="P7142" s="45" t="s">
        <v>560</v>
      </c>
      <c r="Q7142" s="45" t="s">
        <v>640</v>
      </c>
      <c r="R7142" s="45" t="s">
        <v>562</v>
      </c>
      <c r="S7142" s="45">
        <v>0</v>
      </c>
    </row>
    <row r="7143" spans="11:19">
      <c r="K7143" s="45">
        <v>77164</v>
      </c>
      <c r="L7143" s="45" t="s">
        <v>557</v>
      </c>
      <c r="M7143" s="45">
        <v>2018</v>
      </c>
      <c r="N7143" s="45" t="s">
        <v>649</v>
      </c>
      <c r="O7143" s="45" t="s">
        <v>559</v>
      </c>
      <c r="P7143" s="45" t="s">
        <v>560</v>
      </c>
      <c r="Q7143" s="45" t="s">
        <v>640</v>
      </c>
      <c r="R7143" s="45" t="s">
        <v>563</v>
      </c>
      <c r="S7143" s="45">
        <v>0</v>
      </c>
    </row>
    <row r="7144" spans="11:19">
      <c r="K7144" s="45">
        <v>77165</v>
      </c>
      <c r="L7144" s="45" t="s">
        <v>557</v>
      </c>
      <c r="M7144" s="45">
        <v>2018</v>
      </c>
      <c r="N7144" s="45" t="s">
        <v>649</v>
      </c>
      <c r="O7144" s="45" t="s">
        <v>559</v>
      </c>
      <c r="P7144" s="45" t="s">
        <v>560</v>
      </c>
      <c r="Q7144" s="45" t="s">
        <v>640</v>
      </c>
      <c r="R7144" s="45" t="s">
        <v>564</v>
      </c>
      <c r="S7144" s="45">
        <v>8885704.2526813596</v>
      </c>
    </row>
    <row r="7145" spans="11:19">
      <c r="K7145" s="45">
        <v>77166</v>
      </c>
      <c r="L7145" s="45" t="s">
        <v>557</v>
      </c>
      <c r="M7145" s="45">
        <v>2018</v>
      </c>
      <c r="N7145" s="45" t="s">
        <v>649</v>
      </c>
      <c r="O7145" s="45" t="s">
        <v>559</v>
      </c>
      <c r="P7145" s="45" t="s">
        <v>560</v>
      </c>
      <c r="Q7145" s="45" t="s">
        <v>640</v>
      </c>
      <c r="R7145" s="45" t="s">
        <v>566</v>
      </c>
      <c r="S7145" s="45">
        <v>0</v>
      </c>
    </row>
    <row r="7146" spans="11:19">
      <c r="K7146" s="45">
        <v>77167</v>
      </c>
      <c r="L7146" s="45" t="s">
        <v>557</v>
      </c>
      <c r="M7146" s="45">
        <v>2018</v>
      </c>
      <c r="N7146" s="45" t="s">
        <v>649</v>
      </c>
      <c r="O7146" s="45" t="s">
        <v>559</v>
      </c>
      <c r="P7146" s="45" t="s">
        <v>560</v>
      </c>
      <c r="Q7146" s="45" t="s">
        <v>640</v>
      </c>
      <c r="R7146" s="45" t="s">
        <v>629</v>
      </c>
      <c r="S7146" s="45">
        <v>0</v>
      </c>
    </row>
    <row r="7147" spans="11:19">
      <c r="K7147" s="45">
        <v>77168</v>
      </c>
      <c r="L7147" s="45" t="s">
        <v>557</v>
      </c>
      <c r="M7147" s="45">
        <v>2018</v>
      </c>
      <c r="N7147" s="45" t="s">
        <v>649</v>
      </c>
      <c r="O7147" s="45" t="s">
        <v>567</v>
      </c>
      <c r="P7147" s="45" t="s">
        <v>560</v>
      </c>
      <c r="Q7147" s="45" t="s">
        <v>640</v>
      </c>
      <c r="R7147" s="45" t="s">
        <v>562</v>
      </c>
      <c r="S7147" s="45">
        <v>0</v>
      </c>
    </row>
    <row r="7148" spans="11:19">
      <c r="K7148" s="45">
        <v>77169</v>
      </c>
      <c r="L7148" s="45" t="s">
        <v>557</v>
      </c>
      <c r="M7148" s="45">
        <v>2018</v>
      </c>
      <c r="N7148" s="45" t="s">
        <v>649</v>
      </c>
      <c r="O7148" s="45" t="s">
        <v>567</v>
      </c>
      <c r="P7148" s="45" t="s">
        <v>560</v>
      </c>
      <c r="Q7148" s="45" t="s">
        <v>640</v>
      </c>
      <c r="R7148" s="45" t="s">
        <v>563</v>
      </c>
      <c r="S7148" s="45">
        <v>0</v>
      </c>
    </row>
    <row r="7149" spans="11:19">
      <c r="K7149" s="45">
        <v>77170</v>
      </c>
      <c r="L7149" s="45" t="s">
        <v>557</v>
      </c>
      <c r="M7149" s="45">
        <v>2018</v>
      </c>
      <c r="N7149" s="45" t="s">
        <v>649</v>
      </c>
      <c r="O7149" s="45" t="s">
        <v>567</v>
      </c>
      <c r="P7149" s="45" t="s">
        <v>560</v>
      </c>
      <c r="Q7149" s="45" t="s">
        <v>640</v>
      </c>
      <c r="R7149" s="45" t="s">
        <v>564</v>
      </c>
      <c r="S7149" s="45">
        <v>643308.90632875101</v>
      </c>
    </row>
    <row r="7150" spans="11:19">
      <c r="K7150" s="45">
        <v>77171</v>
      </c>
      <c r="L7150" s="45" t="s">
        <v>557</v>
      </c>
      <c r="M7150" s="45">
        <v>2018</v>
      </c>
      <c r="N7150" s="45" t="s">
        <v>649</v>
      </c>
      <c r="O7150" s="45" t="s">
        <v>567</v>
      </c>
      <c r="P7150" s="45" t="s">
        <v>560</v>
      </c>
      <c r="Q7150" s="45" t="s">
        <v>640</v>
      </c>
      <c r="R7150" s="45" t="s">
        <v>566</v>
      </c>
      <c r="S7150" s="45">
        <v>0</v>
      </c>
    </row>
    <row r="7151" spans="11:19">
      <c r="K7151" s="45">
        <v>77172</v>
      </c>
      <c r="L7151" s="45" t="s">
        <v>557</v>
      </c>
      <c r="M7151" s="45">
        <v>2018</v>
      </c>
      <c r="N7151" s="45" t="s">
        <v>649</v>
      </c>
      <c r="O7151" s="45" t="s">
        <v>567</v>
      </c>
      <c r="P7151" s="45" t="s">
        <v>560</v>
      </c>
      <c r="Q7151" s="45" t="s">
        <v>640</v>
      </c>
      <c r="R7151" s="45" t="s">
        <v>629</v>
      </c>
      <c r="S7151" s="45">
        <v>0</v>
      </c>
    </row>
    <row r="7152" spans="11:19">
      <c r="K7152" s="45">
        <v>77173</v>
      </c>
      <c r="L7152" s="45" t="s">
        <v>557</v>
      </c>
      <c r="M7152" s="45">
        <v>2018</v>
      </c>
      <c r="N7152" s="45" t="s">
        <v>649</v>
      </c>
      <c r="O7152" s="45" t="s">
        <v>568</v>
      </c>
      <c r="P7152" s="45" t="s">
        <v>560</v>
      </c>
      <c r="Q7152" s="45" t="s">
        <v>640</v>
      </c>
      <c r="R7152" s="45" t="s">
        <v>562</v>
      </c>
      <c r="S7152" s="45">
        <v>0</v>
      </c>
    </row>
    <row r="7153" spans="11:19">
      <c r="K7153" s="45">
        <v>77174</v>
      </c>
      <c r="L7153" s="45" t="s">
        <v>557</v>
      </c>
      <c r="M7153" s="45">
        <v>2018</v>
      </c>
      <c r="N7153" s="45" t="s">
        <v>649</v>
      </c>
      <c r="O7153" s="45" t="s">
        <v>568</v>
      </c>
      <c r="P7153" s="45" t="s">
        <v>560</v>
      </c>
      <c r="Q7153" s="45" t="s">
        <v>640</v>
      </c>
      <c r="R7153" s="45" t="s">
        <v>563</v>
      </c>
      <c r="S7153" s="45">
        <v>0</v>
      </c>
    </row>
    <row r="7154" spans="11:19">
      <c r="K7154" s="45">
        <v>77175</v>
      </c>
      <c r="L7154" s="45" t="s">
        <v>557</v>
      </c>
      <c r="M7154" s="45">
        <v>2018</v>
      </c>
      <c r="N7154" s="45" t="s">
        <v>649</v>
      </c>
      <c r="O7154" s="45" t="s">
        <v>568</v>
      </c>
      <c r="P7154" s="45" t="s">
        <v>560</v>
      </c>
      <c r="Q7154" s="45" t="s">
        <v>640</v>
      </c>
      <c r="R7154" s="45" t="s">
        <v>564</v>
      </c>
      <c r="S7154" s="45">
        <v>8363015.7616377799</v>
      </c>
    </row>
    <row r="7155" spans="11:19">
      <c r="K7155" s="45">
        <v>77176</v>
      </c>
      <c r="L7155" s="45" t="s">
        <v>557</v>
      </c>
      <c r="M7155" s="45">
        <v>2018</v>
      </c>
      <c r="N7155" s="45" t="s">
        <v>649</v>
      </c>
      <c r="O7155" s="45" t="s">
        <v>568</v>
      </c>
      <c r="P7155" s="45" t="s">
        <v>560</v>
      </c>
      <c r="Q7155" s="45" t="s">
        <v>640</v>
      </c>
      <c r="R7155" s="45" t="s">
        <v>566</v>
      </c>
      <c r="S7155" s="45">
        <v>0</v>
      </c>
    </row>
    <row r="7156" spans="11:19">
      <c r="K7156" s="45">
        <v>77177</v>
      </c>
      <c r="L7156" s="45" t="s">
        <v>557</v>
      </c>
      <c r="M7156" s="45">
        <v>2018</v>
      </c>
      <c r="N7156" s="45" t="s">
        <v>649</v>
      </c>
      <c r="O7156" s="45" t="s">
        <v>568</v>
      </c>
      <c r="P7156" s="45" t="s">
        <v>560</v>
      </c>
      <c r="Q7156" s="45" t="s">
        <v>640</v>
      </c>
      <c r="R7156" s="45" t="s">
        <v>629</v>
      </c>
      <c r="S7156" s="45">
        <v>0</v>
      </c>
    </row>
    <row r="7157" spans="11:19">
      <c r="K7157" s="45">
        <v>77178</v>
      </c>
      <c r="L7157" s="45" t="s">
        <v>557</v>
      </c>
      <c r="M7157" s="45">
        <v>2018</v>
      </c>
      <c r="N7157" s="45" t="s">
        <v>649</v>
      </c>
      <c r="O7157" s="45" t="s">
        <v>569</v>
      </c>
      <c r="P7157" s="45" t="s">
        <v>560</v>
      </c>
      <c r="Q7157" s="45" t="s">
        <v>640</v>
      </c>
      <c r="R7157" s="45" t="s">
        <v>562</v>
      </c>
      <c r="S7157" s="45">
        <v>0</v>
      </c>
    </row>
    <row r="7158" spans="11:19">
      <c r="K7158" s="45">
        <v>77179</v>
      </c>
      <c r="L7158" s="45" t="s">
        <v>557</v>
      </c>
      <c r="M7158" s="45">
        <v>2018</v>
      </c>
      <c r="N7158" s="45" t="s">
        <v>649</v>
      </c>
      <c r="O7158" s="45" t="s">
        <v>569</v>
      </c>
      <c r="P7158" s="45" t="s">
        <v>560</v>
      </c>
      <c r="Q7158" s="45" t="s">
        <v>640</v>
      </c>
      <c r="R7158" s="45" t="s">
        <v>563</v>
      </c>
      <c r="S7158" s="45">
        <v>0</v>
      </c>
    </row>
    <row r="7159" spans="11:19">
      <c r="K7159" s="45">
        <v>77180</v>
      </c>
      <c r="L7159" s="45" t="s">
        <v>557</v>
      </c>
      <c r="M7159" s="45">
        <v>2018</v>
      </c>
      <c r="N7159" s="45" t="s">
        <v>649</v>
      </c>
      <c r="O7159" s="45" t="s">
        <v>569</v>
      </c>
      <c r="P7159" s="45" t="s">
        <v>560</v>
      </c>
      <c r="Q7159" s="45" t="s">
        <v>640</v>
      </c>
      <c r="R7159" s="45" t="s">
        <v>564</v>
      </c>
      <c r="S7159" s="45">
        <v>4302128.2858069502</v>
      </c>
    </row>
    <row r="7160" spans="11:19">
      <c r="K7160" s="45">
        <v>77181</v>
      </c>
      <c r="L7160" s="45" t="s">
        <v>557</v>
      </c>
      <c r="M7160" s="45">
        <v>2018</v>
      </c>
      <c r="N7160" s="45" t="s">
        <v>649</v>
      </c>
      <c r="O7160" s="45" t="s">
        <v>569</v>
      </c>
      <c r="P7160" s="45" t="s">
        <v>560</v>
      </c>
      <c r="Q7160" s="45" t="s">
        <v>640</v>
      </c>
      <c r="R7160" s="45" t="s">
        <v>566</v>
      </c>
      <c r="S7160" s="45">
        <v>0</v>
      </c>
    </row>
    <row r="7161" spans="11:19">
      <c r="K7161" s="45">
        <v>77182</v>
      </c>
      <c r="L7161" s="45" t="s">
        <v>557</v>
      </c>
      <c r="M7161" s="45">
        <v>2018</v>
      </c>
      <c r="N7161" s="45" t="s">
        <v>649</v>
      </c>
      <c r="O7161" s="45" t="s">
        <v>569</v>
      </c>
      <c r="P7161" s="45" t="s">
        <v>560</v>
      </c>
      <c r="Q7161" s="45" t="s">
        <v>640</v>
      </c>
      <c r="R7161" s="45" t="s">
        <v>629</v>
      </c>
      <c r="S7161" s="45">
        <v>0</v>
      </c>
    </row>
    <row r="7162" spans="11:19">
      <c r="K7162" s="45">
        <v>77183</v>
      </c>
      <c r="L7162" s="45" t="s">
        <v>557</v>
      </c>
      <c r="M7162" s="45">
        <v>2018</v>
      </c>
      <c r="N7162" s="45" t="s">
        <v>649</v>
      </c>
      <c r="O7162" s="45" t="s">
        <v>570</v>
      </c>
      <c r="P7162" s="45" t="s">
        <v>560</v>
      </c>
      <c r="Q7162" s="45" t="s">
        <v>640</v>
      </c>
      <c r="R7162" s="45" t="s">
        <v>562</v>
      </c>
      <c r="S7162" s="45">
        <v>0</v>
      </c>
    </row>
    <row r="7163" spans="11:19">
      <c r="K7163" s="45">
        <v>77184</v>
      </c>
      <c r="L7163" s="45" t="s">
        <v>557</v>
      </c>
      <c r="M7163" s="45">
        <v>2018</v>
      </c>
      <c r="N7163" s="45" t="s">
        <v>649</v>
      </c>
      <c r="O7163" s="45" t="s">
        <v>570</v>
      </c>
      <c r="P7163" s="45" t="s">
        <v>560</v>
      </c>
      <c r="Q7163" s="45" t="s">
        <v>640</v>
      </c>
      <c r="R7163" s="45" t="s">
        <v>563</v>
      </c>
      <c r="S7163" s="45">
        <v>0</v>
      </c>
    </row>
    <row r="7164" spans="11:19">
      <c r="K7164" s="45">
        <v>77185</v>
      </c>
      <c r="L7164" s="45" t="s">
        <v>557</v>
      </c>
      <c r="M7164" s="45">
        <v>2018</v>
      </c>
      <c r="N7164" s="45" t="s">
        <v>649</v>
      </c>
      <c r="O7164" s="45" t="s">
        <v>570</v>
      </c>
      <c r="P7164" s="45" t="s">
        <v>560</v>
      </c>
      <c r="Q7164" s="45" t="s">
        <v>640</v>
      </c>
      <c r="R7164" s="45" t="s">
        <v>564</v>
      </c>
      <c r="S7164" s="45">
        <v>45393484.618770801</v>
      </c>
    </row>
    <row r="7165" spans="11:19">
      <c r="K7165" s="45">
        <v>77186</v>
      </c>
      <c r="L7165" s="45" t="s">
        <v>557</v>
      </c>
      <c r="M7165" s="45">
        <v>2018</v>
      </c>
      <c r="N7165" s="45" t="s">
        <v>649</v>
      </c>
      <c r="O7165" s="45" t="s">
        <v>570</v>
      </c>
      <c r="P7165" s="45" t="s">
        <v>560</v>
      </c>
      <c r="Q7165" s="45" t="s">
        <v>640</v>
      </c>
      <c r="R7165" s="45" t="s">
        <v>566</v>
      </c>
      <c r="S7165" s="45">
        <v>0</v>
      </c>
    </row>
    <row r="7166" spans="11:19">
      <c r="K7166" s="45">
        <v>77187</v>
      </c>
      <c r="L7166" s="45" t="s">
        <v>557</v>
      </c>
      <c r="M7166" s="45">
        <v>2018</v>
      </c>
      <c r="N7166" s="45" t="s">
        <v>649</v>
      </c>
      <c r="O7166" s="45" t="s">
        <v>570</v>
      </c>
      <c r="P7166" s="45" t="s">
        <v>560</v>
      </c>
      <c r="Q7166" s="45" t="s">
        <v>640</v>
      </c>
      <c r="R7166" s="45" t="s">
        <v>629</v>
      </c>
      <c r="S7166" s="45">
        <v>0</v>
      </c>
    </row>
    <row r="7167" spans="11:19">
      <c r="K7167" s="45">
        <v>77188</v>
      </c>
      <c r="L7167" s="45" t="s">
        <v>557</v>
      </c>
      <c r="M7167" s="45">
        <v>2018</v>
      </c>
      <c r="N7167" s="45" t="s">
        <v>649</v>
      </c>
      <c r="O7167" s="45" t="s">
        <v>571</v>
      </c>
      <c r="P7167" s="45" t="s">
        <v>560</v>
      </c>
      <c r="Q7167" s="45" t="s">
        <v>640</v>
      </c>
      <c r="R7167" s="45" t="s">
        <v>562</v>
      </c>
      <c r="S7167" s="45">
        <v>0</v>
      </c>
    </row>
    <row r="7168" spans="11:19">
      <c r="K7168" s="45">
        <v>77189</v>
      </c>
      <c r="L7168" s="45" t="s">
        <v>557</v>
      </c>
      <c r="M7168" s="45">
        <v>2018</v>
      </c>
      <c r="N7168" s="45" t="s">
        <v>649</v>
      </c>
      <c r="O7168" s="45" t="s">
        <v>571</v>
      </c>
      <c r="P7168" s="45" t="s">
        <v>560</v>
      </c>
      <c r="Q7168" s="45" t="s">
        <v>640</v>
      </c>
      <c r="R7168" s="45" t="s">
        <v>563</v>
      </c>
      <c r="S7168" s="45">
        <v>0</v>
      </c>
    </row>
    <row r="7169" spans="11:19">
      <c r="K7169" s="45">
        <v>77190</v>
      </c>
      <c r="L7169" s="45" t="s">
        <v>557</v>
      </c>
      <c r="M7169" s="45">
        <v>2018</v>
      </c>
      <c r="N7169" s="45" t="s">
        <v>649</v>
      </c>
      <c r="O7169" s="45" t="s">
        <v>571</v>
      </c>
      <c r="P7169" s="45" t="s">
        <v>560</v>
      </c>
      <c r="Q7169" s="45" t="s">
        <v>640</v>
      </c>
      <c r="R7169" s="45" t="s">
        <v>564</v>
      </c>
      <c r="S7169" s="45">
        <v>6955777.5378197199</v>
      </c>
    </row>
    <row r="7170" spans="11:19">
      <c r="K7170" s="45">
        <v>77191</v>
      </c>
      <c r="L7170" s="45" t="s">
        <v>557</v>
      </c>
      <c r="M7170" s="45">
        <v>2018</v>
      </c>
      <c r="N7170" s="45" t="s">
        <v>649</v>
      </c>
      <c r="O7170" s="45" t="s">
        <v>571</v>
      </c>
      <c r="P7170" s="45" t="s">
        <v>560</v>
      </c>
      <c r="Q7170" s="45" t="s">
        <v>640</v>
      </c>
      <c r="R7170" s="45" t="s">
        <v>566</v>
      </c>
      <c r="S7170" s="45">
        <v>0</v>
      </c>
    </row>
    <row r="7171" spans="11:19">
      <c r="K7171" s="45">
        <v>77192</v>
      </c>
      <c r="L7171" s="45" t="s">
        <v>557</v>
      </c>
      <c r="M7171" s="45">
        <v>2018</v>
      </c>
      <c r="N7171" s="45" t="s">
        <v>649</v>
      </c>
      <c r="O7171" s="45" t="s">
        <v>571</v>
      </c>
      <c r="P7171" s="45" t="s">
        <v>560</v>
      </c>
      <c r="Q7171" s="45" t="s">
        <v>640</v>
      </c>
      <c r="R7171" s="45" t="s">
        <v>629</v>
      </c>
      <c r="S7171" s="45">
        <v>0</v>
      </c>
    </row>
    <row r="7172" spans="11:19">
      <c r="K7172" s="45">
        <v>77193</v>
      </c>
      <c r="L7172" s="45" t="s">
        <v>557</v>
      </c>
      <c r="M7172" s="45">
        <v>2018</v>
      </c>
      <c r="N7172" s="45" t="s">
        <v>649</v>
      </c>
      <c r="O7172" s="45" t="s">
        <v>572</v>
      </c>
      <c r="P7172" s="45" t="s">
        <v>560</v>
      </c>
      <c r="Q7172" s="45" t="s">
        <v>640</v>
      </c>
      <c r="R7172" s="45" t="s">
        <v>562</v>
      </c>
      <c r="S7172" s="45">
        <v>0</v>
      </c>
    </row>
    <row r="7173" spans="11:19">
      <c r="K7173" s="45">
        <v>77194</v>
      </c>
      <c r="L7173" s="45" t="s">
        <v>557</v>
      </c>
      <c r="M7173" s="45">
        <v>2018</v>
      </c>
      <c r="N7173" s="45" t="s">
        <v>649</v>
      </c>
      <c r="O7173" s="45" t="s">
        <v>572</v>
      </c>
      <c r="P7173" s="45" t="s">
        <v>560</v>
      </c>
      <c r="Q7173" s="45" t="s">
        <v>640</v>
      </c>
      <c r="R7173" s="45" t="s">
        <v>563</v>
      </c>
      <c r="S7173" s="45">
        <v>0</v>
      </c>
    </row>
    <row r="7174" spans="11:19">
      <c r="K7174" s="45">
        <v>77195</v>
      </c>
      <c r="L7174" s="45" t="s">
        <v>557</v>
      </c>
      <c r="M7174" s="45">
        <v>2018</v>
      </c>
      <c r="N7174" s="45" t="s">
        <v>649</v>
      </c>
      <c r="O7174" s="45" t="s">
        <v>572</v>
      </c>
      <c r="P7174" s="45" t="s">
        <v>560</v>
      </c>
      <c r="Q7174" s="45" t="s">
        <v>640</v>
      </c>
      <c r="R7174" s="45" t="s">
        <v>564</v>
      </c>
      <c r="S7174" s="45">
        <v>4663989.5564444503</v>
      </c>
    </row>
    <row r="7175" spans="11:19">
      <c r="K7175" s="45">
        <v>77196</v>
      </c>
      <c r="L7175" s="45" t="s">
        <v>557</v>
      </c>
      <c r="M7175" s="45">
        <v>2018</v>
      </c>
      <c r="N7175" s="45" t="s">
        <v>649</v>
      </c>
      <c r="O7175" s="45" t="s">
        <v>572</v>
      </c>
      <c r="P7175" s="45" t="s">
        <v>560</v>
      </c>
      <c r="Q7175" s="45" t="s">
        <v>640</v>
      </c>
      <c r="R7175" s="45" t="s">
        <v>566</v>
      </c>
      <c r="S7175" s="45">
        <v>0</v>
      </c>
    </row>
    <row r="7176" spans="11:19">
      <c r="K7176" s="45">
        <v>77197</v>
      </c>
      <c r="L7176" s="45" t="s">
        <v>557</v>
      </c>
      <c r="M7176" s="45">
        <v>2018</v>
      </c>
      <c r="N7176" s="45" t="s">
        <v>649</v>
      </c>
      <c r="O7176" s="45" t="s">
        <v>572</v>
      </c>
      <c r="P7176" s="45" t="s">
        <v>560</v>
      </c>
      <c r="Q7176" s="45" t="s">
        <v>640</v>
      </c>
      <c r="R7176" s="45" t="s">
        <v>629</v>
      </c>
      <c r="S7176" s="45">
        <v>0</v>
      </c>
    </row>
    <row r="7177" spans="11:19">
      <c r="K7177" s="45">
        <v>77198</v>
      </c>
      <c r="L7177" s="45" t="s">
        <v>557</v>
      </c>
      <c r="M7177" s="45">
        <v>2018</v>
      </c>
      <c r="N7177" s="45" t="s">
        <v>649</v>
      </c>
      <c r="O7177" s="45" t="s">
        <v>573</v>
      </c>
      <c r="P7177" s="45" t="s">
        <v>560</v>
      </c>
      <c r="Q7177" s="45" t="s">
        <v>640</v>
      </c>
      <c r="R7177" s="45" t="s">
        <v>562</v>
      </c>
      <c r="S7177" s="45">
        <v>0</v>
      </c>
    </row>
    <row r="7178" spans="11:19">
      <c r="K7178" s="45">
        <v>77199</v>
      </c>
      <c r="L7178" s="45" t="s">
        <v>557</v>
      </c>
      <c r="M7178" s="45">
        <v>2018</v>
      </c>
      <c r="N7178" s="45" t="s">
        <v>649</v>
      </c>
      <c r="O7178" s="45" t="s">
        <v>573</v>
      </c>
      <c r="P7178" s="45" t="s">
        <v>560</v>
      </c>
      <c r="Q7178" s="45" t="s">
        <v>640</v>
      </c>
      <c r="R7178" s="45" t="s">
        <v>563</v>
      </c>
      <c r="S7178" s="45">
        <v>0</v>
      </c>
    </row>
    <row r="7179" spans="11:19">
      <c r="K7179" s="45">
        <v>77200</v>
      </c>
      <c r="L7179" s="45" t="s">
        <v>557</v>
      </c>
      <c r="M7179" s="45">
        <v>2018</v>
      </c>
      <c r="N7179" s="45" t="s">
        <v>649</v>
      </c>
      <c r="O7179" s="45" t="s">
        <v>573</v>
      </c>
      <c r="P7179" s="45" t="s">
        <v>560</v>
      </c>
      <c r="Q7179" s="45" t="s">
        <v>640</v>
      </c>
      <c r="R7179" s="45" t="s">
        <v>564</v>
      </c>
      <c r="S7179" s="45">
        <v>924756.55026941304</v>
      </c>
    </row>
    <row r="7180" spans="11:19">
      <c r="K7180" s="45">
        <v>77201</v>
      </c>
      <c r="L7180" s="45" t="s">
        <v>557</v>
      </c>
      <c r="M7180" s="45">
        <v>2018</v>
      </c>
      <c r="N7180" s="45" t="s">
        <v>649</v>
      </c>
      <c r="O7180" s="45" t="s">
        <v>573</v>
      </c>
      <c r="P7180" s="45" t="s">
        <v>560</v>
      </c>
      <c r="Q7180" s="45" t="s">
        <v>640</v>
      </c>
      <c r="R7180" s="45" t="s">
        <v>566</v>
      </c>
      <c r="S7180" s="45">
        <v>0</v>
      </c>
    </row>
    <row r="7181" spans="11:19">
      <c r="K7181" s="45">
        <v>77202</v>
      </c>
      <c r="L7181" s="45" t="s">
        <v>557</v>
      </c>
      <c r="M7181" s="45">
        <v>2018</v>
      </c>
      <c r="N7181" s="45" t="s">
        <v>649</v>
      </c>
      <c r="O7181" s="45" t="s">
        <v>573</v>
      </c>
      <c r="P7181" s="45" t="s">
        <v>560</v>
      </c>
      <c r="Q7181" s="45" t="s">
        <v>640</v>
      </c>
      <c r="R7181" s="45" t="s">
        <v>629</v>
      </c>
      <c r="S7181" s="45">
        <v>0</v>
      </c>
    </row>
    <row r="7182" spans="11:19">
      <c r="K7182" s="45">
        <v>77203</v>
      </c>
      <c r="L7182" s="45" t="s">
        <v>557</v>
      </c>
      <c r="M7182" s="45">
        <v>2018</v>
      </c>
      <c r="N7182" s="45" t="s">
        <v>649</v>
      </c>
      <c r="O7182" s="45" t="s">
        <v>574</v>
      </c>
      <c r="P7182" s="45" t="s">
        <v>560</v>
      </c>
      <c r="Q7182" s="45" t="s">
        <v>640</v>
      </c>
      <c r="R7182" s="45" t="s">
        <v>562</v>
      </c>
      <c r="S7182" s="45">
        <v>0</v>
      </c>
    </row>
    <row r="7183" spans="11:19">
      <c r="K7183" s="45">
        <v>77204</v>
      </c>
      <c r="L7183" s="45" t="s">
        <v>557</v>
      </c>
      <c r="M7183" s="45">
        <v>2018</v>
      </c>
      <c r="N7183" s="45" t="s">
        <v>649</v>
      </c>
      <c r="O7183" s="45" t="s">
        <v>574</v>
      </c>
      <c r="P7183" s="45" t="s">
        <v>560</v>
      </c>
      <c r="Q7183" s="45" t="s">
        <v>640</v>
      </c>
      <c r="R7183" s="45" t="s">
        <v>563</v>
      </c>
      <c r="S7183" s="45">
        <v>0</v>
      </c>
    </row>
    <row r="7184" spans="11:19">
      <c r="K7184" s="45">
        <v>77205</v>
      </c>
      <c r="L7184" s="45" t="s">
        <v>557</v>
      </c>
      <c r="M7184" s="45">
        <v>2018</v>
      </c>
      <c r="N7184" s="45" t="s">
        <v>649</v>
      </c>
      <c r="O7184" s="45" t="s">
        <v>574</v>
      </c>
      <c r="P7184" s="45" t="s">
        <v>560</v>
      </c>
      <c r="Q7184" s="45" t="s">
        <v>640</v>
      </c>
      <c r="R7184" s="45" t="s">
        <v>564</v>
      </c>
      <c r="S7184" s="45">
        <v>918760.91717722104</v>
      </c>
    </row>
    <row r="7185" spans="11:19">
      <c r="K7185" s="45">
        <v>77206</v>
      </c>
      <c r="L7185" s="45" t="s">
        <v>557</v>
      </c>
      <c r="M7185" s="45">
        <v>2018</v>
      </c>
      <c r="N7185" s="45" t="s">
        <v>649</v>
      </c>
      <c r="O7185" s="45" t="s">
        <v>574</v>
      </c>
      <c r="P7185" s="45" t="s">
        <v>560</v>
      </c>
      <c r="Q7185" s="45" t="s">
        <v>640</v>
      </c>
      <c r="R7185" s="45" t="s">
        <v>566</v>
      </c>
      <c r="S7185" s="45">
        <v>0</v>
      </c>
    </row>
    <row r="7186" spans="11:19">
      <c r="K7186" s="45">
        <v>77207</v>
      </c>
      <c r="L7186" s="45" t="s">
        <v>557</v>
      </c>
      <c r="M7186" s="45">
        <v>2018</v>
      </c>
      <c r="N7186" s="45" t="s">
        <v>649</v>
      </c>
      <c r="O7186" s="45" t="s">
        <v>574</v>
      </c>
      <c r="P7186" s="45" t="s">
        <v>560</v>
      </c>
      <c r="Q7186" s="45" t="s">
        <v>640</v>
      </c>
      <c r="R7186" s="45" t="s">
        <v>629</v>
      </c>
      <c r="S7186" s="45">
        <v>0</v>
      </c>
    </row>
    <row r="7187" spans="11:19">
      <c r="K7187" s="45">
        <v>77208</v>
      </c>
      <c r="L7187" s="45" t="s">
        <v>557</v>
      </c>
      <c r="M7187" s="45">
        <v>2018</v>
      </c>
      <c r="N7187" s="45" t="s">
        <v>649</v>
      </c>
      <c r="O7187" s="45" t="s">
        <v>575</v>
      </c>
      <c r="P7187" s="45" t="s">
        <v>560</v>
      </c>
      <c r="Q7187" s="45" t="s">
        <v>640</v>
      </c>
      <c r="R7187" s="45" t="s">
        <v>562</v>
      </c>
      <c r="S7187" s="45">
        <v>0</v>
      </c>
    </row>
    <row r="7188" spans="11:19">
      <c r="K7188" s="45">
        <v>77209</v>
      </c>
      <c r="L7188" s="45" t="s">
        <v>557</v>
      </c>
      <c r="M7188" s="45">
        <v>2018</v>
      </c>
      <c r="N7188" s="45" t="s">
        <v>649</v>
      </c>
      <c r="O7188" s="45" t="s">
        <v>575</v>
      </c>
      <c r="P7188" s="45" t="s">
        <v>560</v>
      </c>
      <c r="Q7188" s="45" t="s">
        <v>640</v>
      </c>
      <c r="R7188" s="45" t="s">
        <v>563</v>
      </c>
      <c r="S7188" s="45">
        <v>0</v>
      </c>
    </row>
    <row r="7189" spans="11:19">
      <c r="K7189" s="45">
        <v>77210</v>
      </c>
      <c r="L7189" s="45" t="s">
        <v>557</v>
      </c>
      <c r="M7189" s="45">
        <v>2018</v>
      </c>
      <c r="N7189" s="45" t="s">
        <v>649</v>
      </c>
      <c r="O7189" s="45" t="s">
        <v>575</v>
      </c>
      <c r="P7189" s="45" t="s">
        <v>560</v>
      </c>
      <c r="Q7189" s="45" t="s">
        <v>640</v>
      </c>
      <c r="R7189" s="45" t="s">
        <v>564</v>
      </c>
      <c r="S7189" s="45">
        <v>27702489.723606199</v>
      </c>
    </row>
    <row r="7190" spans="11:19">
      <c r="K7190" s="45">
        <v>77211</v>
      </c>
      <c r="L7190" s="45" t="s">
        <v>557</v>
      </c>
      <c r="M7190" s="45">
        <v>2018</v>
      </c>
      <c r="N7190" s="45" t="s">
        <v>649</v>
      </c>
      <c r="O7190" s="45" t="s">
        <v>575</v>
      </c>
      <c r="P7190" s="45" t="s">
        <v>560</v>
      </c>
      <c r="Q7190" s="45" t="s">
        <v>640</v>
      </c>
      <c r="R7190" s="45" t="s">
        <v>566</v>
      </c>
      <c r="S7190" s="45">
        <v>0</v>
      </c>
    </row>
    <row r="7191" spans="11:19">
      <c r="K7191" s="45">
        <v>77212</v>
      </c>
      <c r="L7191" s="45" t="s">
        <v>557</v>
      </c>
      <c r="M7191" s="45">
        <v>2018</v>
      </c>
      <c r="N7191" s="45" t="s">
        <v>649</v>
      </c>
      <c r="O7191" s="45" t="s">
        <v>575</v>
      </c>
      <c r="P7191" s="45" t="s">
        <v>560</v>
      </c>
      <c r="Q7191" s="45" t="s">
        <v>640</v>
      </c>
      <c r="R7191" s="45" t="s">
        <v>629</v>
      </c>
      <c r="S7191" s="45">
        <v>0</v>
      </c>
    </row>
    <row r="7192" spans="11:19">
      <c r="K7192" s="45">
        <v>77213</v>
      </c>
      <c r="L7192" s="45" t="s">
        <v>557</v>
      </c>
      <c r="M7192" s="45">
        <v>2018</v>
      </c>
      <c r="N7192" s="45" t="s">
        <v>649</v>
      </c>
      <c r="O7192" s="45" t="s">
        <v>576</v>
      </c>
      <c r="P7192" s="45" t="s">
        <v>560</v>
      </c>
      <c r="Q7192" s="45" t="s">
        <v>640</v>
      </c>
      <c r="R7192" s="45" t="s">
        <v>562</v>
      </c>
      <c r="S7192" s="45">
        <v>0</v>
      </c>
    </row>
    <row r="7193" spans="11:19">
      <c r="K7193" s="45">
        <v>77214</v>
      </c>
      <c r="L7193" s="45" t="s">
        <v>557</v>
      </c>
      <c r="M7193" s="45">
        <v>2018</v>
      </c>
      <c r="N7193" s="45" t="s">
        <v>649</v>
      </c>
      <c r="O7193" s="45" t="s">
        <v>576</v>
      </c>
      <c r="P7193" s="45" t="s">
        <v>560</v>
      </c>
      <c r="Q7193" s="45" t="s">
        <v>640</v>
      </c>
      <c r="R7193" s="45" t="s">
        <v>563</v>
      </c>
      <c r="S7193" s="45">
        <v>0</v>
      </c>
    </row>
    <row r="7194" spans="11:19">
      <c r="K7194" s="45">
        <v>77215</v>
      </c>
      <c r="L7194" s="45" t="s">
        <v>557</v>
      </c>
      <c r="M7194" s="45">
        <v>2018</v>
      </c>
      <c r="N7194" s="45" t="s">
        <v>649</v>
      </c>
      <c r="O7194" s="45" t="s">
        <v>576</v>
      </c>
      <c r="P7194" s="45" t="s">
        <v>560</v>
      </c>
      <c r="Q7194" s="45" t="s">
        <v>640</v>
      </c>
      <c r="R7194" s="45" t="s">
        <v>564</v>
      </c>
      <c r="S7194" s="45">
        <v>15359000.1251917</v>
      </c>
    </row>
    <row r="7195" spans="11:19">
      <c r="K7195" s="45">
        <v>77216</v>
      </c>
      <c r="L7195" s="45" t="s">
        <v>557</v>
      </c>
      <c r="M7195" s="45">
        <v>2018</v>
      </c>
      <c r="N7195" s="45" t="s">
        <v>649</v>
      </c>
      <c r="O7195" s="45" t="s">
        <v>576</v>
      </c>
      <c r="P7195" s="45" t="s">
        <v>560</v>
      </c>
      <c r="Q7195" s="45" t="s">
        <v>640</v>
      </c>
      <c r="R7195" s="45" t="s">
        <v>566</v>
      </c>
      <c r="S7195" s="45">
        <v>0</v>
      </c>
    </row>
    <row r="7196" spans="11:19">
      <c r="K7196" s="45">
        <v>77217</v>
      </c>
      <c r="L7196" s="45" t="s">
        <v>557</v>
      </c>
      <c r="M7196" s="45">
        <v>2018</v>
      </c>
      <c r="N7196" s="45" t="s">
        <v>649</v>
      </c>
      <c r="O7196" s="45" t="s">
        <v>576</v>
      </c>
      <c r="P7196" s="45" t="s">
        <v>560</v>
      </c>
      <c r="Q7196" s="45" t="s">
        <v>640</v>
      </c>
      <c r="R7196" s="45" t="s">
        <v>629</v>
      </c>
      <c r="S7196" s="45">
        <v>0</v>
      </c>
    </row>
    <row r="7197" spans="11:19">
      <c r="K7197" s="45">
        <v>77218</v>
      </c>
      <c r="L7197" s="45" t="s">
        <v>557</v>
      </c>
      <c r="M7197" s="45">
        <v>2018</v>
      </c>
      <c r="N7197" s="45" t="s">
        <v>649</v>
      </c>
      <c r="O7197" s="45" t="s">
        <v>577</v>
      </c>
      <c r="P7197" s="45" t="s">
        <v>560</v>
      </c>
      <c r="Q7197" s="45" t="s">
        <v>640</v>
      </c>
      <c r="R7197" s="45" t="s">
        <v>562</v>
      </c>
      <c r="S7197" s="45">
        <v>0</v>
      </c>
    </row>
    <row r="7198" spans="11:19">
      <c r="K7198" s="45">
        <v>77219</v>
      </c>
      <c r="L7198" s="45" t="s">
        <v>557</v>
      </c>
      <c r="M7198" s="45">
        <v>2018</v>
      </c>
      <c r="N7198" s="45" t="s">
        <v>649</v>
      </c>
      <c r="O7198" s="45" t="s">
        <v>577</v>
      </c>
      <c r="P7198" s="45" t="s">
        <v>560</v>
      </c>
      <c r="Q7198" s="45" t="s">
        <v>640</v>
      </c>
      <c r="R7198" s="45" t="s">
        <v>563</v>
      </c>
      <c r="S7198" s="45">
        <v>0</v>
      </c>
    </row>
    <row r="7199" spans="11:19">
      <c r="K7199" s="45">
        <v>77220</v>
      </c>
      <c r="L7199" s="45" t="s">
        <v>557</v>
      </c>
      <c r="M7199" s="45">
        <v>2018</v>
      </c>
      <c r="N7199" s="45" t="s">
        <v>649</v>
      </c>
      <c r="O7199" s="45" t="s">
        <v>577</v>
      </c>
      <c r="P7199" s="45" t="s">
        <v>560</v>
      </c>
      <c r="Q7199" s="45" t="s">
        <v>640</v>
      </c>
      <c r="R7199" s="45" t="s">
        <v>564</v>
      </c>
      <c r="S7199" s="45">
        <v>1527858.54424536</v>
      </c>
    </row>
    <row r="7200" spans="11:19">
      <c r="K7200" s="45">
        <v>77221</v>
      </c>
      <c r="L7200" s="45" t="s">
        <v>557</v>
      </c>
      <c r="M7200" s="45">
        <v>2018</v>
      </c>
      <c r="N7200" s="45" t="s">
        <v>649</v>
      </c>
      <c r="O7200" s="45" t="s">
        <v>577</v>
      </c>
      <c r="P7200" s="45" t="s">
        <v>560</v>
      </c>
      <c r="Q7200" s="45" t="s">
        <v>640</v>
      </c>
      <c r="R7200" s="45" t="s">
        <v>566</v>
      </c>
      <c r="S7200" s="45">
        <v>0</v>
      </c>
    </row>
    <row r="7201" spans="11:19">
      <c r="K7201" s="45">
        <v>77222</v>
      </c>
      <c r="L7201" s="45" t="s">
        <v>557</v>
      </c>
      <c r="M7201" s="45">
        <v>2018</v>
      </c>
      <c r="N7201" s="45" t="s">
        <v>649</v>
      </c>
      <c r="O7201" s="45" t="s">
        <v>577</v>
      </c>
      <c r="P7201" s="45" t="s">
        <v>560</v>
      </c>
      <c r="Q7201" s="45" t="s">
        <v>640</v>
      </c>
      <c r="R7201" s="45" t="s">
        <v>629</v>
      </c>
      <c r="S7201" s="45">
        <v>0</v>
      </c>
    </row>
    <row r="7202" spans="11:19">
      <c r="K7202" s="45">
        <v>77223</v>
      </c>
      <c r="L7202" s="45" t="s">
        <v>557</v>
      </c>
      <c r="M7202" s="45">
        <v>2018</v>
      </c>
      <c r="N7202" s="45" t="s">
        <v>649</v>
      </c>
      <c r="O7202" s="45" t="s">
        <v>578</v>
      </c>
      <c r="P7202" s="45" t="s">
        <v>560</v>
      </c>
      <c r="Q7202" s="45" t="s">
        <v>640</v>
      </c>
      <c r="R7202" s="45" t="s">
        <v>562</v>
      </c>
      <c r="S7202" s="45">
        <v>0</v>
      </c>
    </row>
    <row r="7203" spans="11:19">
      <c r="K7203" s="45">
        <v>77224</v>
      </c>
      <c r="L7203" s="45" t="s">
        <v>557</v>
      </c>
      <c r="M7203" s="45">
        <v>2018</v>
      </c>
      <c r="N7203" s="45" t="s">
        <v>649</v>
      </c>
      <c r="O7203" s="45" t="s">
        <v>578</v>
      </c>
      <c r="P7203" s="45" t="s">
        <v>560</v>
      </c>
      <c r="Q7203" s="45" t="s">
        <v>640</v>
      </c>
      <c r="R7203" s="45" t="s">
        <v>563</v>
      </c>
      <c r="S7203" s="45">
        <v>0</v>
      </c>
    </row>
    <row r="7204" spans="11:19">
      <c r="K7204" s="45">
        <v>77225</v>
      </c>
      <c r="L7204" s="45" t="s">
        <v>557</v>
      </c>
      <c r="M7204" s="45">
        <v>2018</v>
      </c>
      <c r="N7204" s="45" t="s">
        <v>649</v>
      </c>
      <c r="O7204" s="45" t="s">
        <v>578</v>
      </c>
      <c r="P7204" s="45" t="s">
        <v>560</v>
      </c>
      <c r="Q7204" s="45" t="s">
        <v>640</v>
      </c>
      <c r="R7204" s="45" t="s">
        <v>564</v>
      </c>
      <c r="S7204" s="45">
        <v>2130960.7568546901</v>
      </c>
    </row>
    <row r="7205" spans="11:19">
      <c r="K7205" s="45">
        <v>77226</v>
      </c>
      <c r="L7205" s="45" t="s">
        <v>557</v>
      </c>
      <c r="M7205" s="45">
        <v>2018</v>
      </c>
      <c r="N7205" s="45" t="s">
        <v>649</v>
      </c>
      <c r="O7205" s="45" t="s">
        <v>578</v>
      </c>
      <c r="P7205" s="45" t="s">
        <v>560</v>
      </c>
      <c r="Q7205" s="45" t="s">
        <v>640</v>
      </c>
      <c r="R7205" s="45" t="s">
        <v>566</v>
      </c>
      <c r="S7205" s="45">
        <v>0</v>
      </c>
    </row>
    <row r="7206" spans="11:19">
      <c r="K7206" s="45">
        <v>77227</v>
      </c>
      <c r="L7206" s="45" t="s">
        <v>557</v>
      </c>
      <c r="M7206" s="45">
        <v>2018</v>
      </c>
      <c r="N7206" s="45" t="s">
        <v>649</v>
      </c>
      <c r="O7206" s="45" t="s">
        <v>578</v>
      </c>
      <c r="P7206" s="45" t="s">
        <v>560</v>
      </c>
      <c r="Q7206" s="45" t="s">
        <v>640</v>
      </c>
      <c r="R7206" s="45" t="s">
        <v>629</v>
      </c>
      <c r="S7206" s="45">
        <v>0</v>
      </c>
    </row>
    <row r="7207" spans="11:19">
      <c r="K7207" s="45">
        <v>77228</v>
      </c>
      <c r="L7207" s="45" t="s">
        <v>557</v>
      </c>
      <c r="M7207" s="45">
        <v>2018</v>
      </c>
      <c r="N7207" s="45" t="s">
        <v>649</v>
      </c>
      <c r="O7207" s="45" t="s">
        <v>579</v>
      </c>
      <c r="P7207" s="45" t="s">
        <v>560</v>
      </c>
      <c r="Q7207" s="45" t="s">
        <v>640</v>
      </c>
      <c r="R7207" s="45" t="s">
        <v>562</v>
      </c>
      <c r="S7207" s="45">
        <v>0</v>
      </c>
    </row>
    <row r="7208" spans="11:19">
      <c r="K7208" s="45">
        <v>77229</v>
      </c>
      <c r="L7208" s="45" t="s">
        <v>557</v>
      </c>
      <c r="M7208" s="45">
        <v>2018</v>
      </c>
      <c r="N7208" s="45" t="s">
        <v>649</v>
      </c>
      <c r="O7208" s="45" t="s">
        <v>579</v>
      </c>
      <c r="P7208" s="45" t="s">
        <v>560</v>
      </c>
      <c r="Q7208" s="45" t="s">
        <v>640</v>
      </c>
      <c r="R7208" s="45" t="s">
        <v>563</v>
      </c>
      <c r="S7208" s="45">
        <v>0</v>
      </c>
    </row>
    <row r="7209" spans="11:19">
      <c r="K7209" s="45">
        <v>77230</v>
      </c>
      <c r="L7209" s="45" t="s">
        <v>557</v>
      </c>
      <c r="M7209" s="45">
        <v>2018</v>
      </c>
      <c r="N7209" s="45" t="s">
        <v>649</v>
      </c>
      <c r="O7209" s="45" t="s">
        <v>579</v>
      </c>
      <c r="P7209" s="45" t="s">
        <v>560</v>
      </c>
      <c r="Q7209" s="45" t="s">
        <v>640</v>
      </c>
      <c r="R7209" s="45" t="s">
        <v>564</v>
      </c>
      <c r="S7209" s="45">
        <v>13790934.6603438</v>
      </c>
    </row>
    <row r="7210" spans="11:19">
      <c r="K7210" s="45">
        <v>77231</v>
      </c>
      <c r="L7210" s="45" t="s">
        <v>557</v>
      </c>
      <c r="M7210" s="45">
        <v>2018</v>
      </c>
      <c r="N7210" s="45" t="s">
        <v>649</v>
      </c>
      <c r="O7210" s="45" t="s">
        <v>579</v>
      </c>
      <c r="P7210" s="45" t="s">
        <v>560</v>
      </c>
      <c r="Q7210" s="45" t="s">
        <v>640</v>
      </c>
      <c r="R7210" s="45" t="s">
        <v>566</v>
      </c>
      <c r="S7210" s="45">
        <v>0</v>
      </c>
    </row>
    <row r="7211" spans="11:19">
      <c r="K7211" s="45">
        <v>77232</v>
      </c>
      <c r="L7211" s="45" t="s">
        <v>557</v>
      </c>
      <c r="M7211" s="45">
        <v>2018</v>
      </c>
      <c r="N7211" s="45" t="s">
        <v>649</v>
      </c>
      <c r="O7211" s="45" t="s">
        <v>579</v>
      </c>
      <c r="P7211" s="45" t="s">
        <v>560</v>
      </c>
      <c r="Q7211" s="45" t="s">
        <v>640</v>
      </c>
      <c r="R7211" s="45" t="s">
        <v>629</v>
      </c>
      <c r="S7211" s="45">
        <v>0</v>
      </c>
    </row>
    <row r="7212" spans="11:19">
      <c r="K7212" s="45">
        <v>77233</v>
      </c>
      <c r="L7212" s="45" t="s">
        <v>557</v>
      </c>
      <c r="M7212" s="45">
        <v>2018</v>
      </c>
      <c r="N7212" s="45" t="s">
        <v>649</v>
      </c>
      <c r="O7212" s="45" t="s">
        <v>580</v>
      </c>
      <c r="P7212" s="45" t="s">
        <v>560</v>
      </c>
      <c r="Q7212" s="45" t="s">
        <v>640</v>
      </c>
      <c r="R7212" s="45" t="s">
        <v>562</v>
      </c>
      <c r="S7212" s="45">
        <v>0</v>
      </c>
    </row>
    <row r="7213" spans="11:19">
      <c r="K7213" s="45">
        <v>77234</v>
      </c>
      <c r="L7213" s="45" t="s">
        <v>557</v>
      </c>
      <c r="M7213" s="45">
        <v>2018</v>
      </c>
      <c r="N7213" s="45" t="s">
        <v>649</v>
      </c>
      <c r="O7213" s="45" t="s">
        <v>580</v>
      </c>
      <c r="P7213" s="45" t="s">
        <v>560</v>
      </c>
      <c r="Q7213" s="45" t="s">
        <v>640</v>
      </c>
      <c r="R7213" s="45" t="s">
        <v>563</v>
      </c>
      <c r="S7213" s="45">
        <v>0</v>
      </c>
    </row>
    <row r="7214" spans="11:19">
      <c r="K7214" s="45">
        <v>77235</v>
      </c>
      <c r="L7214" s="45" t="s">
        <v>557</v>
      </c>
      <c r="M7214" s="45">
        <v>2018</v>
      </c>
      <c r="N7214" s="45" t="s">
        <v>649</v>
      </c>
      <c r="O7214" s="45" t="s">
        <v>580</v>
      </c>
      <c r="P7214" s="45" t="s">
        <v>560</v>
      </c>
      <c r="Q7214" s="45" t="s">
        <v>640</v>
      </c>
      <c r="R7214" s="45" t="s">
        <v>564</v>
      </c>
      <c r="S7214" s="45">
        <v>10413562.900053101</v>
      </c>
    </row>
    <row r="7215" spans="11:19">
      <c r="K7215" s="45">
        <v>77236</v>
      </c>
      <c r="L7215" s="45" t="s">
        <v>557</v>
      </c>
      <c r="M7215" s="45">
        <v>2018</v>
      </c>
      <c r="N7215" s="45" t="s">
        <v>649</v>
      </c>
      <c r="O7215" s="45" t="s">
        <v>580</v>
      </c>
      <c r="P7215" s="45" t="s">
        <v>560</v>
      </c>
      <c r="Q7215" s="45" t="s">
        <v>640</v>
      </c>
      <c r="R7215" s="45" t="s">
        <v>566</v>
      </c>
      <c r="S7215" s="45">
        <v>0</v>
      </c>
    </row>
    <row r="7216" spans="11:19">
      <c r="K7216" s="45">
        <v>77237</v>
      </c>
      <c r="L7216" s="45" t="s">
        <v>557</v>
      </c>
      <c r="M7216" s="45">
        <v>2018</v>
      </c>
      <c r="N7216" s="45" t="s">
        <v>649</v>
      </c>
      <c r="O7216" s="45" t="s">
        <v>580</v>
      </c>
      <c r="P7216" s="45" t="s">
        <v>560</v>
      </c>
      <c r="Q7216" s="45" t="s">
        <v>640</v>
      </c>
      <c r="R7216" s="45" t="s">
        <v>629</v>
      </c>
      <c r="S7216" s="45">
        <v>0</v>
      </c>
    </row>
    <row r="7217" spans="11:19">
      <c r="K7217" s="45">
        <v>77238</v>
      </c>
      <c r="L7217" s="45" t="s">
        <v>557</v>
      </c>
      <c r="M7217" s="45">
        <v>2018</v>
      </c>
      <c r="N7217" s="45" t="s">
        <v>649</v>
      </c>
      <c r="O7217" s="45" t="s">
        <v>581</v>
      </c>
      <c r="P7217" s="45" t="s">
        <v>560</v>
      </c>
      <c r="Q7217" s="45" t="s">
        <v>640</v>
      </c>
      <c r="R7217" s="45" t="s">
        <v>562</v>
      </c>
      <c r="S7217" s="45">
        <v>0</v>
      </c>
    </row>
    <row r="7218" spans="11:19">
      <c r="K7218" s="45">
        <v>77239</v>
      </c>
      <c r="L7218" s="45" t="s">
        <v>557</v>
      </c>
      <c r="M7218" s="45">
        <v>2018</v>
      </c>
      <c r="N7218" s="45" t="s">
        <v>649</v>
      </c>
      <c r="O7218" s="45" t="s">
        <v>581</v>
      </c>
      <c r="P7218" s="45" t="s">
        <v>560</v>
      </c>
      <c r="Q7218" s="45" t="s">
        <v>640</v>
      </c>
      <c r="R7218" s="45" t="s">
        <v>563</v>
      </c>
      <c r="S7218" s="45">
        <v>0</v>
      </c>
    </row>
    <row r="7219" spans="11:19">
      <c r="K7219" s="45">
        <v>77240</v>
      </c>
      <c r="L7219" s="45" t="s">
        <v>557</v>
      </c>
      <c r="M7219" s="45">
        <v>2018</v>
      </c>
      <c r="N7219" s="45" t="s">
        <v>649</v>
      </c>
      <c r="O7219" s="45" t="s">
        <v>581</v>
      </c>
      <c r="P7219" s="45" t="s">
        <v>560</v>
      </c>
      <c r="Q7219" s="45" t="s">
        <v>640</v>
      </c>
      <c r="R7219" s="45" t="s">
        <v>564</v>
      </c>
      <c r="S7219" s="45">
        <v>4181507.85813748</v>
      </c>
    </row>
    <row r="7220" spans="11:19">
      <c r="K7220" s="45">
        <v>77241</v>
      </c>
      <c r="L7220" s="45" t="s">
        <v>557</v>
      </c>
      <c r="M7220" s="45">
        <v>2018</v>
      </c>
      <c r="N7220" s="45" t="s">
        <v>649</v>
      </c>
      <c r="O7220" s="45" t="s">
        <v>581</v>
      </c>
      <c r="P7220" s="45" t="s">
        <v>560</v>
      </c>
      <c r="Q7220" s="45" t="s">
        <v>640</v>
      </c>
      <c r="R7220" s="45" t="s">
        <v>566</v>
      </c>
      <c r="S7220" s="45">
        <v>0</v>
      </c>
    </row>
    <row r="7221" spans="11:19">
      <c r="K7221" s="45">
        <v>77242</v>
      </c>
      <c r="L7221" s="45" t="s">
        <v>557</v>
      </c>
      <c r="M7221" s="45">
        <v>2018</v>
      </c>
      <c r="N7221" s="45" t="s">
        <v>649</v>
      </c>
      <c r="O7221" s="45" t="s">
        <v>581</v>
      </c>
      <c r="P7221" s="45" t="s">
        <v>560</v>
      </c>
      <c r="Q7221" s="45" t="s">
        <v>640</v>
      </c>
      <c r="R7221" s="45" t="s">
        <v>629</v>
      </c>
      <c r="S7221" s="45">
        <v>0</v>
      </c>
    </row>
    <row r="7222" spans="11:19">
      <c r="K7222" s="45">
        <v>77243</v>
      </c>
      <c r="L7222" s="45" t="s">
        <v>557</v>
      </c>
      <c r="M7222" s="45">
        <v>2018</v>
      </c>
      <c r="N7222" s="45" t="s">
        <v>649</v>
      </c>
      <c r="O7222" s="45" t="s">
        <v>582</v>
      </c>
      <c r="P7222" s="45" t="s">
        <v>560</v>
      </c>
      <c r="Q7222" s="45" t="s">
        <v>640</v>
      </c>
      <c r="R7222" s="45" t="s">
        <v>562</v>
      </c>
      <c r="S7222" s="45">
        <v>0</v>
      </c>
    </row>
    <row r="7223" spans="11:19">
      <c r="K7223" s="45">
        <v>77244</v>
      </c>
      <c r="L7223" s="45" t="s">
        <v>557</v>
      </c>
      <c r="M7223" s="45">
        <v>2018</v>
      </c>
      <c r="N7223" s="45" t="s">
        <v>649</v>
      </c>
      <c r="O7223" s="45" t="s">
        <v>582</v>
      </c>
      <c r="P7223" s="45" t="s">
        <v>560</v>
      </c>
      <c r="Q7223" s="45" t="s">
        <v>640</v>
      </c>
      <c r="R7223" s="45" t="s">
        <v>563</v>
      </c>
      <c r="S7223" s="45">
        <v>0</v>
      </c>
    </row>
    <row r="7224" spans="11:19">
      <c r="K7224" s="45">
        <v>77245</v>
      </c>
      <c r="L7224" s="45" t="s">
        <v>557</v>
      </c>
      <c r="M7224" s="45">
        <v>2018</v>
      </c>
      <c r="N7224" s="45" t="s">
        <v>649</v>
      </c>
      <c r="O7224" s="45" t="s">
        <v>582</v>
      </c>
      <c r="P7224" s="45" t="s">
        <v>560</v>
      </c>
      <c r="Q7224" s="45" t="s">
        <v>640</v>
      </c>
      <c r="R7224" s="45" t="s">
        <v>564</v>
      </c>
      <c r="S7224" s="45">
        <v>3980473.8450179799</v>
      </c>
    </row>
    <row r="7225" spans="11:19">
      <c r="K7225" s="45">
        <v>77246</v>
      </c>
      <c r="L7225" s="45" t="s">
        <v>557</v>
      </c>
      <c r="M7225" s="45">
        <v>2018</v>
      </c>
      <c r="N7225" s="45" t="s">
        <v>649</v>
      </c>
      <c r="O7225" s="45" t="s">
        <v>582</v>
      </c>
      <c r="P7225" s="45" t="s">
        <v>560</v>
      </c>
      <c r="Q7225" s="45" t="s">
        <v>640</v>
      </c>
      <c r="R7225" s="45" t="s">
        <v>566</v>
      </c>
      <c r="S7225" s="45">
        <v>0</v>
      </c>
    </row>
    <row r="7226" spans="11:19">
      <c r="K7226" s="45">
        <v>77247</v>
      </c>
      <c r="L7226" s="45" t="s">
        <v>557</v>
      </c>
      <c r="M7226" s="45">
        <v>2018</v>
      </c>
      <c r="N7226" s="45" t="s">
        <v>649</v>
      </c>
      <c r="O7226" s="45" t="s">
        <v>582</v>
      </c>
      <c r="P7226" s="45" t="s">
        <v>560</v>
      </c>
      <c r="Q7226" s="45" t="s">
        <v>640</v>
      </c>
      <c r="R7226" s="45" t="s">
        <v>629</v>
      </c>
      <c r="S7226" s="45">
        <v>0</v>
      </c>
    </row>
    <row r="7227" spans="11:19">
      <c r="K7227" s="45">
        <v>77248</v>
      </c>
      <c r="L7227" s="45" t="s">
        <v>557</v>
      </c>
      <c r="M7227" s="45">
        <v>2018</v>
      </c>
      <c r="N7227" s="45" t="s">
        <v>649</v>
      </c>
      <c r="O7227" s="45" t="s">
        <v>583</v>
      </c>
      <c r="P7227" s="45" t="s">
        <v>560</v>
      </c>
      <c r="Q7227" s="45" t="s">
        <v>640</v>
      </c>
      <c r="R7227" s="45" t="s">
        <v>562</v>
      </c>
      <c r="S7227" s="45">
        <v>0</v>
      </c>
    </row>
    <row r="7228" spans="11:19">
      <c r="K7228" s="45">
        <v>77249</v>
      </c>
      <c r="L7228" s="45" t="s">
        <v>557</v>
      </c>
      <c r="M7228" s="45">
        <v>2018</v>
      </c>
      <c r="N7228" s="45" t="s">
        <v>649</v>
      </c>
      <c r="O7228" s="45" t="s">
        <v>583</v>
      </c>
      <c r="P7228" s="45" t="s">
        <v>560</v>
      </c>
      <c r="Q7228" s="45" t="s">
        <v>640</v>
      </c>
      <c r="R7228" s="45" t="s">
        <v>563</v>
      </c>
      <c r="S7228" s="45">
        <v>0</v>
      </c>
    </row>
    <row r="7229" spans="11:19">
      <c r="K7229" s="45">
        <v>77250</v>
      </c>
      <c r="L7229" s="45" t="s">
        <v>557</v>
      </c>
      <c r="M7229" s="45">
        <v>2018</v>
      </c>
      <c r="N7229" s="45" t="s">
        <v>649</v>
      </c>
      <c r="O7229" s="45" t="s">
        <v>583</v>
      </c>
      <c r="P7229" s="45" t="s">
        <v>560</v>
      </c>
      <c r="Q7229" s="45" t="s">
        <v>640</v>
      </c>
      <c r="R7229" s="45" t="s">
        <v>564</v>
      </c>
      <c r="S7229" s="45">
        <v>6473295.8642617902</v>
      </c>
    </row>
    <row r="7230" spans="11:19">
      <c r="K7230" s="45">
        <v>77251</v>
      </c>
      <c r="L7230" s="45" t="s">
        <v>557</v>
      </c>
      <c r="M7230" s="45">
        <v>2018</v>
      </c>
      <c r="N7230" s="45" t="s">
        <v>649</v>
      </c>
      <c r="O7230" s="45" t="s">
        <v>583</v>
      </c>
      <c r="P7230" s="45" t="s">
        <v>560</v>
      </c>
      <c r="Q7230" s="45" t="s">
        <v>640</v>
      </c>
      <c r="R7230" s="45" t="s">
        <v>566</v>
      </c>
      <c r="S7230" s="45">
        <v>0</v>
      </c>
    </row>
    <row r="7231" spans="11:19">
      <c r="K7231" s="45">
        <v>77252</v>
      </c>
      <c r="L7231" s="45" t="s">
        <v>557</v>
      </c>
      <c r="M7231" s="45">
        <v>2018</v>
      </c>
      <c r="N7231" s="45" t="s">
        <v>649</v>
      </c>
      <c r="O7231" s="45" t="s">
        <v>583</v>
      </c>
      <c r="P7231" s="45" t="s">
        <v>560</v>
      </c>
      <c r="Q7231" s="45" t="s">
        <v>640</v>
      </c>
      <c r="R7231" s="45" t="s">
        <v>629</v>
      </c>
      <c r="S7231" s="45">
        <v>0</v>
      </c>
    </row>
    <row r="7232" spans="11:19">
      <c r="K7232" s="45">
        <v>77253</v>
      </c>
      <c r="L7232" s="45" t="s">
        <v>557</v>
      </c>
      <c r="M7232" s="45">
        <v>2018</v>
      </c>
      <c r="N7232" s="45" t="s">
        <v>649</v>
      </c>
      <c r="O7232" s="45" t="s">
        <v>584</v>
      </c>
      <c r="P7232" s="45" t="s">
        <v>560</v>
      </c>
      <c r="Q7232" s="45" t="s">
        <v>640</v>
      </c>
      <c r="R7232" s="45" t="s">
        <v>562</v>
      </c>
      <c r="S7232" s="45">
        <v>0</v>
      </c>
    </row>
    <row r="7233" spans="11:19">
      <c r="K7233" s="45">
        <v>77254</v>
      </c>
      <c r="L7233" s="45" t="s">
        <v>557</v>
      </c>
      <c r="M7233" s="45">
        <v>2018</v>
      </c>
      <c r="N7233" s="45" t="s">
        <v>649</v>
      </c>
      <c r="O7233" s="45" t="s">
        <v>584</v>
      </c>
      <c r="P7233" s="45" t="s">
        <v>560</v>
      </c>
      <c r="Q7233" s="45" t="s">
        <v>640</v>
      </c>
      <c r="R7233" s="45" t="s">
        <v>563</v>
      </c>
      <c r="S7233" s="45">
        <v>0</v>
      </c>
    </row>
    <row r="7234" spans="11:19">
      <c r="K7234" s="45">
        <v>77255</v>
      </c>
      <c r="L7234" s="45" t="s">
        <v>557</v>
      </c>
      <c r="M7234" s="45">
        <v>2018</v>
      </c>
      <c r="N7234" s="45" t="s">
        <v>649</v>
      </c>
      <c r="O7234" s="45" t="s">
        <v>584</v>
      </c>
      <c r="P7234" s="45" t="s">
        <v>560</v>
      </c>
      <c r="Q7234" s="45" t="s">
        <v>640</v>
      </c>
      <c r="R7234" s="45" t="s">
        <v>564</v>
      </c>
      <c r="S7234" s="45">
        <v>6151641.4152216101</v>
      </c>
    </row>
    <row r="7235" spans="11:19">
      <c r="K7235" s="45">
        <v>77256</v>
      </c>
      <c r="L7235" s="45" t="s">
        <v>557</v>
      </c>
      <c r="M7235" s="45">
        <v>2018</v>
      </c>
      <c r="N7235" s="45" t="s">
        <v>649</v>
      </c>
      <c r="O7235" s="45" t="s">
        <v>584</v>
      </c>
      <c r="P7235" s="45" t="s">
        <v>560</v>
      </c>
      <c r="Q7235" s="45" t="s">
        <v>640</v>
      </c>
      <c r="R7235" s="45" t="s">
        <v>566</v>
      </c>
      <c r="S7235" s="45">
        <v>0</v>
      </c>
    </row>
    <row r="7236" spans="11:19">
      <c r="K7236" s="45">
        <v>77257</v>
      </c>
      <c r="L7236" s="45" t="s">
        <v>557</v>
      </c>
      <c r="M7236" s="45">
        <v>2018</v>
      </c>
      <c r="N7236" s="45" t="s">
        <v>649</v>
      </c>
      <c r="O7236" s="45" t="s">
        <v>584</v>
      </c>
      <c r="P7236" s="45" t="s">
        <v>560</v>
      </c>
      <c r="Q7236" s="45" t="s">
        <v>640</v>
      </c>
      <c r="R7236" s="45" t="s">
        <v>629</v>
      </c>
      <c r="S7236" s="45">
        <v>0</v>
      </c>
    </row>
    <row r="7237" spans="11:19">
      <c r="K7237" s="45">
        <v>77258</v>
      </c>
      <c r="L7237" s="45" t="s">
        <v>557</v>
      </c>
      <c r="M7237" s="45">
        <v>2018</v>
      </c>
      <c r="N7237" s="45" t="s">
        <v>649</v>
      </c>
      <c r="O7237" s="45" t="s">
        <v>585</v>
      </c>
      <c r="P7237" s="45" t="s">
        <v>560</v>
      </c>
      <c r="Q7237" s="45" t="s">
        <v>640</v>
      </c>
      <c r="R7237" s="45" t="s">
        <v>562</v>
      </c>
      <c r="S7237" s="45">
        <v>0</v>
      </c>
    </row>
    <row r="7238" spans="11:19">
      <c r="K7238" s="45">
        <v>77259</v>
      </c>
      <c r="L7238" s="45" t="s">
        <v>557</v>
      </c>
      <c r="M7238" s="45">
        <v>2018</v>
      </c>
      <c r="N7238" s="45" t="s">
        <v>649</v>
      </c>
      <c r="O7238" s="45" t="s">
        <v>585</v>
      </c>
      <c r="P7238" s="45" t="s">
        <v>560</v>
      </c>
      <c r="Q7238" s="45" t="s">
        <v>640</v>
      </c>
      <c r="R7238" s="45" t="s">
        <v>563</v>
      </c>
      <c r="S7238" s="45">
        <v>0</v>
      </c>
    </row>
    <row r="7239" spans="11:19">
      <c r="K7239" s="45">
        <v>77260</v>
      </c>
      <c r="L7239" s="45" t="s">
        <v>557</v>
      </c>
      <c r="M7239" s="45">
        <v>2018</v>
      </c>
      <c r="N7239" s="45" t="s">
        <v>649</v>
      </c>
      <c r="O7239" s="45" t="s">
        <v>585</v>
      </c>
      <c r="P7239" s="45" t="s">
        <v>560</v>
      </c>
      <c r="Q7239" s="45" t="s">
        <v>640</v>
      </c>
      <c r="R7239" s="45" t="s">
        <v>564</v>
      </c>
      <c r="S7239" s="45">
        <v>2050547.13428207</v>
      </c>
    </row>
    <row r="7240" spans="11:19">
      <c r="K7240" s="45">
        <v>77261</v>
      </c>
      <c r="L7240" s="45" t="s">
        <v>557</v>
      </c>
      <c r="M7240" s="45">
        <v>2018</v>
      </c>
      <c r="N7240" s="45" t="s">
        <v>649</v>
      </c>
      <c r="O7240" s="45" t="s">
        <v>585</v>
      </c>
      <c r="P7240" s="45" t="s">
        <v>560</v>
      </c>
      <c r="Q7240" s="45" t="s">
        <v>640</v>
      </c>
      <c r="R7240" s="45" t="s">
        <v>566</v>
      </c>
      <c r="S7240" s="45">
        <v>0</v>
      </c>
    </row>
    <row r="7241" spans="11:19">
      <c r="K7241" s="45">
        <v>77262</v>
      </c>
      <c r="L7241" s="45" t="s">
        <v>557</v>
      </c>
      <c r="M7241" s="45">
        <v>2018</v>
      </c>
      <c r="N7241" s="45" t="s">
        <v>649</v>
      </c>
      <c r="O7241" s="45" t="s">
        <v>585</v>
      </c>
      <c r="P7241" s="45" t="s">
        <v>560</v>
      </c>
      <c r="Q7241" s="45" t="s">
        <v>640</v>
      </c>
      <c r="R7241" s="45" t="s">
        <v>629</v>
      </c>
      <c r="S7241" s="45">
        <v>0</v>
      </c>
    </row>
    <row r="7242" spans="11:19">
      <c r="K7242" s="45">
        <v>77263</v>
      </c>
      <c r="L7242" s="45" t="s">
        <v>557</v>
      </c>
      <c r="M7242" s="45">
        <v>2018</v>
      </c>
      <c r="N7242" s="45" t="s">
        <v>649</v>
      </c>
      <c r="O7242" s="45" t="s">
        <v>586</v>
      </c>
      <c r="P7242" s="45" t="s">
        <v>560</v>
      </c>
      <c r="Q7242" s="45" t="s">
        <v>640</v>
      </c>
      <c r="R7242" s="45" t="s">
        <v>562</v>
      </c>
      <c r="S7242" s="45">
        <v>0</v>
      </c>
    </row>
    <row r="7243" spans="11:19">
      <c r="K7243" s="45">
        <v>77264</v>
      </c>
      <c r="L7243" s="45" t="s">
        <v>557</v>
      </c>
      <c r="M7243" s="45">
        <v>2018</v>
      </c>
      <c r="N7243" s="45" t="s">
        <v>649</v>
      </c>
      <c r="O7243" s="45" t="s">
        <v>586</v>
      </c>
      <c r="P7243" s="45" t="s">
        <v>560</v>
      </c>
      <c r="Q7243" s="45" t="s">
        <v>640</v>
      </c>
      <c r="R7243" s="45" t="s">
        <v>563</v>
      </c>
      <c r="S7243" s="45">
        <v>0</v>
      </c>
    </row>
    <row r="7244" spans="11:19">
      <c r="K7244" s="45">
        <v>77265</v>
      </c>
      <c r="L7244" s="45" t="s">
        <v>557</v>
      </c>
      <c r="M7244" s="45">
        <v>2018</v>
      </c>
      <c r="N7244" s="45" t="s">
        <v>649</v>
      </c>
      <c r="O7244" s="45" t="s">
        <v>586</v>
      </c>
      <c r="P7244" s="45" t="s">
        <v>560</v>
      </c>
      <c r="Q7244" s="45" t="s">
        <v>640</v>
      </c>
      <c r="R7244" s="45" t="s">
        <v>564</v>
      </c>
      <c r="S7244" s="45">
        <v>8081568.1177070197</v>
      </c>
    </row>
    <row r="7245" spans="11:19">
      <c r="K7245" s="45">
        <v>77266</v>
      </c>
      <c r="L7245" s="45" t="s">
        <v>557</v>
      </c>
      <c r="M7245" s="45">
        <v>2018</v>
      </c>
      <c r="N7245" s="45" t="s">
        <v>649</v>
      </c>
      <c r="O7245" s="45" t="s">
        <v>586</v>
      </c>
      <c r="P7245" s="45" t="s">
        <v>560</v>
      </c>
      <c r="Q7245" s="45" t="s">
        <v>640</v>
      </c>
      <c r="R7245" s="45" t="s">
        <v>566</v>
      </c>
      <c r="S7245" s="45">
        <v>0</v>
      </c>
    </row>
    <row r="7246" spans="11:19">
      <c r="K7246" s="45">
        <v>77267</v>
      </c>
      <c r="L7246" s="45" t="s">
        <v>557</v>
      </c>
      <c r="M7246" s="45">
        <v>2018</v>
      </c>
      <c r="N7246" s="45" t="s">
        <v>649</v>
      </c>
      <c r="O7246" s="45" t="s">
        <v>586</v>
      </c>
      <c r="P7246" s="45" t="s">
        <v>560</v>
      </c>
      <c r="Q7246" s="45" t="s">
        <v>640</v>
      </c>
      <c r="R7246" s="45" t="s">
        <v>629</v>
      </c>
      <c r="S7246" s="45">
        <v>0</v>
      </c>
    </row>
    <row r="7247" spans="11:19">
      <c r="K7247" s="45">
        <v>77268</v>
      </c>
      <c r="L7247" s="45" t="s">
        <v>557</v>
      </c>
      <c r="M7247" s="45">
        <v>2018</v>
      </c>
      <c r="N7247" s="45" t="s">
        <v>649</v>
      </c>
      <c r="O7247" s="45" t="s">
        <v>587</v>
      </c>
      <c r="P7247" s="45" t="s">
        <v>560</v>
      </c>
      <c r="Q7247" s="45" t="s">
        <v>640</v>
      </c>
      <c r="R7247" s="45" t="s">
        <v>562</v>
      </c>
      <c r="S7247" s="45">
        <v>0</v>
      </c>
    </row>
    <row r="7248" spans="11:19">
      <c r="K7248" s="45">
        <v>77269</v>
      </c>
      <c r="L7248" s="45" t="s">
        <v>557</v>
      </c>
      <c r="M7248" s="45">
        <v>2018</v>
      </c>
      <c r="N7248" s="45" t="s">
        <v>649</v>
      </c>
      <c r="O7248" s="45" t="s">
        <v>587</v>
      </c>
      <c r="P7248" s="45" t="s">
        <v>560</v>
      </c>
      <c r="Q7248" s="45" t="s">
        <v>640</v>
      </c>
      <c r="R7248" s="45" t="s">
        <v>563</v>
      </c>
      <c r="S7248" s="45">
        <v>0</v>
      </c>
    </row>
    <row r="7249" spans="11:19">
      <c r="K7249" s="45">
        <v>77270</v>
      </c>
      <c r="L7249" s="45" t="s">
        <v>557</v>
      </c>
      <c r="M7249" s="45">
        <v>2018</v>
      </c>
      <c r="N7249" s="45" t="s">
        <v>649</v>
      </c>
      <c r="O7249" s="45" t="s">
        <v>587</v>
      </c>
      <c r="P7249" s="45" t="s">
        <v>560</v>
      </c>
      <c r="Q7249" s="45" t="s">
        <v>640</v>
      </c>
      <c r="R7249" s="45" t="s">
        <v>564</v>
      </c>
      <c r="S7249" s="45">
        <v>8523842.9985429794</v>
      </c>
    </row>
    <row r="7250" spans="11:19">
      <c r="K7250" s="45">
        <v>77271</v>
      </c>
      <c r="L7250" s="45" t="s">
        <v>557</v>
      </c>
      <c r="M7250" s="45">
        <v>2018</v>
      </c>
      <c r="N7250" s="45" t="s">
        <v>649</v>
      </c>
      <c r="O7250" s="45" t="s">
        <v>587</v>
      </c>
      <c r="P7250" s="45" t="s">
        <v>560</v>
      </c>
      <c r="Q7250" s="45" t="s">
        <v>640</v>
      </c>
      <c r="R7250" s="45" t="s">
        <v>566</v>
      </c>
      <c r="S7250" s="45">
        <v>0</v>
      </c>
    </row>
    <row r="7251" spans="11:19">
      <c r="K7251" s="45">
        <v>77272</v>
      </c>
      <c r="L7251" s="45" t="s">
        <v>557</v>
      </c>
      <c r="M7251" s="45">
        <v>2018</v>
      </c>
      <c r="N7251" s="45" t="s">
        <v>649</v>
      </c>
      <c r="O7251" s="45" t="s">
        <v>587</v>
      </c>
      <c r="P7251" s="45" t="s">
        <v>560</v>
      </c>
      <c r="Q7251" s="45" t="s">
        <v>640</v>
      </c>
      <c r="R7251" s="45" t="s">
        <v>629</v>
      </c>
      <c r="S7251" s="45">
        <v>0</v>
      </c>
    </row>
    <row r="7252" spans="11:19">
      <c r="K7252" s="45">
        <v>77273</v>
      </c>
      <c r="L7252" s="45" t="s">
        <v>557</v>
      </c>
      <c r="M7252" s="45">
        <v>2018</v>
      </c>
      <c r="N7252" s="45" t="s">
        <v>649</v>
      </c>
      <c r="O7252" s="45" t="s">
        <v>588</v>
      </c>
      <c r="P7252" s="45" t="s">
        <v>560</v>
      </c>
      <c r="Q7252" s="45" t="s">
        <v>640</v>
      </c>
      <c r="R7252" s="45" t="s">
        <v>562</v>
      </c>
      <c r="S7252" s="45">
        <v>0</v>
      </c>
    </row>
    <row r="7253" spans="11:19">
      <c r="K7253" s="45">
        <v>77274</v>
      </c>
      <c r="L7253" s="45" t="s">
        <v>557</v>
      </c>
      <c r="M7253" s="45">
        <v>2018</v>
      </c>
      <c r="N7253" s="45" t="s">
        <v>649</v>
      </c>
      <c r="O7253" s="45" t="s">
        <v>588</v>
      </c>
      <c r="P7253" s="45" t="s">
        <v>560</v>
      </c>
      <c r="Q7253" s="45" t="s">
        <v>640</v>
      </c>
      <c r="R7253" s="45" t="s">
        <v>563</v>
      </c>
      <c r="S7253" s="45">
        <v>0</v>
      </c>
    </row>
    <row r="7254" spans="11:19">
      <c r="K7254" s="45">
        <v>77275</v>
      </c>
      <c r="L7254" s="45" t="s">
        <v>557</v>
      </c>
      <c r="M7254" s="45">
        <v>2018</v>
      </c>
      <c r="N7254" s="45" t="s">
        <v>649</v>
      </c>
      <c r="O7254" s="45" t="s">
        <v>588</v>
      </c>
      <c r="P7254" s="45" t="s">
        <v>560</v>
      </c>
      <c r="Q7254" s="45" t="s">
        <v>640</v>
      </c>
      <c r="R7254" s="45" t="s">
        <v>564</v>
      </c>
      <c r="S7254" s="45">
        <v>13871348.2622905</v>
      </c>
    </row>
    <row r="7255" spans="11:19">
      <c r="K7255" s="45">
        <v>77276</v>
      </c>
      <c r="L7255" s="45" t="s">
        <v>557</v>
      </c>
      <c r="M7255" s="45">
        <v>2018</v>
      </c>
      <c r="N7255" s="45" t="s">
        <v>649</v>
      </c>
      <c r="O7255" s="45" t="s">
        <v>588</v>
      </c>
      <c r="P7255" s="45" t="s">
        <v>560</v>
      </c>
      <c r="Q7255" s="45" t="s">
        <v>640</v>
      </c>
      <c r="R7255" s="45" t="s">
        <v>566</v>
      </c>
      <c r="S7255" s="45">
        <v>0</v>
      </c>
    </row>
    <row r="7256" spans="11:19">
      <c r="K7256" s="45">
        <v>77277</v>
      </c>
      <c r="L7256" s="45" t="s">
        <v>557</v>
      </c>
      <c r="M7256" s="45">
        <v>2018</v>
      </c>
      <c r="N7256" s="45" t="s">
        <v>649</v>
      </c>
      <c r="O7256" s="45" t="s">
        <v>588</v>
      </c>
      <c r="P7256" s="45" t="s">
        <v>560</v>
      </c>
      <c r="Q7256" s="45" t="s">
        <v>640</v>
      </c>
      <c r="R7256" s="45" t="s">
        <v>629</v>
      </c>
      <c r="S7256" s="45">
        <v>0</v>
      </c>
    </row>
    <row r="7257" spans="11:19">
      <c r="K7257" s="45">
        <v>77278</v>
      </c>
      <c r="L7257" s="45" t="s">
        <v>557</v>
      </c>
      <c r="M7257" s="45">
        <v>2018</v>
      </c>
      <c r="N7257" s="45" t="s">
        <v>649</v>
      </c>
      <c r="O7257" s="45" t="s">
        <v>589</v>
      </c>
      <c r="P7257" s="45" t="s">
        <v>560</v>
      </c>
      <c r="Q7257" s="45" t="s">
        <v>640</v>
      </c>
      <c r="R7257" s="45" t="s">
        <v>562</v>
      </c>
      <c r="S7257" s="45">
        <v>0</v>
      </c>
    </row>
    <row r="7258" spans="11:19">
      <c r="K7258" s="45">
        <v>77279</v>
      </c>
      <c r="L7258" s="45" t="s">
        <v>557</v>
      </c>
      <c r="M7258" s="45">
        <v>2018</v>
      </c>
      <c r="N7258" s="45" t="s">
        <v>649</v>
      </c>
      <c r="O7258" s="45" t="s">
        <v>589</v>
      </c>
      <c r="P7258" s="45" t="s">
        <v>560</v>
      </c>
      <c r="Q7258" s="45" t="s">
        <v>640</v>
      </c>
      <c r="R7258" s="45" t="s">
        <v>563</v>
      </c>
      <c r="S7258" s="45">
        <v>0</v>
      </c>
    </row>
    <row r="7259" spans="11:19">
      <c r="K7259" s="45">
        <v>77280</v>
      </c>
      <c r="L7259" s="45" t="s">
        <v>557</v>
      </c>
      <c r="M7259" s="45">
        <v>2018</v>
      </c>
      <c r="N7259" s="45" t="s">
        <v>649</v>
      </c>
      <c r="O7259" s="45" t="s">
        <v>589</v>
      </c>
      <c r="P7259" s="45" t="s">
        <v>560</v>
      </c>
      <c r="Q7259" s="45" t="s">
        <v>640</v>
      </c>
      <c r="R7259" s="45" t="s">
        <v>564</v>
      </c>
      <c r="S7259" s="45">
        <v>8322808.9689247599</v>
      </c>
    </row>
    <row r="7260" spans="11:19">
      <c r="K7260" s="45">
        <v>77281</v>
      </c>
      <c r="L7260" s="45" t="s">
        <v>557</v>
      </c>
      <c r="M7260" s="45">
        <v>2018</v>
      </c>
      <c r="N7260" s="45" t="s">
        <v>649</v>
      </c>
      <c r="O7260" s="45" t="s">
        <v>589</v>
      </c>
      <c r="P7260" s="45" t="s">
        <v>560</v>
      </c>
      <c r="Q7260" s="45" t="s">
        <v>640</v>
      </c>
      <c r="R7260" s="45" t="s">
        <v>566</v>
      </c>
      <c r="S7260" s="45">
        <v>0</v>
      </c>
    </row>
    <row r="7261" spans="11:19">
      <c r="K7261" s="45">
        <v>77282</v>
      </c>
      <c r="L7261" s="45" t="s">
        <v>557</v>
      </c>
      <c r="M7261" s="45">
        <v>2018</v>
      </c>
      <c r="N7261" s="45" t="s">
        <v>649</v>
      </c>
      <c r="O7261" s="45" t="s">
        <v>589</v>
      </c>
      <c r="P7261" s="45" t="s">
        <v>560</v>
      </c>
      <c r="Q7261" s="45" t="s">
        <v>640</v>
      </c>
      <c r="R7261" s="45" t="s">
        <v>629</v>
      </c>
      <c r="S7261" s="45">
        <v>0</v>
      </c>
    </row>
    <row r="7262" spans="11:19">
      <c r="K7262" s="45">
        <v>77283</v>
      </c>
      <c r="L7262" s="45" t="s">
        <v>557</v>
      </c>
      <c r="M7262" s="45">
        <v>2018</v>
      </c>
      <c r="N7262" s="45" t="s">
        <v>649</v>
      </c>
      <c r="O7262" s="45" t="s">
        <v>590</v>
      </c>
      <c r="P7262" s="45" t="s">
        <v>560</v>
      </c>
      <c r="Q7262" s="45" t="s">
        <v>640</v>
      </c>
      <c r="R7262" s="45" t="s">
        <v>562</v>
      </c>
      <c r="S7262" s="45">
        <v>0</v>
      </c>
    </row>
    <row r="7263" spans="11:19">
      <c r="K7263" s="45">
        <v>77284</v>
      </c>
      <c r="L7263" s="45" t="s">
        <v>557</v>
      </c>
      <c r="M7263" s="45">
        <v>2018</v>
      </c>
      <c r="N7263" s="45" t="s">
        <v>649</v>
      </c>
      <c r="O7263" s="45" t="s">
        <v>590</v>
      </c>
      <c r="P7263" s="45" t="s">
        <v>560</v>
      </c>
      <c r="Q7263" s="45" t="s">
        <v>640</v>
      </c>
      <c r="R7263" s="45" t="s">
        <v>563</v>
      </c>
      <c r="S7263" s="45">
        <v>0</v>
      </c>
    </row>
    <row r="7264" spans="11:19">
      <c r="K7264" s="45">
        <v>77285</v>
      </c>
      <c r="L7264" s="45" t="s">
        <v>557</v>
      </c>
      <c r="M7264" s="45">
        <v>2018</v>
      </c>
      <c r="N7264" s="45" t="s">
        <v>649</v>
      </c>
      <c r="O7264" s="45" t="s">
        <v>590</v>
      </c>
      <c r="P7264" s="45" t="s">
        <v>560</v>
      </c>
      <c r="Q7264" s="45" t="s">
        <v>640</v>
      </c>
      <c r="R7264" s="45" t="s">
        <v>564</v>
      </c>
      <c r="S7264" s="45">
        <v>5226884.8649514802</v>
      </c>
    </row>
    <row r="7265" spans="11:19">
      <c r="K7265" s="45">
        <v>77286</v>
      </c>
      <c r="L7265" s="45" t="s">
        <v>557</v>
      </c>
      <c r="M7265" s="45">
        <v>2018</v>
      </c>
      <c r="N7265" s="45" t="s">
        <v>649</v>
      </c>
      <c r="O7265" s="45" t="s">
        <v>590</v>
      </c>
      <c r="P7265" s="45" t="s">
        <v>560</v>
      </c>
      <c r="Q7265" s="45" t="s">
        <v>640</v>
      </c>
      <c r="R7265" s="45" t="s">
        <v>566</v>
      </c>
      <c r="S7265" s="45">
        <v>0</v>
      </c>
    </row>
    <row r="7266" spans="11:19">
      <c r="K7266" s="45">
        <v>77287</v>
      </c>
      <c r="L7266" s="45" t="s">
        <v>557</v>
      </c>
      <c r="M7266" s="45">
        <v>2018</v>
      </c>
      <c r="N7266" s="45" t="s">
        <v>649</v>
      </c>
      <c r="O7266" s="45" t="s">
        <v>590</v>
      </c>
      <c r="P7266" s="45" t="s">
        <v>560</v>
      </c>
      <c r="Q7266" s="45" t="s">
        <v>640</v>
      </c>
      <c r="R7266" s="45" t="s">
        <v>629</v>
      </c>
      <c r="S7266" s="45">
        <v>0</v>
      </c>
    </row>
    <row r="7267" spans="11:19">
      <c r="K7267" s="45">
        <v>77288</v>
      </c>
      <c r="L7267" s="45" t="s">
        <v>557</v>
      </c>
      <c r="M7267" s="45">
        <v>2018</v>
      </c>
      <c r="N7267" s="45" t="s">
        <v>649</v>
      </c>
      <c r="O7267" s="45" t="s">
        <v>591</v>
      </c>
      <c r="P7267" s="45" t="s">
        <v>560</v>
      </c>
      <c r="Q7267" s="45" t="s">
        <v>640</v>
      </c>
      <c r="R7267" s="45" t="s">
        <v>562</v>
      </c>
      <c r="S7267" s="45">
        <v>0</v>
      </c>
    </row>
    <row r="7268" spans="11:19">
      <c r="K7268" s="45">
        <v>77289</v>
      </c>
      <c r="L7268" s="45" t="s">
        <v>557</v>
      </c>
      <c r="M7268" s="45">
        <v>2018</v>
      </c>
      <c r="N7268" s="45" t="s">
        <v>649</v>
      </c>
      <c r="O7268" s="45" t="s">
        <v>591</v>
      </c>
      <c r="P7268" s="45" t="s">
        <v>560</v>
      </c>
      <c r="Q7268" s="45" t="s">
        <v>640</v>
      </c>
      <c r="R7268" s="45" t="s">
        <v>563</v>
      </c>
      <c r="S7268" s="45">
        <v>0</v>
      </c>
    </row>
    <row r="7269" spans="11:19">
      <c r="K7269" s="45">
        <v>77290</v>
      </c>
      <c r="L7269" s="45" t="s">
        <v>557</v>
      </c>
      <c r="M7269" s="45">
        <v>2018</v>
      </c>
      <c r="N7269" s="45" t="s">
        <v>649</v>
      </c>
      <c r="O7269" s="45" t="s">
        <v>591</v>
      </c>
      <c r="P7269" s="45" t="s">
        <v>560</v>
      </c>
      <c r="Q7269" s="45" t="s">
        <v>640</v>
      </c>
      <c r="R7269" s="45" t="s">
        <v>564</v>
      </c>
      <c r="S7269" s="45">
        <v>9086738.2905499507</v>
      </c>
    </row>
    <row r="7270" spans="11:19">
      <c r="K7270" s="45">
        <v>77291</v>
      </c>
      <c r="L7270" s="45" t="s">
        <v>557</v>
      </c>
      <c r="M7270" s="45">
        <v>2018</v>
      </c>
      <c r="N7270" s="45" t="s">
        <v>649</v>
      </c>
      <c r="O7270" s="45" t="s">
        <v>591</v>
      </c>
      <c r="P7270" s="45" t="s">
        <v>560</v>
      </c>
      <c r="Q7270" s="45" t="s">
        <v>640</v>
      </c>
      <c r="R7270" s="45" t="s">
        <v>566</v>
      </c>
      <c r="S7270" s="45">
        <v>0</v>
      </c>
    </row>
    <row r="7271" spans="11:19">
      <c r="K7271" s="45">
        <v>77292</v>
      </c>
      <c r="L7271" s="45" t="s">
        <v>557</v>
      </c>
      <c r="M7271" s="45">
        <v>2018</v>
      </c>
      <c r="N7271" s="45" t="s">
        <v>649</v>
      </c>
      <c r="O7271" s="45" t="s">
        <v>591</v>
      </c>
      <c r="P7271" s="45" t="s">
        <v>560</v>
      </c>
      <c r="Q7271" s="45" t="s">
        <v>640</v>
      </c>
      <c r="R7271" s="45" t="s">
        <v>629</v>
      </c>
      <c r="S7271" s="45">
        <v>0</v>
      </c>
    </row>
    <row r="7272" spans="11:19">
      <c r="K7272" s="45">
        <v>77293</v>
      </c>
      <c r="L7272" s="45" t="s">
        <v>557</v>
      </c>
      <c r="M7272" s="45">
        <v>2018</v>
      </c>
      <c r="N7272" s="45" t="s">
        <v>649</v>
      </c>
      <c r="O7272" s="45" t="s">
        <v>592</v>
      </c>
      <c r="P7272" s="45" t="s">
        <v>560</v>
      </c>
      <c r="Q7272" s="45" t="s">
        <v>640</v>
      </c>
      <c r="R7272" s="45" t="s">
        <v>562</v>
      </c>
      <c r="S7272" s="45">
        <v>0</v>
      </c>
    </row>
    <row r="7273" spans="11:19">
      <c r="K7273" s="45">
        <v>77294</v>
      </c>
      <c r="L7273" s="45" t="s">
        <v>557</v>
      </c>
      <c r="M7273" s="45">
        <v>2018</v>
      </c>
      <c r="N7273" s="45" t="s">
        <v>649</v>
      </c>
      <c r="O7273" s="45" t="s">
        <v>592</v>
      </c>
      <c r="P7273" s="45" t="s">
        <v>560</v>
      </c>
      <c r="Q7273" s="45" t="s">
        <v>640</v>
      </c>
      <c r="R7273" s="45" t="s">
        <v>563</v>
      </c>
      <c r="S7273" s="45">
        <v>0</v>
      </c>
    </row>
    <row r="7274" spans="11:19">
      <c r="K7274" s="45">
        <v>77295</v>
      </c>
      <c r="L7274" s="45" t="s">
        <v>557</v>
      </c>
      <c r="M7274" s="45">
        <v>2018</v>
      </c>
      <c r="N7274" s="45" t="s">
        <v>649</v>
      </c>
      <c r="O7274" s="45" t="s">
        <v>592</v>
      </c>
      <c r="P7274" s="45" t="s">
        <v>560</v>
      </c>
      <c r="Q7274" s="45" t="s">
        <v>640</v>
      </c>
      <c r="R7274" s="45" t="s">
        <v>564</v>
      </c>
      <c r="S7274" s="45">
        <v>1648479.0709205</v>
      </c>
    </row>
    <row r="7275" spans="11:19">
      <c r="K7275" s="45">
        <v>77296</v>
      </c>
      <c r="L7275" s="45" t="s">
        <v>557</v>
      </c>
      <c r="M7275" s="45">
        <v>2018</v>
      </c>
      <c r="N7275" s="45" t="s">
        <v>649</v>
      </c>
      <c r="O7275" s="45" t="s">
        <v>592</v>
      </c>
      <c r="P7275" s="45" t="s">
        <v>560</v>
      </c>
      <c r="Q7275" s="45" t="s">
        <v>640</v>
      </c>
      <c r="R7275" s="45" t="s">
        <v>566</v>
      </c>
      <c r="S7275" s="45">
        <v>0</v>
      </c>
    </row>
    <row r="7276" spans="11:19">
      <c r="K7276" s="45">
        <v>77297</v>
      </c>
      <c r="L7276" s="45" t="s">
        <v>557</v>
      </c>
      <c r="M7276" s="45">
        <v>2018</v>
      </c>
      <c r="N7276" s="45" t="s">
        <v>649</v>
      </c>
      <c r="O7276" s="45" t="s">
        <v>592</v>
      </c>
      <c r="P7276" s="45" t="s">
        <v>560</v>
      </c>
      <c r="Q7276" s="45" t="s">
        <v>640</v>
      </c>
      <c r="R7276" s="45" t="s">
        <v>629</v>
      </c>
      <c r="S7276" s="45">
        <v>0</v>
      </c>
    </row>
    <row r="7277" spans="11:19">
      <c r="K7277" s="45">
        <v>77298</v>
      </c>
      <c r="L7277" s="45" t="s">
        <v>557</v>
      </c>
      <c r="M7277" s="45">
        <v>2018</v>
      </c>
      <c r="N7277" s="45" t="s">
        <v>649</v>
      </c>
      <c r="O7277" s="45" t="s">
        <v>593</v>
      </c>
      <c r="P7277" s="45" t="s">
        <v>560</v>
      </c>
      <c r="Q7277" s="45" t="s">
        <v>640</v>
      </c>
      <c r="R7277" s="45" t="s">
        <v>562</v>
      </c>
      <c r="S7277" s="45">
        <v>0</v>
      </c>
    </row>
    <row r="7278" spans="11:19">
      <c r="K7278" s="45">
        <v>77299</v>
      </c>
      <c r="L7278" s="45" t="s">
        <v>557</v>
      </c>
      <c r="M7278" s="45">
        <v>2018</v>
      </c>
      <c r="N7278" s="45" t="s">
        <v>649</v>
      </c>
      <c r="O7278" s="45" t="s">
        <v>593</v>
      </c>
      <c r="P7278" s="45" t="s">
        <v>560</v>
      </c>
      <c r="Q7278" s="45" t="s">
        <v>640</v>
      </c>
      <c r="R7278" s="45" t="s">
        <v>563</v>
      </c>
      <c r="S7278" s="45">
        <v>0</v>
      </c>
    </row>
    <row r="7279" spans="11:19">
      <c r="K7279" s="45">
        <v>77300</v>
      </c>
      <c r="L7279" s="45" t="s">
        <v>557</v>
      </c>
      <c r="M7279" s="45">
        <v>2018</v>
      </c>
      <c r="N7279" s="45" t="s">
        <v>649</v>
      </c>
      <c r="O7279" s="45" t="s">
        <v>593</v>
      </c>
      <c r="P7279" s="45" t="s">
        <v>560</v>
      </c>
      <c r="Q7279" s="45" t="s">
        <v>640</v>
      </c>
      <c r="R7279" s="45" t="s">
        <v>564</v>
      </c>
      <c r="S7279" s="45">
        <v>2533028.7995905802</v>
      </c>
    </row>
    <row r="7280" spans="11:19">
      <c r="K7280" s="45">
        <v>77301</v>
      </c>
      <c r="L7280" s="45" t="s">
        <v>557</v>
      </c>
      <c r="M7280" s="45">
        <v>2018</v>
      </c>
      <c r="N7280" s="45" t="s">
        <v>649</v>
      </c>
      <c r="O7280" s="45" t="s">
        <v>593</v>
      </c>
      <c r="P7280" s="45" t="s">
        <v>560</v>
      </c>
      <c r="Q7280" s="45" t="s">
        <v>640</v>
      </c>
      <c r="R7280" s="45" t="s">
        <v>566</v>
      </c>
      <c r="S7280" s="45">
        <v>0</v>
      </c>
    </row>
    <row r="7281" spans="11:19">
      <c r="K7281" s="45">
        <v>77302</v>
      </c>
      <c r="L7281" s="45" t="s">
        <v>557</v>
      </c>
      <c r="M7281" s="45">
        <v>2018</v>
      </c>
      <c r="N7281" s="45" t="s">
        <v>649</v>
      </c>
      <c r="O7281" s="45" t="s">
        <v>593</v>
      </c>
      <c r="P7281" s="45" t="s">
        <v>560</v>
      </c>
      <c r="Q7281" s="45" t="s">
        <v>640</v>
      </c>
      <c r="R7281" s="45" t="s">
        <v>629</v>
      </c>
      <c r="S7281" s="45">
        <v>0</v>
      </c>
    </row>
    <row r="7282" spans="11:19">
      <c r="K7282" s="45">
        <v>77303</v>
      </c>
      <c r="L7282" s="45" t="s">
        <v>557</v>
      </c>
      <c r="M7282" s="45">
        <v>2018</v>
      </c>
      <c r="N7282" s="45" t="s">
        <v>649</v>
      </c>
      <c r="O7282" s="45" t="s">
        <v>594</v>
      </c>
      <c r="P7282" s="45" t="s">
        <v>560</v>
      </c>
      <c r="Q7282" s="45" t="s">
        <v>640</v>
      </c>
      <c r="R7282" s="45" t="s">
        <v>562</v>
      </c>
      <c r="S7282" s="45">
        <v>0</v>
      </c>
    </row>
    <row r="7283" spans="11:19">
      <c r="K7283" s="45">
        <v>77304</v>
      </c>
      <c r="L7283" s="45" t="s">
        <v>557</v>
      </c>
      <c r="M7283" s="45">
        <v>2018</v>
      </c>
      <c r="N7283" s="45" t="s">
        <v>649</v>
      </c>
      <c r="O7283" s="45" t="s">
        <v>594</v>
      </c>
      <c r="P7283" s="45" t="s">
        <v>560</v>
      </c>
      <c r="Q7283" s="45" t="s">
        <v>640</v>
      </c>
      <c r="R7283" s="45" t="s">
        <v>563</v>
      </c>
      <c r="S7283" s="45">
        <v>0</v>
      </c>
    </row>
    <row r="7284" spans="11:19">
      <c r="K7284" s="45">
        <v>77305</v>
      </c>
      <c r="L7284" s="45" t="s">
        <v>557</v>
      </c>
      <c r="M7284" s="45">
        <v>2018</v>
      </c>
      <c r="N7284" s="45" t="s">
        <v>649</v>
      </c>
      <c r="O7284" s="45" t="s">
        <v>594</v>
      </c>
      <c r="P7284" s="45" t="s">
        <v>560</v>
      </c>
      <c r="Q7284" s="45" t="s">
        <v>640</v>
      </c>
      <c r="R7284" s="45" t="s">
        <v>564</v>
      </c>
      <c r="S7284" s="45">
        <v>3497992.1673325701</v>
      </c>
    </row>
    <row r="7285" spans="11:19">
      <c r="K7285" s="45">
        <v>77306</v>
      </c>
      <c r="L7285" s="45" t="s">
        <v>557</v>
      </c>
      <c r="M7285" s="45">
        <v>2018</v>
      </c>
      <c r="N7285" s="45" t="s">
        <v>649</v>
      </c>
      <c r="O7285" s="45" t="s">
        <v>594</v>
      </c>
      <c r="P7285" s="45" t="s">
        <v>560</v>
      </c>
      <c r="Q7285" s="45" t="s">
        <v>640</v>
      </c>
      <c r="R7285" s="45" t="s">
        <v>566</v>
      </c>
      <c r="S7285" s="45">
        <v>0</v>
      </c>
    </row>
    <row r="7286" spans="11:19">
      <c r="K7286" s="45">
        <v>77307</v>
      </c>
      <c r="L7286" s="45" t="s">
        <v>557</v>
      </c>
      <c r="M7286" s="45">
        <v>2018</v>
      </c>
      <c r="N7286" s="45" t="s">
        <v>649</v>
      </c>
      <c r="O7286" s="45" t="s">
        <v>594</v>
      </c>
      <c r="P7286" s="45" t="s">
        <v>560</v>
      </c>
      <c r="Q7286" s="45" t="s">
        <v>640</v>
      </c>
      <c r="R7286" s="45" t="s">
        <v>629</v>
      </c>
      <c r="S7286" s="45">
        <v>0</v>
      </c>
    </row>
    <row r="7287" spans="11:19">
      <c r="K7287" s="45">
        <v>77308</v>
      </c>
      <c r="L7287" s="45" t="s">
        <v>557</v>
      </c>
      <c r="M7287" s="45">
        <v>2018</v>
      </c>
      <c r="N7287" s="45" t="s">
        <v>649</v>
      </c>
      <c r="O7287" s="45" t="s">
        <v>595</v>
      </c>
      <c r="P7287" s="45" t="s">
        <v>560</v>
      </c>
      <c r="Q7287" s="45" t="s">
        <v>640</v>
      </c>
      <c r="R7287" s="45" t="s">
        <v>562</v>
      </c>
      <c r="S7287" s="45">
        <v>0</v>
      </c>
    </row>
    <row r="7288" spans="11:19">
      <c r="K7288" s="45">
        <v>77309</v>
      </c>
      <c r="L7288" s="45" t="s">
        <v>557</v>
      </c>
      <c r="M7288" s="45">
        <v>2018</v>
      </c>
      <c r="N7288" s="45" t="s">
        <v>649</v>
      </c>
      <c r="O7288" s="45" t="s">
        <v>595</v>
      </c>
      <c r="P7288" s="45" t="s">
        <v>560</v>
      </c>
      <c r="Q7288" s="45" t="s">
        <v>640</v>
      </c>
      <c r="R7288" s="45" t="s">
        <v>563</v>
      </c>
      <c r="S7288" s="45">
        <v>0</v>
      </c>
    </row>
    <row r="7289" spans="11:19">
      <c r="K7289" s="45">
        <v>77310</v>
      </c>
      <c r="L7289" s="45" t="s">
        <v>557</v>
      </c>
      <c r="M7289" s="45">
        <v>2018</v>
      </c>
      <c r="N7289" s="45" t="s">
        <v>649</v>
      </c>
      <c r="O7289" s="45" t="s">
        <v>595</v>
      </c>
      <c r="P7289" s="45" t="s">
        <v>560</v>
      </c>
      <c r="Q7289" s="45" t="s">
        <v>640</v>
      </c>
      <c r="R7289" s="45" t="s">
        <v>564</v>
      </c>
      <c r="S7289" s="45">
        <v>1889719.9056373001</v>
      </c>
    </row>
    <row r="7290" spans="11:19">
      <c r="K7290" s="45">
        <v>77311</v>
      </c>
      <c r="L7290" s="45" t="s">
        <v>557</v>
      </c>
      <c r="M7290" s="45">
        <v>2018</v>
      </c>
      <c r="N7290" s="45" t="s">
        <v>649</v>
      </c>
      <c r="O7290" s="45" t="s">
        <v>595</v>
      </c>
      <c r="P7290" s="45" t="s">
        <v>560</v>
      </c>
      <c r="Q7290" s="45" t="s">
        <v>640</v>
      </c>
      <c r="R7290" s="45" t="s">
        <v>566</v>
      </c>
      <c r="S7290" s="45">
        <v>0</v>
      </c>
    </row>
    <row r="7291" spans="11:19">
      <c r="K7291" s="45">
        <v>77312</v>
      </c>
      <c r="L7291" s="45" t="s">
        <v>557</v>
      </c>
      <c r="M7291" s="45">
        <v>2018</v>
      </c>
      <c r="N7291" s="45" t="s">
        <v>649</v>
      </c>
      <c r="O7291" s="45" t="s">
        <v>595</v>
      </c>
      <c r="P7291" s="45" t="s">
        <v>560</v>
      </c>
      <c r="Q7291" s="45" t="s">
        <v>640</v>
      </c>
      <c r="R7291" s="45" t="s">
        <v>629</v>
      </c>
      <c r="S7291" s="45">
        <v>0</v>
      </c>
    </row>
    <row r="7292" spans="11:19">
      <c r="K7292" s="45">
        <v>77313</v>
      </c>
      <c r="L7292" s="45" t="s">
        <v>557</v>
      </c>
      <c r="M7292" s="45">
        <v>2018</v>
      </c>
      <c r="N7292" s="45" t="s">
        <v>649</v>
      </c>
      <c r="O7292" s="45" t="s">
        <v>596</v>
      </c>
      <c r="P7292" s="45" t="s">
        <v>560</v>
      </c>
      <c r="Q7292" s="45" t="s">
        <v>640</v>
      </c>
      <c r="R7292" s="45" t="s">
        <v>562</v>
      </c>
      <c r="S7292" s="45">
        <v>0</v>
      </c>
    </row>
    <row r="7293" spans="11:19">
      <c r="K7293" s="45">
        <v>77314</v>
      </c>
      <c r="L7293" s="45" t="s">
        <v>557</v>
      </c>
      <c r="M7293" s="45">
        <v>2018</v>
      </c>
      <c r="N7293" s="45" t="s">
        <v>649</v>
      </c>
      <c r="O7293" s="45" t="s">
        <v>596</v>
      </c>
      <c r="P7293" s="45" t="s">
        <v>560</v>
      </c>
      <c r="Q7293" s="45" t="s">
        <v>640</v>
      </c>
      <c r="R7293" s="45" t="s">
        <v>563</v>
      </c>
      <c r="S7293" s="45">
        <v>0</v>
      </c>
    </row>
    <row r="7294" spans="11:19">
      <c r="K7294" s="45">
        <v>77315</v>
      </c>
      <c r="L7294" s="45" t="s">
        <v>557</v>
      </c>
      <c r="M7294" s="45">
        <v>2018</v>
      </c>
      <c r="N7294" s="45" t="s">
        <v>649</v>
      </c>
      <c r="O7294" s="45" t="s">
        <v>596</v>
      </c>
      <c r="P7294" s="45" t="s">
        <v>560</v>
      </c>
      <c r="Q7294" s="45" t="s">
        <v>640</v>
      </c>
      <c r="R7294" s="45" t="s">
        <v>564</v>
      </c>
      <c r="S7294" s="45">
        <v>11137285.416582299</v>
      </c>
    </row>
    <row r="7295" spans="11:19">
      <c r="K7295" s="45">
        <v>77316</v>
      </c>
      <c r="L7295" s="45" t="s">
        <v>557</v>
      </c>
      <c r="M7295" s="45">
        <v>2018</v>
      </c>
      <c r="N7295" s="45" t="s">
        <v>649</v>
      </c>
      <c r="O7295" s="45" t="s">
        <v>596</v>
      </c>
      <c r="P7295" s="45" t="s">
        <v>560</v>
      </c>
      <c r="Q7295" s="45" t="s">
        <v>640</v>
      </c>
      <c r="R7295" s="45" t="s">
        <v>566</v>
      </c>
      <c r="S7295" s="45">
        <v>0</v>
      </c>
    </row>
    <row r="7296" spans="11:19">
      <c r="K7296" s="45">
        <v>77317</v>
      </c>
      <c r="L7296" s="45" t="s">
        <v>557</v>
      </c>
      <c r="M7296" s="45">
        <v>2018</v>
      </c>
      <c r="N7296" s="45" t="s">
        <v>649</v>
      </c>
      <c r="O7296" s="45" t="s">
        <v>596</v>
      </c>
      <c r="P7296" s="45" t="s">
        <v>560</v>
      </c>
      <c r="Q7296" s="45" t="s">
        <v>640</v>
      </c>
      <c r="R7296" s="45" t="s">
        <v>629</v>
      </c>
      <c r="S7296" s="45">
        <v>0</v>
      </c>
    </row>
    <row r="7297" spans="11:19">
      <c r="K7297" s="45">
        <v>77318</v>
      </c>
      <c r="L7297" s="45" t="s">
        <v>557</v>
      </c>
      <c r="M7297" s="45">
        <v>2018</v>
      </c>
      <c r="N7297" s="45" t="s">
        <v>649</v>
      </c>
      <c r="O7297" s="45" t="s">
        <v>597</v>
      </c>
      <c r="P7297" s="45" t="s">
        <v>560</v>
      </c>
      <c r="Q7297" s="45" t="s">
        <v>640</v>
      </c>
      <c r="R7297" s="45" t="s">
        <v>562</v>
      </c>
      <c r="S7297" s="45">
        <v>0</v>
      </c>
    </row>
    <row r="7298" spans="11:19">
      <c r="K7298" s="45">
        <v>77319</v>
      </c>
      <c r="L7298" s="45" t="s">
        <v>557</v>
      </c>
      <c r="M7298" s="45">
        <v>2018</v>
      </c>
      <c r="N7298" s="45" t="s">
        <v>649</v>
      </c>
      <c r="O7298" s="45" t="s">
        <v>597</v>
      </c>
      <c r="P7298" s="45" t="s">
        <v>560</v>
      </c>
      <c r="Q7298" s="45" t="s">
        <v>640</v>
      </c>
      <c r="R7298" s="45" t="s">
        <v>563</v>
      </c>
      <c r="S7298" s="45">
        <v>0</v>
      </c>
    </row>
    <row r="7299" spans="11:19">
      <c r="K7299" s="45">
        <v>77320</v>
      </c>
      <c r="L7299" s="45" t="s">
        <v>557</v>
      </c>
      <c r="M7299" s="45">
        <v>2018</v>
      </c>
      <c r="N7299" s="45" t="s">
        <v>649</v>
      </c>
      <c r="O7299" s="45" t="s">
        <v>597</v>
      </c>
      <c r="P7299" s="45" t="s">
        <v>560</v>
      </c>
      <c r="Q7299" s="45" t="s">
        <v>640</v>
      </c>
      <c r="R7299" s="45" t="s">
        <v>564</v>
      </c>
      <c r="S7299" s="45">
        <v>3015510.4896502602</v>
      </c>
    </row>
    <row r="7300" spans="11:19">
      <c r="K7300" s="45">
        <v>77321</v>
      </c>
      <c r="L7300" s="45" t="s">
        <v>557</v>
      </c>
      <c r="M7300" s="45">
        <v>2018</v>
      </c>
      <c r="N7300" s="45" t="s">
        <v>649</v>
      </c>
      <c r="O7300" s="45" t="s">
        <v>597</v>
      </c>
      <c r="P7300" s="45" t="s">
        <v>560</v>
      </c>
      <c r="Q7300" s="45" t="s">
        <v>640</v>
      </c>
      <c r="R7300" s="45" t="s">
        <v>566</v>
      </c>
      <c r="S7300" s="45">
        <v>0</v>
      </c>
    </row>
    <row r="7301" spans="11:19">
      <c r="K7301" s="45">
        <v>77322</v>
      </c>
      <c r="L7301" s="45" t="s">
        <v>557</v>
      </c>
      <c r="M7301" s="45">
        <v>2018</v>
      </c>
      <c r="N7301" s="45" t="s">
        <v>649</v>
      </c>
      <c r="O7301" s="45" t="s">
        <v>597</v>
      </c>
      <c r="P7301" s="45" t="s">
        <v>560</v>
      </c>
      <c r="Q7301" s="45" t="s">
        <v>640</v>
      </c>
      <c r="R7301" s="45" t="s">
        <v>629</v>
      </c>
      <c r="S7301" s="45">
        <v>0</v>
      </c>
    </row>
    <row r="7302" spans="11:19">
      <c r="K7302" s="45">
        <v>77323</v>
      </c>
      <c r="L7302" s="45" t="s">
        <v>557</v>
      </c>
      <c r="M7302" s="45">
        <v>2018</v>
      </c>
      <c r="N7302" s="45" t="s">
        <v>649</v>
      </c>
      <c r="O7302" s="45" t="s">
        <v>598</v>
      </c>
      <c r="P7302" s="45" t="s">
        <v>560</v>
      </c>
      <c r="Q7302" s="45" t="s">
        <v>640</v>
      </c>
      <c r="R7302" s="45" t="s">
        <v>562</v>
      </c>
      <c r="S7302" s="45">
        <v>0</v>
      </c>
    </row>
    <row r="7303" spans="11:19">
      <c r="K7303" s="45">
        <v>77324</v>
      </c>
      <c r="L7303" s="45" t="s">
        <v>557</v>
      </c>
      <c r="M7303" s="45">
        <v>2018</v>
      </c>
      <c r="N7303" s="45" t="s">
        <v>649</v>
      </c>
      <c r="O7303" s="45" t="s">
        <v>598</v>
      </c>
      <c r="P7303" s="45" t="s">
        <v>560</v>
      </c>
      <c r="Q7303" s="45" t="s">
        <v>640</v>
      </c>
      <c r="R7303" s="45" t="s">
        <v>563</v>
      </c>
      <c r="S7303" s="45">
        <v>0</v>
      </c>
    </row>
    <row r="7304" spans="11:19">
      <c r="K7304" s="45">
        <v>77325</v>
      </c>
      <c r="L7304" s="45" t="s">
        <v>557</v>
      </c>
      <c r="M7304" s="45">
        <v>2018</v>
      </c>
      <c r="N7304" s="45" t="s">
        <v>649</v>
      </c>
      <c r="O7304" s="45" t="s">
        <v>598</v>
      </c>
      <c r="P7304" s="45" t="s">
        <v>560</v>
      </c>
      <c r="Q7304" s="45" t="s">
        <v>640</v>
      </c>
      <c r="R7304" s="45" t="s">
        <v>564</v>
      </c>
      <c r="S7304" s="45">
        <v>17851822.094933301</v>
      </c>
    </row>
    <row r="7305" spans="11:19">
      <c r="K7305" s="45">
        <v>77326</v>
      </c>
      <c r="L7305" s="45" t="s">
        <v>557</v>
      </c>
      <c r="M7305" s="45">
        <v>2018</v>
      </c>
      <c r="N7305" s="45" t="s">
        <v>649</v>
      </c>
      <c r="O7305" s="45" t="s">
        <v>598</v>
      </c>
      <c r="P7305" s="45" t="s">
        <v>560</v>
      </c>
      <c r="Q7305" s="45" t="s">
        <v>640</v>
      </c>
      <c r="R7305" s="45" t="s">
        <v>566</v>
      </c>
      <c r="S7305" s="45">
        <v>0</v>
      </c>
    </row>
    <row r="7306" spans="11:19">
      <c r="K7306" s="45">
        <v>77327</v>
      </c>
      <c r="L7306" s="45" t="s">
        <v>557</v>
      </c>
      <c r="M7306" s="45">
        <v>2018</v>
      </c>
      <c r="N7306" s="45" t="s">
        <v>649</v>
      </c>
      <c r="O7306" s="45" t="s">
        <v>598</v>
      </c>
      <c r="P7306" s="45" t="s">
        <v>560</v>
      </c>
      <c r="Q7306" s="45" t="s">
        <v>640</v>
      </c>
      <c r="R7306" s="45" t="s">
        <v>629</v>
      </c>
      <c r="S7306" s="45">
        <v>0</v>
      </c>
    </row>
    <row r="7307" spans="11:19">
      <c r="K7307" s="45">
        <v>77328</v>
      </c>
      <c r="L7307" s="45" t="s">
        <v>557</v>
      </c>
      <c r="M7307" s="45">
        <v>2018</v>
      </c>
      <c r="N7307" s="45" t="s">
        <v>649</v>
      </c>
      <c r="O7307" s="45" t="s">
        <v>599</v>
      </c>
      <c r="P7307" s="45" t="s">
        <v>560</v>
      </c>
      <c r="Q7307" s="45" t="s">
        <v>640</v>
      </c>
      <c r="R7307" s="45" t="s">
        <v>562</v>
      </c>
      <c r="S7307" s="45">
        <v>0</v>
      </c>
    </row>
    <row r="7308" spans="11:19">
      <c r="K7308" s="45">
        <v>77329</v>
      </c>
      <c r="L7308" s="45" t="s">
        <v>557</v>
      </c>
      <c r="M7308" s="45">
        <v>2018</v>
      </c>
      <c r="N7308" s="45" t="s">
        <v>649</v>
      </c>
      <c r="O7308" s="45" t="s">
        <v>599</v>
      </c>
      <c r="P7308" s="45" t="s">
        <v>560</v>
      </c>
      <c r="Q7308" s="45" t="s">
        <v>640</v>
      </c>
      <c r="R7308" s="45" t="s">
        <v>563</v>
      </c>
      <c r="S7308" s="45">
        <v>0</v>
      </c>
    </row>
    <row r="7309" spans="11:19">
      <c r="K7309" s="45">
        <v>77330</v>
      </c>
      <c r="L7309" s="45" t="s">
        <v>557</v>
      </c>
      <c r="M7309" s="45">
        <v>2018</v>
      </c>
      <c r="N7309" s="45" t="s">
        <v>649</v>
      </c>
      <c r="O7309" s="45" t="s">
        <v>599</v>
      </c>
      <c r="P7309" s="45" t="s">
        <v>560</v>
      </c>
      <c r="Q7309" s="45" t="s">
        <v>640</v>
      </c>
      <c r="R7309" s="45" t="s">
        <v>564</v>
      </c>
      <c r="S7309" s="45">
        <v>15479620.540487699</v>
      </c>
    </row>
    <row r="7310" spans="11:19">
      <c r="K7310" s="45">
        <v>77331</v>
      </c>
      <c r="L7310" s="45" t="s">
        <v>557</v>
      </c>
      <c r="M7310" s="45">
        <v>2018</v>
      </c>
      <c r="N7310" s="45" t="s">
        <v>649</v>
      </c>
      <c r="O7310" s="45" t="s">
        <v>599</v>
      </c>
      <c r="P7310" s="45" t="s">
        <v>560</v>
      </c>
      <c r="Q7310" s="45" t="s">
        <v>640</v>
      </c>
      <c r="R7310" s="45" t="s">
        <v>566</v>
      </c>
      <c r="S7310" s="45">
        <v>0</v>
      </c>
    </row>
    <row r="7311" spans="11:19">
      <c r="K7311" s="45">
        <v>77332</v>
      </c>
      <c r="L7311" s="45" t="s">
        <v>557</v>
      </c>
      <c r="M7311" s="45">
        <v>2018</v>
      </c>
      <c r="N7311" s="45" t="s">
        <v>649</v>
      </c>
      <c r="O7311" s="45" t="s">
        <v>599</v>
      </c>
      <c r="P7311" s="45" t="s">
        <v>560</v>
      </c>
      <c r="Q7311" s="45" t="s">
        <v>640</v>
      </c>
      <c r="R7311" s="45" t="s">
        <v>629</v>
      </c>
      <c r="S7311" s="45">
        <v>0</v>
      </c>
    </row>
    <row r="7312" spans="11:19">
      <c r="K7312" s="45">
        <v>77333</v>
      </c>
      <c r="L7312" s="45" t="s">
        <v>557</v>
      </c>
      <c r="M7312" s="45">
        <v>2018</v>
      </c>
      <c r="N7312" s="45" t="s">
        <v>649</v>
      </c>
      <c r="O7312" s="45" t="s">
        <v>600</v>
      </c>
      <c r="P7312" s="45" t="s">
        <v>560</v>
      </c>
      <c r="Q7312" s="45" t="s">
        <v>640</v>
      </c>
      <c r="R7312" s="45" t="s">
        <v>562</v>
      </c>
      <c r="S7312" s="45">
        <v>0</v>
      </c>
    </row>
    <row r="7313" spans="11:19">
      <c r="K7313" s="45">
        <v>77334</v>
      </c>
      <c r="L7313" s="45" t="s">
        <v>557</v>
      </c>
      <c r="M7313" s="45">
        <v>2018</v>
      </c>
      <c r="N7313" s="45" t="s">
        <v>649</v>
      </c>
      <c r="O7313" s="45" t="s">
        <v>600</v>
      </c>
      <c r="P7313" s="45" t="s">
        <v>560</v>
      </c>
      <c r="Q7313" s="45" t="s">
        <v>640</v>
      </c>
      <c r="R7313" s="45" t="s">
        <v>563</v>
      </c>
      <c r="S7313" s="45">
        <v>0</v>
      </c>
    </row>
    <row r="7314" spans="11:19">
      <c r="K7314" s="45">
        <v>77335</v>
      </c>
      <c r="L7314" s="45" t="s">
        <v>557</v>
      </c>
      <c r="M7314" s="45">
        <v>2018</v>
      </c>
      <c r="N7314" s="45" t="s">
        <v>649</v>
      </c>
      <c r="O7314" s="45" t="s">
        <v>600</v>
      </c>
      <c r="P7314" s="45" t="s">
        <v>560</v>
      </c>
      <c r="Q7314" s="45" t="s">
        <v>640</v>
      </c>
      <c r="R7314" s="45" t="s">
        <v>564</v>
      </c>
      <c r="S7314" s="45">
        <v>1165997.3808610099</v>
      </c>
    </row>
    <row r="7315" spans="11:19">
      <c r="K7315" s="45">
        <v>77336</v>
      </c>
      <c r="L7315" s="45" t="s">
        <v>557</v>
      </c>
      <c r="M7315" s="45">
        <v>2018</v>
      </c>
      <c r="N7315" s="45" t="s">
        <v>649</v>
      </c>
      <c r="O7315" s="45" t="s">
        <v>600</v>
      </c>
      <c r="P7315" s="45" t="s">
        <v>560</v>
      </c>
      <c r="Q7315" s="45" t="s">
        <v>640</v>
      </c>
      <c r="R7315" s="45" t="s">
        <v>566</v>
      </c>
      <c r="S7315" s="45">
        <v>0</v>
      </c>
    </row>
    <row r="7316" spans="11:19">
      <c r="K7316" s="45">
        <v>77337</v>
      </c>
      <c r="L7316" s="45" t="s">
        <v>557</v>
      </c>
      <c r="M7316" s="45">
        <v>2018</v>
      </c>
      <c r="N7316" s="45" t="s">
        <v>649</v>
      </c>
      <c r="O7316" s="45" t="s">
        <v>600</v>
      </c>
      <c r="P7316" s="45" t="s">
        <v>560</v>
      </c>
      <c r="Q7316" s="45" t="s">
        <v>640</v>
      </c>
      <c r="R7316" s="45" t="s">
        <v>629</v>
      </c>
      <c r="S7316" s="45">
        <v>0</v>
      </c>
    </row>
    <row r="7317" spans="11:19">
      <c r="K7317" s="45">
        <v>77338</v>
      </c>
      <c r="L7317" s="45" t="s">
        <v>557</v>
      </c>
      <c r="M7317" s="45">
        <v>2018</v>
      </c>
      <c r="N7317" s="45" t="s">
        <v>649</v>
      </c>
      <c r="O7317" s="45" t="s">
        <v>601</v>
      </c>
      <c r="P7317" s="45" t="s">
        <v>560</v>
      </c>
      <c r="Q7317" s="45" t="s">
        <v>640</v>
      </c>
      <c r="R7317" s="45" t="s">
        <v>562</v>
      </c>
      <c r="S7317" s="45">
        <v>0</v>
      </c>
    </row>
    <row r="7318" spans="11:19">
      <c r="K7318" s="45">
        <v>77339</v>
      </c>
      <c r="L7318" s="45" t="s">
        <v>557</v>
      </c>
      <c r="M7318" s="45">
        <v>2018</v>
      </c>
      <c r="N7318" s="45" t="s">
        <v>649</v>
      </c>
      <c r="O7318" s="45" t="s">
        <v>601</v>
      </c>
      <c r="P7318" s="45" t="s">
        <v>560</v>
      </c>
      <c r="Q7318" s="45" t="s">
        <v>640</v>
      </c>
      <c r="R7318" s="45" t="s">
        <v>563</v>
      </c>
      <c r="S7318" s="45">
        <v>0</v>
      </c>
    </row>
    <row r="7319" spans="11:19">
      <c r="K7319" s="45">
        <v>77340</v>
      </c>
      <c r="L7319" s="45" t="s">
        <v>557</v>
      </c>
      <c r="M7319" s="45">
        <v>2018</v>
      </c>
      <c r="N7319" s="45" t="s">
        <v>649</v>
      </c>
      <c r="O7319" s="45" t="s">
        <v>601</v>
      </c>
      <c r="P7319" s="45" t="s">
        <v>560</v>
      </c>
      <c r="Q7319" s="45" t="s">
        <v>640</v>
      </c>
      <c r="R7319" s="45" t="s">
        <v>564</v>
      </c>
      <c r="S7319" s="45">
        <v>14916725.236105699</v>
      </c>
    </row>
    <row r="7320" spans="11:19">
      <c r="K7320" s="45">
        <v>77341</v>
      </c>
      <c r="L7320" s="45" t="s">
        <v>557</v>
      </c>
      <c r="M7320" s="45">
        <v>2018</v>
      </c>
      <c r="N7320" s="45" t="s">
        <v>649</v>
      </c>
      <c r="O7320" s="45" t="s">
        <v>601</v>
      </c>
      <c r="P7320" s="45" t="s">
        <v>560</v>
      </c>
      <c r="Q7320" s="45" t="s">
        <v>640</v>
      </c>
      <c r="R7320" s="45" t="s">
        <v>566</v>
      </c>
      <c r="S7320" s="45">
        <v>0</v>
      </c>
    </row>
    <row r="7321" spans="11:19">
      <c r="K7321" s="45">
        <v>77342</v>
      </c>
      <c r="L7321" s="45" t="s">
        <v>557</v>
      </c>
      <c r="M7321" s="45">
        <v>2018</v>
      </c>
      <c r="N7321" s="45" t="s">
        <v>649</v>
      </c>
      <c r="O7321" s="45" t="s">
        <v>601</v>
      </c>
      <c r="P7321" s="45" t="s">
        <v>560</v>
      </c>
      <c r="Q7321" s="45" t="s">
        <v>640</v>
      </c>
      <c r="R7321" s="45" t="s">
        <v>629</v>
      </c>
      <c r="S7321" s="45">
        <v>0</v>
      </c>
    </row>
    <row r="7322" spans="11:19">
      <c r="K7322" s="45">
        <v>77343</v>
      </c>
      <c r="L7322" s="45" t="s">
        <v>557</v>
      </c>
      <c r="M7322" s="45">
        <v>2018</v>
      </c>
      <c r="N7322" s="45" t="s">
        <v>649</v>
      </c>
      <c r="O7322" s="45" t="s">
        <v>602</v>
      </c>
      <c r="P7322" s="45" t="s">
        <v>560</v>
      </c>
      <c r="Q7322" s="45" t="s">
        <v>640</v>
      </c>
      <c r="R7322" s="45" t="s">
        <v>562</v>
      </c>
      <c r="S7322" s="45">
        <v>0</v>
      </c>
    </row>
    <row r="7323" spans="11:19">
      <c r="K7323" s="45">
        <v>77344</v>
      </c>
      <c r="L7323" s="45" t="s">
        <v>557</v>
      </c>
      <c r="M7323" s="45">
        <v>2018</v>
      </c>
      <c r="N7323" s="45" t="s">
        <v>649</v>
      </c>
      <c r="O7323" s="45" t="s">
        <v>602</v>
      </c>
      <c r="P7323" s="45" t="s">
        <v>560</v>
      </c>
      <c r="Q7323" s="45" t="s">
        <v>640</v>
      </c>
      <c r="R7323" s="45" t="s">
        <v>563</v>
      </c>
      <c r="S7323" s="45">
        <v>0</v>
      </c>
    </row>
    <row r="7324" spans="11:19">
      <c r="K7324" s="45">
        <v>77345</v>
      </c>
      <c r="L7324" s="45" t="s">
        <v>557</v>
      </c>
      <c r="M7324" s="45">
        <v>2018</v>
      </c>
      <c r="N7324" s="45" t="s">
        <v>649</v>
      </c>
      <c r="O7324" s="45" t="s">
        <v>602</v>
      </c>
      <c r="P7324" s="45" t="s">
        <v>560</v>
      </c>
      <c r="Q7324" s="45" t="s">
        <v>640</v>
      </c>
      <c r="R7324" s="45" t="s">
        <v>564</v>
      </c>
      <c r="S7324" s="45">
        <v>5829986.9414313296</v>
      </c>
    </row>
    <row r="7325" spans="11:19">
      <c r="K7325" s="45">
        <v>77346</v>
      </c>
      <c r="L7325" s="45" t="s">
        <v>557</v>
      </c>
      <c r="M7325" s="45">
        <v>2018</v>
      </c>
      <c r="N7325" s="45" t="s">
        <v>649</v>
      </c>
      <c r="O7325" s="45" t="s">
        <v>602</v>
      </c>
      <c r="P7325" s="45" t="s">
        <v>560</v>
      </c>
      <c r="Q7325" s="45" t="s">
        <v>640</v>
      </c>
      <c r="R7325" s="45" t="s">
        <v>566</v>
      </c>
      <c r="S7325" s="45">
        <v>0</v>
      </c>
    </row>
    <row r="7326" spans="11:19">
      <c r="K7326" s="45">
        <v>77347</v>
      </c>
      <c r="L7326" s="45" t="s">
        <v>557</v>
      </c>
      <c r="M7326" s="45">
        <v>2018</v>
      </c>
      <c r="N7326" s="45" t="s">
        <v>649</v>
      </c>
      <c r="O7326" s="45" t="s">
        <v>602</v>
      </c>
      <c r="P7326" s="45" t="s">
        <v>560</v>
      </c>
      <c r="Q7326" s="45" t="s">
        <v>640</v>
      </c>
      <c r="R7326" s="45" t="s">
        <v>629</v>
      </c>
      <c r="S7326" s="45">
        <v>0</v>
      </c>
    </row>
    <row r="7327" spans="11:19">
      <c r="K7327" s="45">
        <v>77348</v>
      </c>
      <c r="L7327" s="45" t="s">
        <v>557</v>
      </c>
      <c r="M7327" s="45">
        <v>2018</v>
      </c>
      <c r="N7327" s="45" t="s">
        <v>649</v>
      </c>
      <c r="O7327" s="45" t="s">
        <v>603</v>
      </c>
      <c r="P7327" s="45" t="s">
        <v>560</v>
      </c>
      <c r="Q7327" s="45" t="s">
        <v>640</v>
      </c>
      <c r="R7327" s="45" t="s">
        <v>562</v>
      </c>
      <c r="S7327" s="45">
        <v>0</v>
      </c>
    </row>
    <row r="7328" spans="11:19">
      <c r="K7328" s="45">
        <v>77349</v>
      </c>
      <c r="L7328" s="45" t="s">
        <v>557</v>
      </c>
      <c r="M7328" s="45">
        <v>2018</v>
      </c>
      <c r="N7328" s="45" t="s">
        <v>649</v>
      </c>
      <c r="O7328" s="45" t="s">
        <v>603</v>
      </c>
      <c r="P7328" s="45" t="s">
        <v>560</v>
      </c>
      <c r="Q7328" s="45" t="s">
        <v>640</v>
      </c>
      <c r="R7328" s="45" t="s">
        <v>563</v>
      </c>
      <c r="S7328" s="45">
        <v>0</v>
      </c>
    </row>
    <row r="7329" spans="11:19">
      <c r="K7329" s="45">
        <v>77350</v>
      </c>
      <c r="L7329" s="45" t="s">
        <v>557</v>
      </c>
      <c r="M7329" s="45">
        <v>2018</v>
      </c>
      <c r="N7329" s="45" t="s">
        <v>649</v>
      </c>
      <c r="O7329" s="45" t="s">
        <v>603</v>
      </c>
      <c r="P7329" s="45" t="s">
        <v>560</v>
      </c>
      <c r="Q7329" s="45" t="s">
        <v>640</v>
      </c>
      <c r="R7329" s="45" t="s">
        <v>564</v>
      </c>
      <c r="S7329" s="45">
        <v>4302128.3023077799</v>
      </c>
    </row>
    <row r="7330" spans="11:19">
      <c r="K7330" s="45">
        <v>77351</v>
      </c>
      <c r="L7330" s="45" t="s">
        <v>557</v>
      </c>
      <c r="M7330" s="45">
        <v>2018</v>
      </c>
      <c r="N7330" s="45" t="s">
        <v>649</v>
      </c>
      <c r="O7330" s="45" t="s">
        <v>603</v>
      </c>
      <c r="P7330" s="45" t="s">
        <v>560</v>
      </c>
      <c r="Q7330" s="45" t="s">
        <v>640</v>
      </c>
      <c r="R7330" s="45" t="s">
        <v>566</v>
      </c>
      <c r="S7330" s="45">
        <v>0</v>
      </c>
    </row>
    <row r="7331" spans="11:19">
      <c r="K7331" s="45">
        <v>77352</v>
      </c>
      <c r="L7331" s="45" t="s">
        <v>557</v>
      </c>
      <c r="M7331" s="45">
        <v>2018</v>
      </c>
      <c r="N7331" s="45" t="s">
        <v>649</v>
      </c>
      <c r="O7331" s="45" t="s">
        <v>603</v>
      </c>
      <c r="P7331" s="45" t="s">
        <v>560</v>
      </c>
      <c r="Q7331" s="45" t="s">
        <v>640</v>
      </c>
      <c r="R7331" s="45" t="s">
        <v>629</v>
      </c>
      <c r="S7331" s="45">
        <v>0</v>
      </c>
    </row>
    <row r="7332" spans="11:19">
      <c r="K7332" s="45">
        <v>77353</v>
      </c>
      <c r="L7332" s="45" t="s">
        <v>557</v>
      </c>
      <c r="M7332" s="45">
        <v>2018</v>
      </c>
      <c r="N7332" s="45" t="s">
        <v>649</v>
      </c>
      <c r="O7332" s="45" t="s">
        <v>604</v>
      </c>
      <c r="P7332" s="45" t="s">
        <v>560</v>
      </c>
      <c r="Q7332" s="45" t="s">
        <v>640</v>
      </c>
      <c r="R7332" s="45" t="s">
        <v>562</v>
      </c>
      <c r="S7332" s="45">
        <v>0</v>
      </c>
    </row>
    <row r="7333" spans="11:19">
      <c r="K7333" s="45">
        <v>77354</v>
      </c>
      <c r="L7333" s="45" t="s">
        <v>557</v>
      </c>
      <c r="M7333" s="45">
        <v>2018</v>
      </c>
      <c r="N7333" s="45" t="s">
        <v>649</v>
      </c>
      <c r="O7333" s="45" t="s">
        <v>604</v>
      </c>
      <c r="P7333" s="45" t="s">
        <v>560</v>
      </c>
      <c r="Q7333" s="45" t="s">
        <v>640</v>
      </c>
      <c r="R7333" s="45" t="s">
        <v>563</v>
      </c>
      <c r="S7333" s="45">
        <v>0</v>
      </c>
    </row>
    <row r="7334" spans="11:19">
      <c r="K7334" s="45">
        <v>77355</v>
      </c>
      <c r="L7334" s="45" t="s">
        <v>557</v>
      </c>
      <c r="M7334" s="45">
        <v>2018</v>
      </c>
      <c r="N7334" s="45" t="s">
        <v>649</v>
      </c>
      <c r="O7334" s="45" t="s">
        <v>604</v>
      </c>
      <c r="P7334" s="45" t="s">
        <v>560</v>
      </c>
      <c r="Q7334" s="45" t="s">
        <v>640</v>
      </c>
      <c r="R7334" s="45" t="s">
        <v>564</v>
      </c>
      <c r="S7334" s="45">
        <v>13630107.4193222</v>
      </c>
    </row>
    <row r="7335" spans="11:19">
      <c r="K7335" s="45">
        <v>77356</v>
      </c>
      <c r="L7335" s="45" t="s">
        <v>557</v>
      </c>
      <c r="M7335" s="45">
        <v>2018</v>
      </c>
      <c r="N7335" s="45" t="s">
        <v>649</v>
      </c>
      <c r="O7335" s="45" t="s">
        <v>604</v>
      </c>
      <c r="P7335" s="45" t="s">
        <v>560</v>
      </c>
      <c r="Q7335" s="45" t="s">
        <v>640</v>
      </c>
      <c r="R7335" s="45" t="s">
        <v>566</v>
      </c>
      <c r="S7335" s="45">
        <v>0</v>
      </c>
    </row>
    <row r="7336" spans="11:19">
      <c r="K7336" s="45">
        <v>77357</v>
      </c>
      <c r="L7336" s="45" t="s">
        <v>557</v>
      </c>
      <c r="M7336" s="45">
        <v>2018</v>
      </c>
      <c r="N7336" s="45" t="s">
        <v>649</v>
      </c>
      <c r="O7336" s="45" t="s">
        <v>604</v>
      </c>
      <c r="P7336" s="45" t="s">
        <v>560</v>
      </c>
      <c r="Q7336" s="45" t="s">
        <v>640</v>
      </c>
      <c r="R7336" s="45" t="s">
        <v>629</v>
      </c>
      <c r="S7336" s="45">
        <v>0</v>
      </c>
    </row>
    <row r="7337" spans="11:19">
      <c r="K7337" s="45">
        <v>77358</v>
      </c>
      <c r="L7337" s="45" t="s">
        <v>557</v>
      </c>
      <c r="M7337" s="45">
        <v>2018</v>
      </c>
      <c r="N7337" s="45" t="s">
        <v>649</v>
      </c>
      <c r="O7337" s="45" t="s">
        <v>605</v>
      </c>
      <c r="P7337" s="45" t="s">
        <v>560</v>
      </c>
      <c r="Q7337" s="45" t="s">
        <v>640</v>
      </c>
      <c r="R7337" s="45" t="s">
        <v>562</v>
      </c>
      <c r="S7337" s="45">
        <v>0</v>
      </c>
    </row>
    <row r="7338" spans="11:19">
      <c r="K7338" s="45">
        <v>77359</v>
      </c>
      <c r="L7338" s="45" t="s">
        <v>557</v>
      </c>
      <c r="M7338" s="45">
        <v>2018</v>
      </c>
      <c r="N7338" s="45" t="s">
        <v>649</v>
      </c>
      <c r="O7338" s="45" t="s">
        <v>605</v>
      </c>
      <c r="P7338" s="45" t="s">
        <v>560</v>
      </c>
      <c r="Q7338" s="45" t="s">
        <v>640</v>
      </c>
      <c r="R7338" s="45" t="s">
        <v>563</v>
      </c>
      <c r="S7338" s="45">
        <v>0</v>
      </c>
    </row>
    <row r="7339" spans="11:19">
      <c r="K7339" s="45">
        <v>77360</v>
      </c>
      <c r="L7339" s="45" t="s">
        <v>557</v>
      </c>
      <c r="M7339" s="45">
        <v>2018</v>
      </c>
      <c r="N7339" s="45" t="s">
        <v>649</v>
      </c>
      <c r="O7339" s="45" t="s">
        <v>605</v>
      </c>
      <c r="P7339" s="45" t="s">
        <v>560</v>
      </c>
      <c r="Q7339" s="45" t="s">
        <v>640</v>
      </c>
      <c r="R7339" s="45" t="s">
        <v>564</v>
      </c>
      <c r="S7339" s="45">
        <v>1085583.7747889501</v>
      </c>
    </row>
    <row r="7340" spans="11:19">
      <c r="K7340" s="45">
        <v>77361</v>
      </c>
      <c r="L7340" s="45" t="s">
        <v>557</v>
      </c>
      <c r="M7340" s="45">
        <v>2018</v>
      </c>
      <c r="N7340" s="45" t="s">
        <v>649</v>
      </c>
      <c r="O7340" s="45" t="s">
        <v>605</v>
      </c>
      <c r="P7340" s="45" t="s">
        <v>560</v>
      </c>
      <c r="Q7340" s="45" t="s">
        <v>640</v>
      </c>
      <c r="R7340" s="45" t="s">
        <v>566</v>
      </c>
      <c r="S7340" s="45">
        <v>0</v>
      </c>
    </row>
    <row r="7341" spans="11:19">
      <c r="K7341" s="45">
        <v>77362</v>
      </c>
      <c r="L7341" s="45" t="s">
        <v>557</v>
      </c>
      <c r="M7341" s="45">
        <v>2018</v>
      </c>
      <c r="N7341" s="45" t="s">
        <v>649</v>
      </c>
      <c r="O7341" s="45" t="s">
        <v>605</v>
      </c>
      <c r="P7341" s="45" t="s">
        <v>560</v>
      </c>
      <c r="Q7341" s="45" t="s">
        <v>640</v>
      </c>
      <c r="R7341" s="45" t="s">
        <v>629</v>
      </c>
      <c r="S7341" s="45">
        <v>0</v>
      </c>
    </row>
    <row r="7342" spans="11:19">
      <c r="K7342" s="45">
        <v>77363</v>
      </c>
      <c r="L7342" s="45" t="s">
        <v>557</v>
      </c>
      <c r="M7342" s="45">
        <v>2018</v>
      </c>
      <c r="N7342" s="45" t="s">
        <v>649</v>
      </c>
      <c r="O7342" s="45" t="s">
        <v>606</v>
      </c>
      <c r="P7342" s="45" t="s">
        <v>560</v>
      </c>
      <c r="Q7342" s="45" t="s">
        <v>640</v>
      </c>
      <c r="R7342" s="45" t="s">
        <v>562</v>
      </c>
      <c r="S7342" s="45">
        <v>0</v>
      </c>
    </row>
    <row r="7343" spans="11:19">
      <c r="K7343" s="45">
        <v>77364</v>
      </c>
      <c r="L7343" s="45" t="s">
        <v>557</v>
      </c>
      <c r="M7343" s="45">
        <v>2018</v>
      </c>
      <c r="N7343" s="45" t="s">
        <v>649</v>
      </c>
      <c r="O7343" s="45" t="s">
        <v>606</v>
      </c>
      <c r="P7343" s="45" t="s">
        <v>560</v>
      </c>
      <c r="Q7343" s="45" t="s">
        <v>640</v>
      </c>
      <c r="R7343" s="45" t="s">
        <v>563</v>
      </c>
      <c r="S7343" s="45">
        <v>0</v>
      </c>
    </row>
    <row r="7344" spans="11:19">
      <c r="K7344" s="45">
        <v>77365</v>
      </c>
      <c r="L7344" s="45" t="s">
        <v>557</v>
      </c>
      <c r="M7344" s="45">
        <v>2018</v>
      </c>
      <c r="N7344" s="45" t="s">
        <v>649</v>
      </c>
      <c r="O7344" s="45" t="s">
        <v>606</v>
      </c>
      <c r="P7344" s="45" t="s">
        <v>560</v>
      </c>
      <c r="Q7344" s="45" t="s">
        <v>640</v>
      </c>
      <c r="R7344" s="45" t="s">
        <v>564</v>
      </c>
      <c r="S7344" s="45">
        <v>7116604.7664646497</v>
      </c>
    </row>
    <row r="7345" spans="11:19">
      <c r="K7345" s="45">
        <v>77366</v>
      </c>
      <c r="L7345" s="45" t="s">
        <v>557</v>
      </c>
      <c r="M7345" s="45">
        <v>2018</v>
      </c>
      <c r="N7345" s="45" t="s">
        <v>649</v>
      </c>
      <c r="O7345" s="45" t="s">
        <v>606</v>
      </c>
      <c r="P7345" s="45" t="s">
        <v>560</v>
      </c>
      <c r="Q7345" s="45" t="s">
        <v>640</v>
      </c>
      <c r="R7345" s="45" t="s">
        <v>566</v>
      </c>
      <c r="S7345" s="45">
        <v>0</v>
      </c>
    </row>
    <row r="7346" spans="11:19">
      <c r="K7346" s="45">
        <v>77367</v>
      </c>
      <c r="L7346" s="45" t="s">
        <v>557</v>
      </c>
      <c r="M7346" s="45">
        <v>2018</v>
      </c>
      <c r="N7346" s="45" t="s">
        <v>649</v>
      </c>
      <c r="O7346" s="45" t="s">
        <v>606</v>
      </c>
      <c r="P7346" s="45" t="s">
        <v>560</v>
      </c>
      <c r="Q7346" s="45" t="s">
        <v>640</v>
      </c>
      <c r="R7346" s="45" t="s">
        <v>629</v>
      </c>
      <c r="S7346" s="45">
        <v>0</v>
      </c>
    </row>
    <row r="7347" spans="11:19">
      <c r="K7347" s="45">
        <v>77368</v>
      </c>
      <c r="L7347" s="45" t="s">
        <v>557</v>
      </c>
      <c r="M7347" s="45">
        <v>2018</v>
      </c>
      <c r="N7347" s="45" t="s">
        <v>649</v>
      </c>
      <c r="O7347" s="45" t="s">
        <v>607</v>
      </c>
      <c r="P7347" s="45" t="s">
        <v>560</v>
      </c>
      <c r="Q7347" s="45" t="s">
        <v>640</v>
      </c>
      <c r="R7347" s="45" t="s">
        <v>562</v>
      </c>
      <c r="S7347" s="45">
        <v>0</v>
      </c>
    </row>
    <row r="7348" spans="11:19">
      <c r="K7348" s="45">
        <v>77369</v>
      </c>
      <c r="L7348" s="45" t="s">
        <v>557</v>
      </c>
      <c r="M7348" s="45">
        <v>2018</v>
      </c>
      <c r="N7348" s="45" t="s">
        <v>649</v>
      </c>
      <c r="O7348" s="45" t="s">
        <v>607</v>
      </c>
      <c r="P7348" s="45" t="s">
        <v>560</v>
      </c>
      <c r="Q7348" s="45" t="s">
        <v>640</v>
      </c>
      <c r="R7348" s="45" t="s">
        <v>563</v>
      </c>
      <c r="S7348" s="45">
        <v>0</v>
      </c>
    </row>
    <row r="7349" spans="11:19">
      <c r="K7349" s="45">
        <v>77370</v>
      </c>
      <c r="L7349" s="45" t="s">
        <v>557</v>
      </c>
      <c r="M7349" s="45">
        <v>2018</v>
      </c>
      <c r="N7349" s="45" t="s">
        <v>649</v>
      </c>
      <c r="O7349" s="45" t="s">
        <v>607</v>
      </c>
      <c r="P7349" s="45" t="s">
        <v>560</v>
      </c>
      <c r="Q7349" s="45" t="s">
        <v>640</v>
      </c>
      <c r="R7349" s="45" t="s">
        <v>564</v>
      </c>
      <c r="S7349" s="45">
        <v>1206204.2024602401</v>
      </c>
    </row>
    <row r="7350" spans="11:19">
      <c r="K7350" s="45">
        <v>77371</v>
      </c>
      <c r="L7350" s="45" t="s">
        <v>557</v>
      </c>
      <c r="M7350" s="45">
        <v>2018</v>
      </c>
      <c r="N7350" s="45" t="s">
        <v>649</v>
      </c>
      <c r="O7350" s="45" t="s">
        <v>607</v>
      </c>
      <c r="P7350" s="45" t="s">
        <v>560</v>
      </c>
      <c r="Q7350" s="45" t="s">
        <v>640</v>
      </c>
      <c r="R7350" s="45" t="s">
        <v>566</v>
      </c>
      <c r="S7350" s="45">
        <v>0</v>
      </c>
    </row>
    <row r="7351" spans="11:19">
      <c r="K7351" s="45">
        <v>77372</v>
      </c>
      <c r="L7351" s="45" t="s">
        <v>557</v>
      </c>
      <c r="M7351" s="45">
        <v>2018</v>
      </c>
      <c r="N7351" s="45" t="s">
        <v>649</v>
      </c>
      <c r="O7351" s="45" t="s">
        <v>607</v>
      </c>
      <c r="P7351" s="45" t="s">
        <v>560</v>
      </c>
      <c r="Q7351" s="45" t="s">
        <v>640</v>
      </c>
      <c r="R7351" s="45" t="s">
        <v>629</v>
      </c>
      <c r="S7351" s="45">
        <v>0</v>
      </c>
    </row>
    <row r="7352" spans="11:19">
      <c r="K7352" s="45">
        <v>77373</v>
      </c>
      <c r="L7352" s="45" t="s">
        <v>557</v>
      </c>
      <c r="M7352" s="45">
        <v>2018</v>
      </c>
      <c r="N7352" s="45" t="s">
        <v>649</v>
      </c>
      <c r="O7352" s="45" t="s">
        <v>608</v>
      </c>
      <c r="P7352" s="45" t="s">
        <v>560</v>
      </c>
      <c r="Q7352" s="45" t="s">
        <v>640</v>
      </c>
      <c r="R7352" s="45" t="s">
        <v>562</v>
      </c>
      <c r="S7352" s="45">
        <v>0</v>
      </c>
    </row>
    <row r="7353" spans="11:19">
      <c r="K7353" s="45">
        <v>77374</v>
      </c>
      <c r="L7353" s="45" t="s">
        <v>557</v>
      </c>
      <c r="M7353" s="45">
        <v>2018</v>
      </c>
      <c r="N7353" s="45" t="s">
        <v>649</v>
      </c>
      <c r="O7353" s="45" t="s">
        <v>608</v>
      </c>
      <c r="P7353" s="45" t="s">
        <v>560</v>
      </c>
      <c r="Q7353" s="45" t="s">
        <v>640</v>
      </c>
      <c r="R7353" s="45" t="s">
        <v>563</v>
      </c>
      <c r="S7353" s="45">
        <v>0</v>
      </c>
    </row>
    <row r="7354" spans="11:19">
      <c r="K7354" s="45">
        <v>77375</v>
      </c>
      <c r="L7354" s="45" t="s">
        <v>557</v>
      </c>
      <c r="M7354" s="45">
        <v>2018</v>
      </c>
      <c r="N7354" s="45" t="s">
        <v>649</v>
      </c>
      <c r="O7354" s="45" t="s">
        <v>608</v>
      </c>
      <c r="P7354" s="45" t="s">
        <v>560</v>
      </c>
      <c r="Q7354" s="45" t="s">
        <v>640</v>
      </c>
      <c r="R7354" s="45" t="s">
        <v>564</v>
      </c>
      <c r="S7354" s="45">
        <v>10091908.4303899</v>
      </c>
    </row>
    <row r="7355" spans="11:19">
      <c r="K7355" s="45">
        <v>77376</v>
      </c>
      <c r="L7355" s="45" t="s">
        <v>557</v>
      </c>
      <c r="M7355" s="45">
        <v>2018</v>
      </c>
      <c r="N7355" s="45" t="s">
        <v>649</v>
      </c>
      <c r="O7355" s="45" t="s">
        <v>608</v>
      </c>
      <c r="P7355" s="45" t="s">
        <v>560</v>
      </c>
      <c r="Q7355" s="45" t="s">
        <v>640</v>
      </c>
      <c r="R7355" s="45" t="s">
        <v>566</v>
      </c>
      <c r="S7355" s="45">
        <v>0</v>
      </c>
    </row>
    <row r="7356" spans="11:19">
      <c r="K7356" s="45">
        <v>77377</v>
      </c>
      <c r="L7356" s="45" t="s">
        <v>557</v>
      </c>
      <c r="M7356" s="45">
        <v>2018</v>
      </c>
      <c r="N7356" s="45" t="s">
        <v>649</v>
      </c>
      <c r="O7356" s="45" t="s">
        <v>608</v>
      </c>
      <c r="P7356" s="45" t="s">
        <v>560</v>
      </c>
      <c r="Q7356" s="45" t="s">
        <v>640</v>
      </c>
      <c r="R7356" s="45" t="s">
        <v>629</v>
      </c>
      <c r="S7356" s="45">
        <v>0</v>
      </c>
    </row>
    <row r="7357" spans="11:19">
      <c r="K7357" s="45">
        <v>77378</v>
      </c>
      <c r="L7357" s="45" t="s">
        <v>557</v>
      </c>
      <c r="M7357" s="45">
        <v>2018</v>
      </c>
      <c r="N7357" s="45" t="s">
        <v>649</v>
      </c>
      <c r="O7357" s="45" t="s">
        <v>609</v>
      </c>
      <c r="P7357" s="45" t="s">
        <v>560</v>
      </c>
      <c r="Q7357" s="45" t="s">
        <v>640</v>
      </c>
      <c r="R7357" s="45" t="s">
        <v>562</v>
      </c>
      <c r="S7357" s="45">
        <v>0</v>
      </c>
    </row>
    <row r="7358" spans="11:19">
      <c r="K7358" s="45">
        <v>77379</v>
      </c>
      <c r="L7358" s="45" t="s">
        <v>557</v>
      </c>
      <c r="M7358" s="45">
        <v>2018</v>
      </c>
      <c r="N7358" s="45" t="s">
        <v>649</v>
      </c>
      <c r="O7358" s="45" t="s">
        <v>609</v>
      </c>
      <c r="P7358" s="45" t="s">
        <v>560</v>
      </c>
      <c r="Q7358" s="45" t="s">
        <v>640</v>
      </c>
      <c r="R7358" s="45" t="s">
        <v>563</v>
      </c>
      <c r="S7358" s="45">
        <v>0</v>
      </c>
    </row>
    <row r="7359" spans="11:19">
      <c r="K7359" s="45">
        <v>77380</v>
      </c>
      <c r="L7359" s="45" t="s">
        <v>557</v>
      </c>
      <c r="M7359" s="45">
        <v>2018</v>
      </c>
      <c r="N7359" s="45" t="s">
        <v>649</v>
      </c>
      <c r="O7359" s="45" t="s">
        <v>609</v>
      </c>
      <c r="P7359" s="45" t="s">
        <v>560</v>
      </c>
      <c r="Q7359" s="45" t="s">
        <v>640</v>
      </c>
      <c r="R7359" s="45" t="s">
        <v>564</v>
      </c>
      <c r="S7359" s="45">
        <v>30034484.398686498</v>
      </c>
    </row>
    <row r="7360" spans="11:19">
      <c r="K7360" s="45">
        <v>77381</v>
      </c>
      <c r="L7360" s="45" t="s">
        <v>557</v>
      </c>
      <c r="M7360" s="45">
        <v>2018</v>
      </c>
      <c r="N7360" s="45" t="s">
        <v>649</v>
      </c>
      <c r="O7360" s="45" t="s">
        <v>609</v>
      </c>
      <c r="P7360" s="45" t="s">
        <v>560</v>
      </c>
      <c r="Q7360" s="45" t="s">
        <v>640</v>
      </c>
      <c r="R7360" s="45" t="s">
        <v>566</v>
      </c>
      <c r="S7360" s="45">
        <v>0</v>
      </c>
    </row>
    <row r="7361" spans="11:19">
      <c r="K7361" s="45">
        <v>77382</v>
      </c>
      <c r="L7361" s="45" t="s">
        <v>557</v>
      </c>
      <c r="M7361" s="45">
        <v>2018</v>
      </c>
      <c r="N7361" s="45" t="s">
        <v>649</v>
      </c>
      <c r="O7361" s="45" t="s">
        <v>609</v>
      </c>
      <c r="P7361" s="45" t="s">
        <v>560</v>
      </c>
      <c r="Q7361" s="45" t="s">
        <v>640</v>
      </c>
      <c r="R7361" s="45" t="s">
        <v>629</v>
      </c>
      <c r="S7361" s="45">
        <v>0</v>
      </c>
    </row>
    <row r="7362" spans="11:19">
      <c r="K7362" s="45">
        <v>77383</v>
      </c>
      <c r="L7362" s="45" t="s">
        <v>557</v>
      </c>
      <c r="M7362" s="45">
        <v>2018</v>
      </c>
      <c r="N7362" s="45" t="s">
        <v>649</v>
      </c>
      <c r="O7362" s="45" t="s">
        <v>610</v>
      </c>
      <c r="P7362" s="45" t="s">
        <v>560</v>
      </c>
      <c r="Q7362" s="45" t="s">
        <v>640</v>
      </c>
      <c r="R7362" s="45" t="s">
        <v>562</v>
      </c>
      <c r="S7362" s="45">
        <v>0</v>
      </c>
    </row>
    <row r="7363" spans="11:19">
      <c r="K7363" s="45">
        <v>77384</v>
      </c>
      <c r="L7363" s="45" t="s">
        <v>557</v>
      </c>
      <c r="M7363" s="45">
        <v>2018</v>
      </c>
      <c r="N7363" s="45" t="s">
        <v>649</v>
      </c>
      <c r="O7363" s="45" t="s">
        <v>610</v>
      </c>
      <c r="P7363" s="45" t="s">
        <v>560</v>
      </c>
      <c r="Q7363" s="45" t="s">
        <v>640</v>
      </c>
      <c r="R7363" s="45" t="s">
        <v>563</v>
      </c>
      <c r="S7363" s="45">
        <v>0</v>
      </c>
    </row>
    <row r="7364" spans="11:19">
      <c r="K7364" s="45">
        <v>77385</v>
      </c>
      <c r="L7364" s="45" t="s">
        <v>557</v>
      </c>
      <c r="M7364" s="45">
        <v>2018</v>
      </c>
      <c r="N7364" s="45" t="s">
        <v>649</v>
      </c>
      <c r="O7364" s="45" t="s">
        <v>610</v>
      </c>
      <c r="P7364" s="45" t="s">
        <v>560</v>
      </c>
      <c r="Q7364" s="45" t="s">
        <v>640</v>
      </c>
      <c r="R7364" s="45" t="s">
        <v>564</v>
      </c>
      <c r="S7364" s="45">
        <v>3136130.9131964999</v>
      </c>
    </row>
    <row r="7365" spans="11:19">
      <c r="K7365" s="45">
        <v>77386</v>
      </c>
      <c r="L7365" s="45" t="s">
        <v>557</v>
      </c>
      <c r="M7365" s="45">
        <v>2018</v>
      </c>
      <c r="N7365" s="45" t="s">
        <v>649</v>
      </c>
      <c r="O7365" s="45" t="s">
        <v>610</v>
      </c>
      <c r="P7365" s="45" t="s">
        <v>560</v>
      </c>
      <c r="Q7365" s="45" t="s">
        <v>640</v>
      </c>
      <c r="R7365" s="45" t="s">
        <v>566</v>
      </c>
      <c r="S7365" s="45">
        <v>0</v>
      </c>
    </row>
    <row r="7366" spans="11:19">
      <c r="K7366" s="45">
        <v>77387</v>
      </c>
      <c r="L7366" s="45" t="s">
        <v>557</v>
      </c>
      <c r="M7366" s="45">
        <v>2018</v>
      </c>
      <c r="N7366" s="45" t="s">
        <v>649</v>
      </c>
      <c r="O7366" s="45" t="s">
        <v>610</v>
      </c>
      <c r="P7366" s="45" t="s">
        <v>560</v>
      </c>
      <c r="Q7366" s="45" t="s">
        <v>640</v>
      </c>
      <c r="R7366" s="45" t="s">
        <v>629</v>
      </c>
      <c r="S7366" s="45">
        <v>0</v>
      </c>
    </row>
    <row r="7367" spans="11:19">
      <c r="K7367" s="45">
        <v>77388</v>
      </c>
      <c r="L7367" s="45" t="s">
        <v>557</v>
      </c>
      <c r="M7367" s="45">
        <v>2018</v>
      </c>
      <c r="N7367" s="45" t="s">
        <v>649</v>
      </c>
      <c r="O7367" s="45" t="s">
        <v>611</v>
      </c>
      <c r="P7367" s="45" t="s">
        <v>560</v>
      </c>
      <c r="Q7367" s="45" t="s">
        <v>640</v>
      </c>
      <c r="R7367" s="45" t="s">
        <v>562</v>
      </c>
      <c r="S7367" s="45">
        <v>0</v>
      </c>
    </row>
    <row r="7368" spans="11:19">
      <c r="K7368" s="45">
        <v>77389</v>
      </c>
      <c r="L7368" s="45" t="s">
        <v>557</v>
      </c>
      <c r="M7368" s="45">
        <v>2018</v>
      </c>
      <c r="N7368" s="45" t="s">
        <v>649</v>
      </c>
      <c r="O7368" s="45" t="s">
        <v>611</v>
      </c>
      <c r="P7368" s="45" t="s">
        <v>560</v>
      </c>
      <c r="Q7368" s="45" t="s">
        <v>640</v>
      </c>
      <c r="R7368" s="45" t="s">
        <v>563</v>
      </c>
      <c r="S7368" s="45">
        <v>0</v>
      </c>
    </row>
    <row r="7369" spans="11:19">
      <c r="K7369" s="45">
        <v>77390</v>
      </c>
      <c r="L7369" s="45" t="s">
        <v>557</v>
      </c>
      <c r="M7369" s="45">
        <v>2018</v>
      </c>
      <c r="N7369" s="45" t="s">
        <v>649</v>
      </c>
      <c r="O7369" s="45" t="s">
        <v>611</v>
      </c>
      <c r="P7369" s="45" t="s">
        <v>560</v>
      </c>
      <c r="Q7369" s="45" t="s">
        <v>640</v>
      </c>
      <c r="R7369" s="45" t="s">
        <v>564</v>
      </c>
      <c r="S7369" s="45">
        <v>1005170.1604662701</v>
      </c>
    </row>
    <row r="7370" spans="11:19">
      <c r="K7370" s="45">
        <v>77391</v>
      </c>
      <c r="L7370" s="45" t="s">
        <v>557</v>
      </c>
      <c r="M7370" s="45">
        <v>2018</v>
      </c>
      <c r="N7370" s="45" t="s">
        <v>649</v>
      </c>
      <c r="O7370" s="45" t="s">
        <v>611</v>
      </c>
      <c r="P7370" s="45" t="s">
        <v>560</v>
      </c>
      <c r="Q7370" s="45" t="s">
        <v>640</v>
      </c>
      <c r="R7370" s="45" t="s">
        <v>566</v>
      </c>
      <c r="S7370" s="45">
        <v>0</v>
      </c>
    </row>
    <row r="7371" spans="11:19">
      <c r="K7371" s="45">
        <v>77392</v>
      </c>
      <c r="L7371" s="45" t="s">
        <v>557</v>
      </c>
      <c r="M7371" s="45">
        <v>2018</v>
      </c>
      <c r="N7371" s="45" t="s">
        <v>649</v>
      </c>
      <c r="O7371" s="45" t="s">
        <v>611</v>
      </c>
      <c r="P7371" s="45" t="s">
        <v>560</v>
      </c>
      <c r="Q7371" s="45" t="s">
        <v>640</v>
      </c>
      <c r="R7371" s="45" t="s">
        <v>629</v>
      </c>
      <c r="S7371" s="45">
        <v>0</v>
      </c>
    </row>
    <row r="7372" spans="11:19">
      <c r="K7372" s="45">
        <v>77393</v>
      </c>
      <c r="L7372" s="45" t="s">
        <v>557</v>
      </c>
      <c r="M7372" s="45">
        <v>2018</v>
      </c>
      <c r="N7372" s="45" t="s">
        <v>649</v>
      </c>
      <c r="O7372" s="45" t="s">
        <v>612</v>
      </c>
      <c r="P7372" s="45" t="s">
        <v>560</v>
      </c>
      <c r="Q7372" s="45" t="s">
        <v>640</v>
      </c>
      <c r="R7372" s="45" t="s">
        <v>562</v>
      </c>
      <c r="S7372" s="45">
        <v>0</v>
      </c>
    </row>
    <row r="7373" spans="11:19">
      <c r="K7373" s="45">
        <v>77394</v>
      </c>
      <c r="L7373" s="45" t="s">
        <v>557</v>
      </c>
      <c r="M7373" s="45">
        <v>2018</v>
      </c>
      <c r="N7373" s="45" t="s">
        <v>649</v>
      </c>
      <c r="O7373" s="45" t="s">
        <v>612</v>
      </c>
      <c r="P7373" s="45" t="s">
        <v>560</v>
      </c>
      <c r="Q7373" s="45" t="s">
        <v>640</v>
      </c>
      <c r="R7373" s="45" t="s">
        <v>563</v>
      </c>
      <c r="S7373" s="45">
        <v>0</v>
      </c>
    </row>
    <row r="7374" spans="11:19">
      <c r="K7374" s="45">
        <v>77395</v>
      </c>
      <c r="L7374" s="45" t="s">
        <v>557</v>
      </c>
      <c r="M7374" s="45">
        <v>2018</v>
      </c>
      <c r="N7374" s="45" t="s">
        <v>649</v>
      </c>
      <c r="O7374" s="45" t="s">
        <v>612</v>
      </c>
      <c r="P7374" s="45" t="s">
        <v>560</v>
      </c>
      <c r="Q7374" s="45" t="s">
        <v>640</v>
      </c>
      <c r="R7374" s="45" t="s">
        <v>564</v>
      </c>
      <c r="S7374" s="45">
        <v>11619767.0818896</v>
      </c>
    </row>
    <row r="7375" spans="11:19">
      <c r="K7375" s="45">
        <v>77396</v>
      </c>
      <c r="L7375" s="45" t="s">
        <v>557</v>
      </c>
      <c r="M7375" s="45">
        <v>2018</v>
      </c>
      <c r="N7375" s="45" t="s">
        <v>649</v>
      </c>
      <c r="O7375" s="45" t="s">
        <v>612</v>
      </c>
      <c r="P7375" s="45" t="s">
        <v>560</v>
      </c>
      <c r="Q7375" s="45" t="s">
        <v>640</v>
      </c>
      <c r="R7375" s="45" t="s">
        <v>566</v>
      </c>
      <c r="S7375" s="45">
        <v>0</v>
      </c>
    </row>
    <row r="7376" spans="11:19">
      <c r="K7376" s="45">
        <v>77397</v>
      </c>
      <c r="L7376" s="45" t="s">
        <v>557</v>
      </c>
      <c r="M7376" s="45">
        <v>2018</v>
      </c>
      <c r="N7376" s="45" t="s">
        <v>649</v>
      </c>
      <c r="O7376" s="45" t="s">
        <v>612</v>
      </c>
      <c r="P7376" s="45" t="s">
        <v>560</v>
      </c>
      <c r="Q7376" s="45" t="s">
        <v>640</v>
      </c>
      <c r="R7376" s="45" t="s">
        <v>629</v>
      </c>
      <c r="S7376" s="45">
        <v>0</v>
      </c>
    </row>
    <row r="7377" spans="11:19">
      <c r="K7377" s="45">
        <v>77398</v>
      </c>
      <c r="L7377" s="45" t="s">
        <v>557</v>
      </c>
      <c r="M7377" s="45">
        <v>2018</v>
      </c>
      <c r="N7377" s="45" t="s">
        <v>649</v>
      </c>
      <c r="O7377" s="45" t="s">
        <v>613</v>
      </c>
      <c r="P7377" s="45" t="s">
        <v>560</v>
      </c>
      <c r="Q7377" s="45" t="s">
        <v>640</v>
      </c>
      <c r="R7377" s="45" t="s">
        <v>562</v>
      </c>
      <c r="S7377" s="45">
        <v>0</v>
      </c>
    </row>
    <row r="7378" spans="11:19">
      <c r="K7378" s="45">
        <v>77399</v>
      </c>
      <c r="L7378" s="45" t="s">
        <v>557</v>
      </c>
      <c r="M7378" s="45">
        <v>2018</v>
      </c>
      <c r="N7378" s="45" t="s">
        <v>649</v>
      </c>
      <c r="O7378" s="45" t="s">
        <v>613</v>
      </c>
      <c r="P7378" s="45" t="s">
        <v>560</v>
      </c>
      <c r="Q7378" s="45" t="s">
        <v>640</v>
      </c>
      <c r="R7378" s="45" t="s">
        <v>563</v>
      </c>
      <c r="S7378" s="45">
        <v>0</v>
      </c>
    </row>
    <row r="7379" spans="11:19">
      <c r="K7379" s="45">
        <v>77400</v>
      </c>
      <c r="L7379" s="45" t="s">
        <v>557</v>
      </c>
      <c r="M7379" s="45">
        <v>2018</v>
      </c>
      <c r="N7379" s="45" t="s">
        <v>649</v>
      </c>
      <c r="O7379" s="45" t="s">
        <v>613</v>
      </c>
      <c r="P7379" s="45" t="s">
        <v>560</v>
      </c>
      <c r="Q7379" s="45" t="s">
        <v>640</v>
      </c>
      <c r="R7379" s="45" t="s">
        <v>564</v>
      </c>
      <c r="S7379" s="45">
        <v>8161981.7155290404</v>
      </c>
    </row>
    <row r="7380" spans="11:19">
      <c r="K7380" s="45">
        <v>77401</v>
      </c>
      <c r="L7380" s="45" t="s">
        <v>557</v>
      </c>
      <c r="M7380" s="45">
        <v>2018</v>
      </c>
      <c r="N7380" s="45" t="s">
        <v>649</v>
      </c>
      <c r="O7380" s="45" t="s">
        <v>613</v>
      </c>
      <c r="P7380" s="45" t="s">
        <v>560</v>
      </c>
      <c r="Q7380" s="45" t="s">
        <v>640</v>
      </c>
      <c r="R7380" s="45" t="s">
        <v>566</v>
      </c>
      <c r="S7380" s="45">
        <v>0</v>
      </c>
    </row>
    <row r="7381" spans="11:19">
      <c r="K7381" s="45">
        <v>77402</v>
      </c>
      <c r="L7381" s="45" t="s">
        <v>557</v>
      </c>
      <c r="M7381" s="45">
        <v>2018</v>
      </c>
      <c r="N7381" s="45" t="s">
        <v>649</v>
      </c>
      <c r="O7381" s="45" t="s">
        <v>613</v>
      </c>
      <c r="P7381" s="45" t="s">
        <v>560</v>
      </c>
      <c r="Q7381" s="45" t="s">
        <v>640</v>
      </c>
      <c r="R7381" s="45" t="s">
        <v>629</v>
      </c>
      <c r="S7381" s="45">
        <v>0</v>
      </c>
    </row>
    <row r="7382" spans="11:19">
      <c r="K7382" s="45">
        <v>77403</v>
      </c>
      <c r="L7382" s="45" t="s">
        <v>557</v>
      </c>
      <c r="M7382" s="45">
        <v>2018</v>
      </c>
      <c r="N7382" s="45" t="s">
        <v>649</v>
      </c>
      <c r="O7382" s="45" t="s">
        <v>614</v>
      </c>
      <c r="P7382" s="45" t="s">
        <v>560</v>
      </c>
      <c r="Q7382" s="45" t="s">
        <v>640</v>
      </c>
      <c r="R7382" s="45" t="s">
        <v>562</v>
      </c>
      <c r="S7382" s="45">
        <v>0</v>
      </c>
    </row>
    <row r="7383" spans="11:19">
      <c r="K7383" s="45">
        <v>77404</v>
      </c>
      <c r="L7383" s="45" t="s">
        <v>557</v>
      </c>
      <c r="M7383" s="45">
        <v>2018</v>
      </c>
      <c r="N7383" s="45" t="s">
        <v>649</v>
      </c>
      <c r="O7383" s="45" t="s">
        <v>614</v>
      </c>
      <c r="P7383" s="45" t="s">
        <v>560</v>
      </c>
      <c r="Q7383" s="45" t="s">
        <v>640</v>
      </c>
      <c r="R7383" s="45" t="s">
        <v>563</v>
      </c>
      <c r="S7383" s="45">
        <v>0</v>
      </c>
    </row>
    <row r="7384" spans="11:19">
      <c r="K7384" s="45">
        <v>77405</v>
      </c>
      <c r="L7384" s="45" t="s">
        <v>557</v>
      </c>
      <c r="M7384" s="45">
        <v>2018</v>
      </c>
      <c r="N7384" s="45" t="s">
        <v>649</v>
      </c>
      <c r="O7384" s="45" t="s">
        <v>614</v>
      </c>
      <c r="P7384" s="45" t="s">
        <v>560</v>
      </c>
      <c r="Q7384" s="45" t="s">
        <v>640</v>
      </c>
      <c r="R7384" s="45" t="s">
        <v>564</v>
      </c>
      <c r="S7384" s="45">
        <v>2573235.61706468</v>
      </c>
    </row>
    <row r="7385" spans="11:19">
      <c r="K7385" s="45">
        <v>77406</v>
      </c>
      <c r="L7385" s="45" t="s">
        <v>557</v>
      </c>
      <c r="M7385" s="45">
        <v>2018</v>
      </c>
      <c r="N7385" s="45" t="s">
        <v>649</v>
      </c>
      <c r="O7385" s="45" t="s">
        <v>614</v>
      </c>
      <c r="P7385" s="45" t="s">
        <v>560</v>
      </c>
      <c r="Q7385" s="45" t="s">
        <v>640</v>
      </c>
      <c r="R7385" s="45" t="s">
        <v>566</v>
      </c>
      <c r="S7385" s="45">
        <v>0</v>
      </c>
    </row>
    <row r="7386" spans="11:19">
      <c r="K7386" s="45">
        <v>77407</v>
      </c>
      <c r="L7386" s="45" t="s">
        <v>557</v>
      </c>
      <c r="M7386" s="45">
        <v>2018</v>
      </c>
      <c r="N7386" s="45" t="s">
        <v>649</v>
      </c>
      <c r="O7386" s="45" t="s">
        <v>614</v>
      </c>
      <c r="P7386" s="45" t="s">
        <v>560</v>
      </c>
      <c r="Q7386" s="45" t="s">
        <v>640</v>
      </c>
      <c r="R7386" s="45" t="s">
        <v>629</v>
      </c>
      <c r="S7386" s="45">
        <v>0</v>
      </c>
    </row>
    <row r="7387" spans="11:19">
      <c r="K7387" s="45">
        <v>77408</v>
      </c>
      <c r="L7387" s="45" t="s">
        <v>557</v>
      </c>
      <c r="M7387" s="45">
        <v>2018</v>
      </c>
      <c r="N7387" s="45" t="s">
        <v>649</v>
      </c>
      <c r="O7387" s="45" t="s">
        <v>615</v>
      </c>
      <c r="P7387" s="45" t="s">
        <v>560</v>
      </c>
      <c r="Q7387" s="45" t="s">
        <v>640</v>
      </c>
      <c r="R7387" s="45" t="s">
        <v>562</v>
      </c>
      <c r="S7387" s="45">
        <v>0</v>
      </c>
    </row>
    <row r="7388" spans="11:19">
      <c r="K7388" s="45">
        <v>77409</v>
      </c>
      <c r="L7388" s="45" t="s">
        <v>557</v>
      </c>
      <c r="M7388" s="45">
        <v>2018</v>
      </c>
      <c r="N7388" s="45" t="s">
        <v>649</v>
      </c>
      <c r="O7388" s="45" t="s">
        <v>615</v>
      </c>
      <c r="P7388" s="45" t="s">
        <v>560</v>
      </c>
      <c r="Q7388" s="45" t="s">
        <v>640</v>
      </c>
      <c r="R7388" s="45" t="s">
        <v>563</v>
      </c>
      <c r="S7388" s="45">
        <v>0</v>
      </c>
    </row>
    <row r="7389" spans="11:19">
      <c r="K7389" s="45">
        <v>77410</v>
      </c>
      <c r="L7389" s="45" t="s">
        <v>557</v>
      </c>
      <c r="M7389" s="45">
        <v>2018</v>
      </c>
      <c r="N7389" s="45" t="s">
        <v>649</v>
      </c>
      <c r="O7389" s="45" t="s">
        <v>615</v>
      </c>
      <c r="P7389" s="45" t="s">
        <v>560</v>
      </c>
      <c r="Q7389" s="45" t="s">
        <v>640</v>
      </c>
      <c r="R7389" s="45" t="s">
        <v>564</v>
      </c>
      <c r="S7389" s="45">
        <v>8242395.3381029395</v>
      </c>
    </row>
    <row r="7390" spans="11:19">
      <c r="K7390" s="45">
        <v>77411</v>
      </c>
      <c r="L7390" s="45" t="s">
        <v>557</v>
      </c>
      <c r="M7390" s="45">
        <v>2018</v>
      </c>
      <c r="N7390" s="45" t="s">
        <v>649</v>
      </c>
      <c r="O7390" s="45" t="s">
        <v>615</v>
      </c>
      <c r="P7390" s="45" t="s">
        <v>560</v>
      </c>
      <c r="Q7390" s="45" t="s">
        <v>640</v>
      </c>
      <c r="R7390" s="45" t="s">
        <v>566</v>
      </c>
      <c r="S7390" s="45">
        <v>0</v>
      </c>
    </row>
    <row r="7391" spans="11:19">
      <c r="K7391" s="45">
        <v>77412</v>
      </c>
      <c r="L7391" s="45" t="s">
        <v>557</v>
      </c>
      <c r="M7391" s="45">
        <v>2018</v>
      </c>
      <c r="N7391" s="45" t="s">
        <v>649</v>
      </c>
      <c r="O7391" s="45" t="s">
        <v>615</v>
      </c>
      <c r="P7391" s="45" t="s">
        <v>560</v>
      </c>
      <c r="Q7391" s="45" t="s">
        <v>640</v>
      </c>
      <c r="R7391" s="45" t="s">
        <v>629</v>
      </c>
      <c r="S7391" s="45">
        <v>0</v>
      </c>
    </row>
    <row r="7392" spans="11:19">
      <c r="K7392" s="45">
        <v>77413</v>
      </c>
      <c r="L7392" s="45" t="s">
        <v>557</v>
      </c>
      <c r="M7392" s="45">
        <v>2018</v>
      </c>
      <c r="N7392" s="45" t="s">
        <v>649</v>
      </c>
      <c r="O7392" s="45" t="s">
        <v>616</v>
      </c>
      <c r="P7392" s="45" t="s">
        <v>560</v>
      </c>
      <c r="Q7392" s="45" t="s">
        <v>640</v>
      </c>
      <c r="R7392" s="45" t="s">
        <v>562</v>
      </c>
      <c r="S7392" s="45">
        <v>0</v>
      </c>
    </row>
    <row r="7393" spans="11:19">
      <c r="K7393" s="45">
        <v>77414</v>
      </c>
      <c r="L7393" s="45" t="s">
        <v>557</v>
      </c>
      <c r="M7393" s="45">
        <v>2018</v>
      </c>
      <c r="N7393" s="45" t="s">
        <v>649</v>
      </c>
      <c r="O7393" s="45" t="s">
        <v>616</v>
      </c>
      <c r="P7393" s="45" t="s">
        <v>560</v>
      </c>
      <c r="Q7393" s="45" t="s">
        <v>640</v>
      </c>
      <c r="R7393" s="45" t="s">
        <v>563</v>
      </c>
      <c r="S7393" s="45">
        <v>0</v>
      </c>
    </row>
    <row r="7394" spans="11:19">
      <c r="K7394" s="45">
        <v>77415</v>
      </c>
      <c r="L7394" s="45" t="s">
        <v>557</v>
      </c>
      <c r="M7394" s="45">
        <v>2018</v>
      </c>
      <c r="N7394" s="45" t="s">
        <v>649</v>
      </c>
      <c r="O7394" s="45" t="s">
        <v>616</v>
      </c>
      <c r="P7394" s="45" t="s">
        <v>560</v>
      </c>
      <c r="Q7394" s="45" t="s">
        <v>640</v>
      </c>
      <c r="R7394" s="45" t="s">
        <v>564</v>
      </c>
      <c r="S7394" s="45">
        <v>1206204.1983354001</v>
      </c>
    </row>
    <row r="7395" spans="11:19">
      <c r="K7395" s="45">
        <v>77416</v>
      </c>
      <c r="L7395" s="45" t="s">
        <v>557</v>
      </c>
      <c r="M7395" s="45">
        <v>2018</v>
      </c>
      <c r="N7395" s="45" t="s">
        <v>649</v>
      </c>
      <c r="O7395" s="45" t="s">
        <v>616</v>
      </c>
      <c r="P7395" s="45" t="s">
        <v>560</v>
      </c>
      <c r="Q7395" s="45" t="s">
        <v>640</v>
      </c>
      <c r="R7395" s="45" t="s">
        <v>566</v>
      </c>
      <c r="S7395" s="45">
        <v>0</v>
      </c>
    </row>
    <row r="7396" spans="11:19">
      <c r="K7396" s="45">
        <v>77417</v>
      </c>
      <c r="L7396" s="45" t="s">
        <v>557</v>
      </c>
      <c r="M7396" s="45">
        <v>2018</v>
      </c>
      <c r="N7396" s="45" t="s">
        <v>649</v>
      </c>
      <c r="O7396" s="45" t="s">
        <v>616</v>
      </c>
      <c r="P7396" s="45" t="s">
        <v>560</v>
      </c>
      <c r="Q7396" s="45" t="s">
        <v>640</v>
      </c>
      <c r="R7396" s="45" t="s">
        <v>629</v>
      </c>
      <c r="S7396" s="45">
        <v>0</v>
      </c>
    </row>
    <row r="7397" spans="11:19">
      <c r="K7397" s="45">
        <v>77418</v>
      </c>
      <c r="L7397" s="45" t="s">
        <v>557</v>
      </c>
      <c r="M7397" s="45">
        <v>2018</v>
      </c>
      <c r="N7397" s="45" t="s">
        <v>650</v>
      </c>
      <c r="O7397" s="45" t="s">
        <v>559</v>
      </c>
      <c r="P7397" s="45" t="s">
        <v>560</v>
      </c>
      <c r="Q7397" s="45" t="s">
        <v>622</v>
      </c>
      <c r="R7397" s="45" t="s">
        <v>562</v>
      </c>
    </row>
    <row r="7398" spans="11:19">
      <c r="K7398" s="45">
        <v>77419</v>
      </c>
      <c r="L7398" s="45" t="s">
        <v>557</v>
      </c>
      <c r="M7398" s="45">
        <v>2018</v>
      </c>
      <c r="N7398" s="45" t="s">
        <v>650</v>
      </c>
      <c r="O7398" s="45" t="s">
        <v>559</v>
      </c>
      <c r="P7398" s="45" t="s">
        <v>560</v>
      </c>
      <c r="Q7398" s="45" t="s">
        <v>622</v>
      </c>
      <c r="R7398" s="45" t="s">
        <v>563</v>
      </c>
      <c r="S7398" s="45">
        <v>0</v>
      </c>
    </row>
    <row r="7399" spans="11:19">
      <c r="K7399" s="45">
        <v>77420</v>
      </c>
      <c r="L7399" s="45" t="s">
        <v>557</v>
      </c>
      <c r="M7399" s="45">
        <v>2018</v>
      </c>
      <c r="N7399" s="45" t="s">
        <v>650</v>
      </c>
      <c r="O7399" s="45" t="s">
        <v>559</v>
      </c>
      <c r="P7399" s="45" t="s">
        <v>560</v>
      </c>
      <c r="Q7399" s="45" t="s">
        <v>622</v>
      </c>
      <c r="R7399" s="45" t="s">
        <v>564</v>
      </c>
    </row>
    <row r="7400" spans="11:19">
      <c r="K7400" s="45">
        <v>77421</v>
      </c>
      <c r="L7400" s="45" t="s">
        <v>557</v>
      </c>
      <c r="M7400" s="45">
        <v>2018</v>
      </c>
      <c r="N7400" s="45" t="s">
        <v>650</v>
      </c>
      <c r="O7400" s="45" t="s">
        <v>559</v>
      </c>
      <c r="P7400" s="45" t="s">
        <v>560</v>
      </c>
      <c r="Q7400" s="45" t="s">
        <v>622</v>
      </c>
      <c r="R7400" s="45" t="s">
        <v>565</v>
      </c>
    </row>
    <row r="7401" spans="11:19">
      <c r="K7401" s="45">
        <v>77422</v>
      </c>
      <c r="L7401" s="45" t="s">
        <v>557</v>
      </c>
      <c r="M7401" s="45">
        <v>2018</v>
      </c>
      <c r="N7401" s="45" t="s">
        <v>650</v>
      </c>
      <c r="O7401" s="45" t="s">
        <v>559</v>
      </c>
      <c r="P7401" s="45" t="s">
        <v>560</v>
      </c>
      <c r="Q7401" s="45" t="s">
        <v>622</v>
      </c>
      <c r="R7401" s="45" t="s">
        <v>623</v>
      </c>
    </row>
    <row r="7402" spans="11:19">
      <c r="K7402" s="45">
        <v>77423</v>
      </c>
      <c r="L7402" s="45" t="s">
        <v>557</v>
      </c>
      <c r="M7402" s="45">
        <v>2018</v>
      </c>
      <c r="N7402" s="45" t="s">
        <v>650</v>
      </c>
      <c r="O7402" s="45" t="s">
        <v>567</v>
      </c>
      <c r="P7402" s="45" t="s">
        <v>560</v>
      </c>
      <c r="Q7402" s="45" t="s">
        <v>622</v>
      </c>
      <c r="R7402" s="45" t="s">
        <v>562</v>
      </c>
    </row>
    <row r="7403" spans="11:19">
      <c r="K7403" s="45">
        <v>77424</v>
      </c>
      <c r="L7403" s="45" t="s">
        <v>557</v>
      </c>
      <c r="M7403" s="45">
        <v>2018</v>
      </c>
      <c r="N7403" s="45" t="s">
        <v>650</v>
      </c>
      <c r="O7403" s="45" t="s">
        <v>567</v>
      </c>
      <c r="P7403" s="45" t="s">
        <v>560</v>
      </c>
      <c r="Q7403" s="45" t="s">
        <v>622</v>
      </c>
      <c r="R7403" s="45" t="s">
        <v>563</v>
      </c>
      <c r="S7403" s="45">
        <v>0</v>
      </c>
    </row>
    <row r="7404" spans="11:19">
      <c r="K7404" s="45">
        <v>77425</v>
      </c>
      <c r="L7404" s="45" t="s">
        <v>557</v>
      </c>
      <c r="M7404" s="45">
        <v>2018</v>
      </c>
      <c r="N7404" s="45" t="s">
        <v>650</v>
      </c>
      <c r="O7404" s="45" t="s">
        <v>567</v>
      </c>
      <c r="P7404" s="45" t="s">
        <v>560</v>
      </c>
      <c r="Q7404" s="45" t="s">
        <v>622</v>
      </c>
      <c r="R7404" s="45" t="s">
        <v>564</v>
      </c>
    </row>
    <row r="7405" spans="11:19">
      <c r="K7405" s="45">
        <v>77426</v>
      </c>
      <c r="L7405" s="45" t="s">
        <v>557</v>
      </c>
      <c r="M7405" s="45">
        <v>2018</v>
      </c>
      <c r="N7405" s="45" t="s">
        <v>650</v>
      </c>
      <c r="O7405" s="45" t="s">
        <v>567</v>
      </c>
      <c r="P7405" s="45" t="s">
        <v>560</v>
      </c>
      <c r="Q7405" s="45" t="s">
        <v>622</v>
      </c>
      <c r="R7405" s="45" t="s">
        <v>565</v>
      </c>
    </row>
    <row r="7406" spans="11:19">
      <c r="K7406" s="45">
        <v>77427</v>
      </c>
      <c r="L7406" s="45" t="s">
        <v>557</v>
      </c>
      <c r="M7406" s="45">
        <v>2018</v>
      </c>
      <c r="N7406" s="45" t="s">
        <v>650</v>
      </c>
      <c r="O7406" s="45" t="s">
        <v>567</v>
      </c>
      <c r="P7406" s="45" t="s">
        <v>560</v>
      </c>
      <c r="Q7406" s="45" t="s">
        <v>622</v>
      </c>
      <c r="R7406" s="45" t="s">
        <v>623</v>
      </c>
    </row>
    <row r="7407" spans="11:19">
      <c r="K7407" s="45">
        <v>77428</v>
      </c>
      <c r="L7407" s="45" t="s">
        <v>557</v>
      </c>
      <c r="M7407" s="45">
        <v>2018</v>
      </c>
      <c r="N7407" s="45" t="s">
        <v>650</v>
      </c>
      <c r="O7407" s="45" t="s">
        <v>568</v>
      </c>
      <c r="P7407" s="45" t="s">
        <v>560</v>
      </c>
      <c r="Q7407" s="45" t="s">
        <v>622</v>
      </c>
      <c r="R7407" s="45" t="s">
        <v>562</v>
      </c>
    </row>
    <row r="7408" spans="11:19">
      <c r="K7408" s="45">
        <v>77429</v>
      </c>
      <c r="L7408" s="45" t="s">
        <v>557</v>
      </c>
      <c r="M7408" s="45">
        <v>2018</v>
      </c>
      <c r="N7408" s="45" t="s">
        <v>650</v>
      </c>
      <c r="O7408" s="45" t="s">
        <v>568</v>
      </c>
      <c r="P7408" s="45" t="s">
        <v>560</v>
      </c>
      <c r="Q7408" s="45" t="s">
        <v>622</v>
      </c>
      <c r="R7408" s="45" t="s">
        <v>563</v>
      </c>
      <c r="S7408" s="45">
        <v>0</v>
      </c>
    </row>
    <row r="7409" spans="11:19">
      <c r="K7409" s="45">
        <v>77430</v>
      </c>
      <c r="L7409" s="45" t="s">
        <v>557</v>
      </c>
      <c r="M7409" s="45">
        <v>2018</v>
      </c>
      <c r="N7409" s="45" t="s">
        <v>650</v>
      </c>
      <c r="O7409" s="45" t="s">
        <v>568</v>
      </c>
      <c r="P7409" s="45" t="s">
        <v>560</v>
      </c>
      <c r="Q7409" s="45" t="s">
        <v>622</v>
      </c>
      <c r="R7409" s="45" t="s">
        <v>564</v>
      </c>
    </row>
    <row r="7410" spans="11:19">
      <c r="K7410" s="45">
        <v>77431</v>
      </c>
      <c r="L7410" s="45" t="s">
        <v>557</v>
      </c>
      <c r="M7410" s="45">
        <v>2018</v>
      </c>
      <c r="N7410" s="45" t="s">
        <v>650</v>
      </c>
      <c r="O7410" s="45" t="s">
        <v>568</v>
      </c>
      <c r="P7410" s="45" t="s">
        <v>560</v>
      </c>
      <c r="Q7410" s="45" t="s">
        <v>622</v>
      </c>
      <c r="R7410" s="45" t="s">
        <v>565</v>
      </c>
    </row>
    <row r="7411" spans="11:19">
      <c r="K7411" s="45">
        <v>77432</v>
      </c>
      <c r="L7411" s="45" t="s">
        <v>557</v>
      </c>
      <c r="M7411" s="45">
        <v>2018</v>
      </c>
      <c r="N7411" s="45" t="s">
        <v>650</v>
      </c>
      <c r="O7411" s="45" t="s">
        <v>568</v>
      </c>
      <c r="P7411" s="45" t="s">
        <v>560</v>
      </c>
      <c r="Q7411" s="45" t="s">
        <v>622</v>
      </c>
      <c r="R7411" s="45" t="s">
        <v>623</v>
      </c>
    </row>
    <row r="7412" spans="11:19">
      <c r="K7412" s="45">
        <v>77433</v>
      </c>
      <c r="L7412" s="45" t="s">
        <v>557</v>
      </c>
      <c r="M7412" s="45">
        <v>2018</v>
      </c>
      <c r="N7412" s="45" t="s">
        <v>650</v>
      </c>
      <c r="O7412" s="45" t="s">
        <v>569</v>
      </c>
      <c r="P7412" s="45" t="s">
        <v>560</v>
      </c>
      <c r="Q7412" s="45" t="s">
        <v>622</v>
      </c>
      <c r="R7412" s="45" t="s">
        <v>562</v>
      </c>
    </row>
    <row r="7413" spans="11:19">
      <c r="K7413" s="45">
        <v>77434</v>
      </c>
      <c r="L7413" s="45" t="s">
        <v>557</v>
      </c>
      <c r="M7413" s="45">
        <v>2018</v>
      </c>
      <c r="N7413" s="45" t="s">
        <v>650</v>
      </c>
      <c r="O7413" s="45" t="s">
        <v>569</v>
      </c>
      <c r="P7413" s="45" t="s">
        <v>560</v>
      </c>
      <c r="Q7413" s="45" t="s">
        <v>622</v>
      </c>
      <c r="R7413" s="45" t="s">
        <v>563</v>
      </c>
      <c r="S7413" s="45">
        <v>0</v>
      </c>
    </row>
    <row r="7414" spans="11:19">
      <c r="K7414" s="45">
        <v>77435</v>
      </c>
      <c r="L7414" s="45" t="s">
        <v>557</v>
      </c>
      <c r="M7414" s="45">
        <v>2018</v>
      </c>
      <c r="N7414" s="45" t="s">
        <v>650</v>
      </c>
      <c r="O7414" s="45" t="s">
        <v>569</v>
      </c>
      <c r="P7414" s="45" t="s">
        <v>560</v>
      </c>
      <c r="Q7414" s="45" t="s">
        <v>622</v>
      </c>
      <c r="R7414" s="45" t="s">
        <v>564</v>
      </c>
    </row>
    <row r="7415" spans="11:19">
      <c r="K7415" s="45">
        <v>77436</v>
      </c>
      <c r="L7415" s="45" t="s">
        <v>557</v>
      </c>
      <c r="M7415" s="45">
        <v>2018</v>
      </c>
      <c r="N7415" s="45" t="s">
        <v>650</v>
      </c>
      <c r="O7415" s="45" t="s">
        <v>569</v>
      </c>
      <c r="P7415" s="45" t="s">
        <v>560</v>
      </c>
      <c r="Q7415" s="45" t="s">
        <v>622</v>
      </c>
      <c r="R7415" s="45" t="s">
        <v>565</v>
      </c>
    </row>
    <row r="7416" spans="11:19">
      <c r="K7416" s="45">
        <v>77437</v>
      </c>
      <c r="L7416" s="45" t="s">
        <v>557</v>
      </c>
      <c r="M7416" s="45">
        <v>2018</v>
      </c>
      <c r="N7416" s="45" t="s">
        <v>650</v>
      </c>
      <c r="O7416" s="45" t="s">
        <v>569</v>
      </c>
      <c r="P7416" s="45" t="s">
        <v>560</v>
      </c>
      <c r="Q7416" s="45" t="s">
        <v>622</v>
      </c>
      <c r="R7416" s="45" t="s">
        <v>623</v>
      </c>
    </row>
    <row r="7417" spans="11:19">
      <c r="K7417" s="45">
        <v>77438</v>
      </c>
      <c r="L7417" s="45" t="s">
        <v>557</v>
      </c>
      <c r="M7417" s="45">
        <v>2018</v>
      </c>
      <c r="N7417" s="45" t="s">
        <v>650</v>
      </c>
      <c r="O7417" s="45" t="s">
        <v>570</v>
      </c>
      <c r="P7417" s="45" t="s">
        <v>560</v>
      </c>
      <c r="Q7417" s="45" t="s">
        <v>622</v>
      </c>
      <c r="R7417" s="45" t="s">
        <v>562</v>
      </c>
    </row>
    <row r="7418" spans="11:19">
      <c r="K7418" s="45">
        <v>77439</v>
      </c>
      <c r="L7418" s="45" t="s">
        <v>557</v>
      </c>
      <c r="M7418" s="45">
        <v>2018</v>
      </c>
      <c r="N7418" s="45" t="s">
        <v>650</v>
      </c>
      <c r="O7418" s="45" t="s">
        <v>570</v>
      </c>
      <c r="P7418" s="45" t="s">
        <v>560</v>
      </c>
      <c r="Q7418" s="45" t="s">
        <v>622</v>
      </c>
      <c r="R7418" s="45" t="s">
        <v>563</v>
      </c>
      <c r="S7418" s="45">
        <v>0</v>
      </c>
    </row>
    <row r="7419" spans="11:19">
      <c r="K7419" s="45">
        <v>77440</v>
      </c>
      <c r="L7419" s="45" t="s">
        <v>557</v>
      </c>
      <c r="M7419" s="45">
        <v>2018</v>
      </c>
      <c r="N7419" s="45" t="s">
        <v>650</v>
      </c>
      <c r="O7419" s="45" t="s">
        <v>570</v>
      </c>
      <c r="P7419" s="45" t="s">
        <v>560</v>
      </c>
      <c r="Q7419" s="45" t="s">
        <v>622</v>
      </c>
      <c r="R7419" s="45" t="s">
        <v>564</v>
      </c>
    </row>
    <row r="7420" spans="11:19">
      <c r="K7420" s="45">
        <v>77441</v>
      </c>
      <c r="L7420" s="45" t="s">
        <v>557</v>
      </c>
      <c r="M7420" s="45">
        <v>2018</v>
      </c>
      <c r="N7420" s="45" t="s">
        <v>650</v>
      </c>
      <c r="O7420" s="45" t="s">
        <v>570</v>
      </c>
      <c r="P7420" s="45" t="s">
        <v>560</v>
      </c>
      <c r="Q7420" s="45" t="s">
        <v>622</v>
      </c>
      <c r="R7420" s="45" t="s">
        <v>565</v>
      </c>
    </row>
    <row r="7421" spans="11:19">
      <c r="K7421" s="45">
        <v>77442</v>
      </c>
      <c r="L7421" s="45" t="s">
        <v>557</v>
      </c>
      <c r="M7421" s="45">
        <v>2018</v>
      </c>
      <c r="N7421" s="45" t="s">
        <v>650</v>
      </c>
      <c r="O7421" s="45" t="s">
        <v>570</v>
      </c>
      <c r="P7421" s="45" t="s">
        <v>560</v>
      </c>
      <c r="Q7421" s="45" t="s">
        <v>622</v>
      </c>
      <c r="R7421" s="45" t="s">
        <v>623</v>
      </c>
    </row>
    <row r="7422" spans="11:19">
      <c r="K7422" s="45">
        <v>77443</v>
      </c>
      <c r="L7422" s="45" t="s">
        <v>557</v>
      </c>
      <c r="M7422" s="45">
        <v>2018</v>
      </c>
      <c r="N7422" s="45" t="s">
        <v>650</v>
      </c>
      <c r="O7422" s="45" t="s">
        <v>571</v>
      </c>
      <c r="P7422" s="45" t="s">
        <v>560</v>
      </c>
      <c r="Q7422" s="45" t="s">
        <v>622</v>
      </c>
      <c r="R7422" s="45" t="s">
        <v>562</v>
      </c>
    </row>
    <row r="7423" spans="11:19">
      <c r="K7423" s="45">
        <v>77444</v>
      </c>
      <c r="L7423" s="45" t="s">
        <v>557</v>
      </c>
      <c r="M7423" s="45">
        <v>2018</v>
      </c>
      <c r="N7423" s="45" t="s">
        <v>650</v>
      </c>
      <c r="O7423" s="45" t="s">
        <v>571</v>
      </c>
      <c r="P7423" s="45" t="s">
        <v>560</v>
      </c>
      <c r="Q7423" s="45" t="s">
        <v>622</v>
      </c>
      <c r="R7423" s="45" t="s">
        <v>563</v>
      </c>
      <c r="S7423" s="45">
        <v>0</v>
      </c>
    </row>
    <row r="7424" spans="11:19">
      <c r="K7424" s="45">
        <v>77445</v>
      </c>
      <c r="L7424" s="45" t="s">
        <v>557</v>
      </c>
      <c r="M7424" s="45">
        <v>2018</v>
      </c>
      <c r="N7424" s="45" t="s">
        <v>650</v>
      </c>
      <c r="O7424" s="45" t="s">
        <v>571</v>
      </c>
      <c r="P7424" s="45" t="s">
        <v>560</v>
      </c>
      <c r="Q7424" s="45" t="s">
        <v>622</v>
      </c>
      <c r="R7424" s="45" t="s">
        <v>564</v>
      </c>
    </row>
    <row r="7425" spans="11:19">
      <c r="K7425" s="45">
        <v>77446</v>
      </c>
      <c r="L7425" s="45" t="s">
        <v>557</v>
      </c>
      <c r="M7425" s="45">
        <v>2018</v>
      </c>
      <c r="N7425" s="45" t="s">
        <v>650</v>
      </c>
      <c r="O7425" s="45" t="s">
        <v>571</v>
      </c>
      <c r="P7425" s="45" t="s">
        <v>560</v>
      </c>
      <c r="Q7425" s="45" t="s">
        <v>622</v>
      </c>
      <c r="R7425" s="45" t="s">
        <v>565</v>
      </c>
    </row>
    <row r="7426" spans="11:19">
      <c r="K7426" s="45">
        <v>77447</v>
      </c>
      <c r="L7426" s="45" t="s">
        <v>557</v>
      </c>
      <c r="M7426" s="45">
        <v>2018</v>
      </c>
      <c r="N7426" s="45" t="s">
        <v>650</v>
      </c>
      <c r="O7426" s="45" t="s">
        <v>571</v>
      </c>
      <c r="P7426" s="45" t="s">
        <v>560</v>
      </c>
      <c r="Q7426" s="45" t="s">
        <v>622</v>
      </c>
      <c r="R7426" s="45" t="s">
        <v>623</v>
      </c>
    </row>
    <row r="7427" spans="11:19">
      <c r="K7427" s="45">
        <v>77448</v>
      </c>
      <c r="L7427" s="45" t="s">
        <v>557</v>
      </c>
      <c r="M7427" s="45">
        <v>2018</v>
      </c>
      <c r="N7427" s="45" t="s">
        <v>650</v>
      </c>
      <c r="O7427" s="45" t="s">
        <v>572</v>
      </c>
      <c r="P7427" s="45" t="s">
        <v>560</v>
      </c>
      <c r="Q7427" s="45" t="s">
        <v>622</v>
      </c>
      <c r="R7427" s="45" t="s">
        <v>562</v>
      </c>
    </row>
    <row r="7428" spans="11:19">
      <c r="K7428" s="45">
        <v>77449</v>
      </c>
      <c r="L7428" s="45" t="s">
        <v>557</v>
      </c>
      <c r="M7428" s="45">
        <v>2018</v>
      </c>
      <c r="N7428" s="45" t="s">
        <v>650</v>
      </c>
      <c r="O7428" s="45" t="s">
        <v>572</v>
      </c>
      <c r="P7428" s="45" t="s">
        <v>560</v>
      </c>
      <c r="Q7428" s="45" t="s">
        <v>622</v>
      </c>
      <c r="R7428" s="45" t="s">
        <v>563</v>
      </c>
      <c r="S7428" s="45">
        <v>0</v>
      </c>
    </row>
    <row r="7429" spans="11:19">
      <c r="K7429" s="45">
        <v>77450</v>
      </c>
      <c r="L7429" s="45" t="s">
        <v>557</v>
      </c>
      <c r="M7429" s="45">
        <v>2018</v>
      </c>
      <c r="N7429" s="45" t="s">
        <v>650</v>
      </c>
      <c r="O7429" s="45" t="s">
        <v>572</v>
      </c>
      <c r="P7429" s="45" t="s">
        <v>560</v>
      </c>
      <c r="Q7429" s="45" t="s">
        <v>622</v>
      </c>
      <c r="R7429" s="45" t="s">
        <v>564</v>
      </c>
    </row>
    <row r="7430" spans="11:19">
      <c r="K7430" s="45">
        <v>77451</v>
      </c>
      <c r="L7430" s="45" t="s">
        <v>557</v>
      </c>
      <c r="M7430" s="45">
        <v>2018</v>
      </c>
      <c r="N7430" s="45" t="s">
        <v>650</v>
      </c>
      <c r="O7430" s="45" t="s">
        <v>572</v>
      </c>
      <c r="P7430" s="45" t="s">
        <v>560</v>
      </c>
      <c r="Q7430" s="45" t="s">
        <v>622</v>
      </c>
      <c r="R7430" s="45" t="s">
        <v>565</v>
      </c>
    </row>
    <row r="7431" spans="11:19">
      <c r="K7431" s="45">
        <v>77452</v>
      </c>
      <c r="L7431" s="45" t="s">
        <v>557</v>
      </c>
      <c r="M7431" s="45">
        <v>2018</v>
      </c>
      <c r="N7431" s="45" t="s">
        <v>650</v>
      </c>
      <c r="O7431" s="45" t="s">
        <v>572</v>
      </c>
      <c r="P7431" s="45" t="s">
        <v>560</v>
      </c>
      <c r="Q7431" s="45" t="s">
        <v>622</v>
      </c>
      <c r="R7431" s="45" t="s">
        <v>623</v>
      </c>
    </row>
    <row r="7432" spans="11:19">
      <c r="K7432" s="45">
        <v>77453</v>
      </c>
      <c r="L7432" s="45" t="s">
        <v>557</v>
      </c>
      <c r="M7432" s="45">
        <v>2018</v>
      </c>
      <c r="N7432" s="45" t="s">
        <v>650</v>
      </c>
      <c r="O7432" s="45" t="s">
        <v>573</v>
      </c>
      <c r="P7432" s="45" t="s">
        <v>560</v>
      </c>
      <c r="Q7432" s="45" t="s">
        <v>622</v>
      </c>
      <c r="R7432" s="45" t="s">
        <v>562</v>
      </c>
    </row>
    <row r="7433" spans="11:19">
      <c r="K7433" s="45">
        <v>77454</v>
      </c>
      <c r="L7433" s="45" t="s">
        <v>557</v>
      </c>
      <c r="M7433" s="45">
        <v>2018</v>
      </c>
      <c r="N7433" s="45" t="s">
        <v>650</v>
      </c>
      <c r="O7433" s="45" t="s">
        <v>573</v>
      </c>
      <c r="P7433" s="45" t="s">
        <v>560</v>
      </c>
      <c r="Q7433" s="45" t="s">
        <v>622</v>
      </c>
      <c r="R7433" s="45" t="s">
        <v>563</v>
      </c>
      <c r="S7433" s="45">
        <v>0</v>
      </c>
    </row>
    <row r="7434" spans="11:19">
      <c r="K7434" s="45">
        <v>77455</v>
      </c>
      <c r="L7434" s="45" t="s">
        <v>557</v>
      </c>
      <c r="M7434" s="45">
        <v>2018</v>
      </c>
      <c r="N7434" s="45" t="s">
        <v>650</v>
      </c>
      <c r="O7434" s="45" t="s">
        <v>573</v>
      </c>
      <c r="P7434" s="45" t="s">
        <v>560</v>
      </c>
      <c r="Q7434" s="45" t="s">
        <v>622</v>
      </c>
      <c r="R7434" s="45" t="s">
        <v>564</v>
      </c>
    </row>
    <row r="7435" spans="11:19">
      <c r="K7435" s="45">
        <v>77456</v>
      </c>
      <c r="L7435" s="45" t="s">
        <v>557</v>
      </c>
      <c r="M7435" s="45">
        <v>2018</v>
      </c>
      <c r="N7435" s="45" t="s">
        <v>650</v>
      </c>
      <c r="O7435" s="45" t="s">
        <v>573</v>
      </c>
      <c r="P7435" s="45" t="s">
        <v>560</v>
      </c>
      <c r="Q7435" s="45" t="s">
        <v>622</v>
      </c>
      <c r="R7435" s="45" t="s">
        <v>565</v>
      </c>
    </row>
    <row r="7436" spans="11:19">
      <c r="K7436" s="45">
        <v>77457</v>
      </c>
      <c r="L7436" s="45" t="s">
        <v>557</v>
      </c>
      <c r="M7436" s="45">
        <v>2018</v>
      </c>
      <c r="N7436" s="45" t="s">
        <v>650</v>
      </c>
      <c r="O7436" s="45" t="s">
        <v>573</v>
      </c>
      <c r="P7436" s="45" t="s">
        <v>560</v>
      </c>
      <c r="Q7436" s="45" t="s">
        <v>622</v>
      </c>
      <c r="R7436" s="45" t="s">
        <v>623</v>
      </c>
    </row>
    <row r="7437" spans="11:19">
      <c r="K7437" s="45">
        <v>77458</v>
      </c>
      <c r="L7437" s="45" t="s">
        <v>557</v>
      </c>
      <c r="M7437" s="45">
        <v>2018</v>
      </c>
      <c r="N7437" s="45" t="s">
        <v>650</v>
      </c>
      <c r="O7437" s="45" t="s">
        <v>574</v>
      </c>
      <c r="P7437" s="45" t="s">
        <v>560</v>
      </c>
      <c r="Q7437" s="45" t="s">
        <v>622</v>
      </c>
      <c r="R7437" s="45" t="s">
        <v>562</v>
      </c>
    </row>
    <row r="7438" spans="11:19">
      <c r="K7438" s="45">
        <v>77459</v>
      </c>
      <c r="L7438" s="45" t="s">
        <v>557</v>
      </c>
      <c r="M7438" s="45">
        <v>2018</v>
      </c>
      <c r="N7438" s="45" t="s">
        <v>650</v>
      </c>
      <c r="O7438" s="45" t="s">
        <v>574</v>
      </c>
      <c r="P7438" s="45" t="s">
        <v>560</v>
      </c>
      <c r="Q7438" s="45" t="s">
        <v>622</v>
      </c>
      <c r="R7438" s="45" t="s">
        <v>563</v>
      </c>
      <c r="S7438" s="45">
        <v>0</v>
      </c>
    </row>
    <row r="7439" spans="11:19">
      <c r="K7439" s="45">
        <v>77460</v>
      </c>
      <c r="L7439" s="45" t="s">
        <v>557</v>
      </c>
      <c r="M7439" s="45">
        <v>2018</v>
      </c>
      <c r="N7439" s="45" t="s">
        <v>650</v>
      </c>
      <c r="O7439" s="45" t="s">
        <v>574</v>
      </c>
      <c r="P7439" s="45" t="s">
        <v>560</v>
      </c>
      <c r="Q7439" s="45" t="s">
        <v>622</v>
      </c>
      <c r="R7439" s="45" t="s">
        <v>564</v>
      </c>
    </row>
    <row r="7440" spans="11:19">
      <c r="K7440" s="45">
        <v>77461</v>
      </c>
      <c r="L7440" s="45" t="s">
        <v>557</v>
      </c>
      <c r="M7440" s="45">
        <v>2018</v>
      </c>
      <c r="N7440" s="45" t="s">
        <v>650</v>
      </c>
      <c r="O7440" s="45" t="s">
        <v>574</v>
      </c>
      <c r="P7440" s="45" t="s">
        <v>560</v>
      </c>
      <c r="Q7440" s="45" t="s">
        <v>622</v>
      </c>
      <c r="R7440" s="45" t="s">
        <v>565</v>
      </c>
    </row>
    <row r="7441" spans="11:19">
      <c r="K7441" s="45">
        <v>77462</v>
      </c>
      <c r="L7441" s="45" t="s">
        <v>557</v>
      </c>
      <c r="M7441" s="45">
        <v>2018</v>
      </c>
      <c r="N7441" s="45" t="s">
        <v>650</v>
      </c>
      <c r="O7441" s="45" t="s">
        <v>574</v>
      </c>
      <c r="P7441" s="45" t="s">
        <v>560</v>
      </c>
      <c r="Q7441" s="45" t="s">
        <v>622</v>
      </c>
      <c r="R7441" s="45" t="s">
        <v>623</v>
      </c>
    </row>
    <row r="7442" spans="11:19">
      <c r="K7442" s="45">
        <v>77463</v>
      </c>
      <c r="L7442" s="45" t="s">
        <v>557</v>
      </c>
      <c r="M7442" s="45">
        <v>2018</v>
      </c>
      <c r="N7442" s="45" t="s">
        <v>650</v>
      </c>
      <c r="O7442" s="45" t="s">
        <v>575</v>
      </c>
      <c r="P7442" s="45" t="s">
        <v>560</v>
      </c>
      <c r="Q7442" s="45" t="s">
        <v>622</v>
      </c>
      <c r="R7442" s="45" t="s">
        <v>562</v>
      </c>
    </row>
    <row r="7443" spans="11:19">
      <c r="K7443" s="45">
        <v>77464</v>
      </c>
      <c r="L7443" s="45" t="s">
        <v>557</v>
      </c>
      <c r="M7443" s="45">
        <v>2018</v>
      </c>
      <c r="N7443" s="45" t="s">
        <v>650</v>
      </c>
      <c r="O7443" s="45" t="s">
        <v>575</v>
      </c>
      <c r="P7443" s="45" t="s">
        <v>560</v>
      </c>
      <c r="Q7443" s="45" t="s">
        <v>622</v>
      </c>
      <c r="R7443" s="45" t="s">
        <v>563</v>
      </c>
      <c r="S7443" s="45">
        <v>0</v>
      </c>
    </row>
    <row r="7444" spans="11:19">
      <c r="K7444" s="45">
        <v>77465</v>
      </c>
      <c r="L7444" s="45" t="s">
        <v>557</v>
      </c>
      <c r="M7444" s="45">
        <v>2018</v>
      </c>
      <c r="N7444" s="45" t="s">
        <v>650</v>
      </c>
      <c r="O7444" s="45" t="s">
        <v>575</v>
      </c>
      <c r="P7444" s="45" t="s">
        <v>560</v>
      </c>
      <c r="Q7444" s="45" t="s">
        <v>622</v>
      </c>
      <c r="R7444" s="45" t="s">
        <v>564</v>
      </c>
    </row>
    <row r="7445" spans="11:19">
      <c r="K7445" s="45">
        <v>77466</v>
      </c>
      <c r="L7445" s="45" t="s">
        <v>557</v>
      </c>
      <c r="M7445" s="45">
        <v>2018</v>
      </c>
      <c r="N7445" s="45" t="s">
        <v>650</v>
      </c>
      <c r="O7445" s="45" t="s">
        <v>575</v>
      </c>
      <c r="P7445" s="45" t="s">
        <v>560</v>
      </c>
      <c r="Q7445" s="45" t="s">
        <v>622</v>
      </c>
      <c r="R7445" s="45" t="s">
        <v>565</v>
      </c>
    </row>
    <row r="7446" spans="11:19">
      <c r="K7446" s="45">
        <v>77467</v>
      </c>
      <c r="L7446" s="45" t="s">
        <v>557</v>
      </c>
      <c r="M7446" s="45">
        <v>2018</v>
      </c>
      <c r="N7446" s="45" t="s">
        <v>650</v>
      </c>
      <c r="O7446" s="45" t="s">
        <v>575</v>
      </c>
      <c r="P7446" s="45" t="s">
        <v>560</v>
      </c>
      <c r="Q7446" s="45" t="s">
        <v>622</v>
      </c>
      <c r="R7446" s="45" t="s">
        <v>623</v>
      </c>
    </row>
    <row r="7447" spans="11:19">
      <c r="K7447" s="45">
        <v>77468</v>
      </c>
      <c r="L7447" s="45" t="s">
        <v>557</v>
      </c>
      <c r="M7447" s="45">
        <v>2018</v>
      </c>
      <c r="N7447" s="45" t="s">
        <v>650</v>
      </c>
      <c r="O7447" s="45" t="s">
        <v>576</v>
      </c>
      <c r="P7447" s="45" t="s">
        <v>560</v>
      </c>
      <c r="Q7447" s="45" t="s">
        <v>622</v>
      </c>
      <c r="R7447" s="45" t="s">
        <v>562</v>
      </c>
    </row>
    <row r="7448" spans="11:19">
      <c r="K7448" s="45">
        <v>77469</v>
      </c>
      <c r="L7448" s="45" t="s">
        <v>557</v>
      </c>
      <c r="M7448" s="45">
        <v>2018</v>
      </c>
      <c r="N7448" s="45" t="s">
        <v>650</v>
      </c>
      <c r="O7448" s="45" t="s">
        <v>576</v>
      </c>
      <c r="P7448" s="45" t="s">
        <v>560</v>
      </c>
      <c r="Q7448" s="45" t="s">
        <v>622</v>
      </c>
      <c r="R7448" s="45" t="s">
        <v>563</v>
      </c>
      <c r="S7448" s="45">
        <v>0</v>
      </c>
    </row>
    <row r="7449" spans="11:19">
      <c r="K7449" s="45">
        <v>77470</v>
      </c>
      <c r="L7449" s="45" t="s">
        <v>557</v>
      </c>
      <c r="M7449" s="45">
        <v>2018</v>
      </c>
      <c r="N7449" s="45" t="s">
        <v>650</v>
      </c>
      <c r="O7449" s="45" t="s">
        <v>576</v>
      </c>
      <c r="P7449" s="45" t="s">
        <v>560</v>
      </c>
      <c r="Q7449" s="45" t="s">
        <v>622</v>
      </c>
      <c r="R7449" s="45" t="s">
        <v>564</v>
      </c>
    </row>
    <row r="7450" spans="11:19">
      <c r="K7450" s="45">
        <v>77471</v>
      </c>
      <c r="L7450" s="45" t="s">
        <v>557</v>
      </c>
      <c r="M7450" s="45">
        <v>2018</v>
      </c>
      <c r="N7450" s="45" t="s">
        <v>650</v>
      </c>
      <c r="O7450" s="45" t="s">
        <v>576</v>
      </c>
      <c r="P7450" s="45" t="s">
        <v>560</v>
      </c>
      <c r="Q7450" s="45" t="s">
        <v>622</v>
      </c>
      <c r="R7450" s="45" t="s">
        <v>565</v>
      </c>
    </row>
    <row r="7451" spans="11:19">
      <c r="K7451" s="45">
        <v>77472</v>
      </c>
      <c r="L7451" s="45" t="s">
        <v>557</v>
      </c>
      <c r="M7451" s="45">
        <v>2018</v>
      </c>
      <c r="N7451" s="45" t="s">
        <v>650</v>
      </c>
      <c r="O7451" s="45" t="s">
        <v>576</v>
      </c>
      <c r="P7451" s="45" t="s">
        <v>560</v>
      </c>
      <c r="Q7451" s="45" t="s">
        <v>622</v>
      </c>
      <c r="R7451" s="45" t="s">
        <v>623</v>
      </c>
    </row>
    <row r="7452" spans="11:19">
      <c r="K7452" s="45">
        <v>77473</v>
      </c>
      <c r="L7452" s="45" t="s">
        <v>557</v>
      </c>
      <c r="M7452" s="45">
        <v>2018</v>
      </c>
      <c r="N7452" s="45" t="s">
        <v>650</v>
      </c>
      <c r="O7452" s="45" t="s">
        <v>577</v>
      </c>
      <c r="P7452" s="45" t="s">
        <v>560</v>
      </c>
      <c r="Q7452" s="45" t="s">
        <v>622</v>
      </c>
      <c r="R7452" s="45" t="s">
        <v>562</v>
      </c>
    </row>
    <row r="7453" spans="11:19">
      <c r="K7453" s="45">
        <v>77474</v>
      </c>
      <c r="L7453" s="45" t="s">
        <v>557</v>
      </c>
      <c r="M7453" s="45">
        <v>2018</v>
      </c>
      <c r="N7453" s="45" t="s">
        <v>650</v>
      </c>
      <c r="O7453" s="45" t="s">
        <v>577</v>
      </c>
      <c r="P7453" s="45" t="s">
        <v>560</v>
      </c>
      <c r="Q7453" s="45" t="s">
        <v>622</v>
      </c>
      <c r="R7453" s="45" t="s">
        <v>563</v>
      </c>
      <c r="S7453" s="45">
        <v>0</v>
      </c>
    </row>
    <row r="7454" spans="11:19">
      <c r="K7454" s="45">
        <v>77475</v>
      </c>
      <c r="L7454" s="45" t="s">
        <v>557</v>
      </c>
      <c r="M7454" s="45">
        <v>2018</v>
      </c>
      <c r="N7454" s="45" t="s">
        <v>650</v>
      </c>
      <c r="O7454" s="45" t="s">
        <v>577</v>
      </c>
      <c r="P7454" s="45" t="s">
        <v>560</v>
      </c>
      <c r="Q7454" s="45" t="s">
        <v>622</v>
      </c>
      <c r="R7454" s="45" t="s">
        <v>564</v>
      </c>
    </row>
    <row r="7455" spans="11:19">
      <c r="K7455" s="45">
        <v>77476</v>
      </c>
      <c r="L7455" s="45" t="s">
        <v>557</v>
      </c>
      <c r="M7455" s="45">
        <v>2018</v>
      </c>
      <c r="N7455" s="45" t="s">
        <v>650</v>
      </c>
      <c r="O7455" s="45" t="s">
        <v>577</v>
      </c>
      <c r="P7455" s="45" t="s">
        <v>560</v>
      </c>
      <c r="Q7455" s="45" t="s">
        <v>622</v>
      </c>
      <c r="R7455" s="45" t="s">
        <v>565</v>
      </c>
    </row>
    <row r="7456" spans="11:19">
      <c r="K7456" s="45">
        <v>77477</v>
      </c>
      <c r="L7456" s="45" t="s">
        <v>557</v>
      </c>
      <c r="M7456" s="45">
        <v>2018</v>
      </c>
      <c r="N7456" s="45" t="s">
        <v>650</v>
      </c>
      <c r="O7456" s="45" t="s">
        <v>577</v>
      </c>
      <c r="P7456" s="45" t="s">
        <v>560</v>
      </c>
      <c r="Q7456" s="45" t="s">
        <v>622</v>
      </c>
      <c r="R7456" s="45" t="s">
        <v>623</v>
      </c>
    </row>
    <row r="7457" spans="11:19">
      <c r="K7457" s="45">
        <v>77478</v>
      </c>
      <c r="L7457" s="45" t="s">
        <v>557</v>
      </c>
      <c r="M7457" s="45">
        <v>2018</v>
      </c>
      <c r="N7457" s="45" t="s">
        <v>650</v>
      </c>
      <c r="O7457" s="45" t="s">
        <v>578</v>
      </c>
      <c r="P7457" s="45" t="s">
        <v>560</v>
      </c>
      <c r="Q7457" s="45" t="s">
        <v>622</v>
      </c>
      <c r="R7457" s="45" t="s">
        <v>562</v>
      </c>
    </row>
    <row r="7458" spans="11:19">
      <c r="K7458" s="45">
        <v>77479</v>
      </c>
      <c r="L7458" s="45" t="s">
        <v>557</v>
      </c>
      <c r="M7458" s="45">
        <v>2018</v>
      </c>
      <c r="N7458" s="45" t="s">
        <v>650</v>
      </c>
      <c r="O7458" s="45" t="s">
        <v>578</v>
      </c>
      <c r="P7458" s="45" t="s">
        <v>560</v>
      </c>
      <c r="Q7458" s="45" t="s">
        <v>622</v>
      </c>
      <c r="R7458" s="45" t="s">
        <v>563</v>
      </c>
      <c r="S7458" s="45">
        <v>0</v>
      </c>
    </row>
    <row r="7459" spans="11:19">
      <c r="K7459" s="45">
        <v>77480</v>
      </c>
      <c r="L7459" s="45" t="s">
        <v>557</v>
      </c>
      <c r="M7459" s="45">
        <v>2018</v>
      </c>
      <c r="N7459" s="45" t="s">
        <v>650</v>
      </c>
      <c r="O7459" s="45" t="s">
        <v>578</v>
      </c>
      <c r="P7459" s="45" t="s">
        <v>560</v>
      </c>
      <c r="Q7459" s="45" t="s">
        <v>622</v>
      </c>
      <c r="R7459" s="45" t="s">
        <v>564</v>
      </c>
    </row>
    <row r="7460" spans="11:19">
      <c r="K7460" s="45">
        <v>77481</v>
      </c>
      <c r="L7460" s="45" t="s">
        <v>557</v>
      </c>
      <c r="M7460" s="45">
        <v>2018</v>
      </c>
      <c r="N7460" s="45" t="s">
        <v>650</v>
      </c>
      <c r="O7460" s="45" t="s">
        <v>578</v>
      </c>
      <c r="P7460" s="45" t="s">
        <v>560</v>
      </c>
      <c r="Q7460" s="45" t="s">
        <v>622</v>
      </c>
      <c r="R7460" s="45" t="s">
        <v>565</v>
      </c>
    </row>
    <row r="7461" spans="11:19">
      <c r="K7461" s="45">
        <v>77482</v>
      </c>
      <c r="L7461" s="45" t="s">
        <v>557</v>
      </c>
      <c r="M7461" s="45">
        <v>2018</v>
      </c>
      <c r="N7461" s="45" t="s">
        <v>650</v>
      </c>
      <c r="O7461" s="45" t="s">
        <v>578</v>
      </c>
      <c r="P7461" s="45" t="s">
        <v>560</v>
      </c>
      <c r="Q7461" s="45" t="s">
        <v>622</v>
      </c>
      <c r="R7461" s="45" t="s">
        <v>623</v>
      </c>
    </row>
    <row r="7462" spans="11:19">
      <c r="K7462" s="45">
        <v>77483</v>
      </c>
      <c r="L7462" s="45" t="s">
        <v>557</v>
      </c>
      <c r="M7462" s="45">
        <v>2018</v>
      </c>
      <c r="N7462" s="45" t="s">
        <v>650</v>
      </c>
      <c r="O7462" s="45" t="s">
        <v>579</v>
      </c>
      <c r="P7462" s="45" t="s">
        <v>560</v>
      </c>
      <c r="Q7462" s="45" t="s">
        <v>622</v>
      </c>
      <c r="R7462" s="45" t="s">
        <v>562</v>
      </c>
    </row>
    <row r="7463" spans="11:19">
      <c r="K7463" s="45">
        <v>77484</v>
      </c>
      <c r="L7463" s="45" t="s">
        <v>557</v>
      </c>
      <c r="M7463" s="45">
        <v>2018</v>
      </c>
      <c r="N7463" s="45" t="s">
        <v>650</v>
      </c>
      <c r="O7463" s="45" t="s">
        <v>579</v>
      </c>
      <c r="P7463" s="45" t="s">
        <v>560</v>
      </c>
      <c r="Q7463" s="45" t="s">
        <v>622</v>
      </c>
      <c r="R7463" s="45" t="s">
        <v>563</v>
      </c>
      <c r="S7463" s="45">
        <v>0</v>
      </c>
    </row>
    <row r="7464" spans="11:19">
      <c r="K7464" s="45">
        <v>77485</v>
      </c>
      <c r="L7464" s="45" t="s">
        <v>557</v>
      </c>
      <c r="M7464" s="45">
        <v>2018</v>
      </c>
      <c r="N7464" s="45" t="s">
        <v>650</v>
      </c>
      <c r="O7464" s="45" t="s">
        <v>579</v>
      </c>
      <c r="P7464" s="45" t="s">
        <v>560</v>
      </c>
      <c r="Q7464" s="45" t="s">
        <v>622</v>
      </c>
      <c r="R7464" s="45" t="s">
        <v>564</v>
      </c>
    </row>
    <row r="7465" spans="11:19">
      <c r="K7465" s="45">
        <v>77486</v>
      </c>
      <c r="L7465" s="45" t="s">
        <v>557</v>
      </c>
      <c r="M7465" s="45">
        <v>2018</v>
      </c>
      <c r="N7465" s="45" t="s">
        <v>650</v>
      </c>
      <c r="O7465" s="45" t="s">
        <v>579</v>
      </c>
      <c r="P7465" s="45" t="s">
        <v>560</v>
      </c>
      <c r="Q7465" s="45" t="s">
        <v>622</v>
      </c>
      <c r="R7465" s="45" t="s">
        <v>565</v>
      </c>
    </row>
    <row r="7466" spans="11:19">
      <c r="K7466" s="45">
        <v>77487</v>
      </c>
      <c r="L7466" s="45" t="s">
        <v>557</v>
      </c>
      <c r="M7466" s="45">
        <v>2018</v>
      </c>
      <c r="N7466" s="45" t="s">
        <v>650</v>
      </c>
      <c r="O7466" s="45" t="s">
        <v>579</v>
      </c>
      <c r="P7466" s="45" t="s">
        <v>560</v>
      </c>
      <c r="Q7466" s="45" t="s">
        <v>622</v>
      </c>
      <c r="R7466" s="45" t="s">
        <v>623</v>
      </c>
    </row>
    <row r="7467" spans="11:19">
      <c r="K7467" s="45">
        <v>77488</v>
      </c>
      <c r="L7467" s="45" t="s">
        <v>557</v>
      </c>
      <c r="M7467" s="45">
        <v>2018</v>
      </c>
      <c r="N7467" s="45" t="s">
        <v>650</v>
      </c>
      <c r="O7467" s="45" t="s">
        <v>580</v>
      </c>
      <c r="P7467" s="45" t="s">
        <v>560</v>
      </c>
      <c r="Q7467" s="45" t="s">
        <v>622</v>
      </c>
      <c r="R7467" s="45" t="s">
        <v>562</v>
      </c>
    </row>
    <row r="7468" spans="11:19">
      <c r="K7468" s="45">
        <v>77489</v>
      </c>
      <c r="L7468" s="45" t="s">
        <v>557</v>
      </c>
      <c r="M7468" s="45">
        <v>2018</v>
      </c>
      <c r="N7468" s="45" t="s">
        <v>650</v>
      </c>
      <c r="O7468" s="45" t="s">
        <v>580</v>
      </c>
      <c r="P7468" s="45" t="s">
        <v>560</v>
      </c>
      <c r="Q7468" s="45" t="s">
        <v>622</v>
      </c>
      <c r="R7468" s="45" t="s">
        <v>563</v>
      </c>
      <c r="S7468" s="45">
        <v>0</v>
      </c>
    </row>
    <row r="7469" spans="11:19">
      <c r="K7469" s="45">
        <v>77490</v>
      </c>
      <c r="L7469" s="45" t="s">
        <v>557</v>
      </c>
      <c r="M7469" s="45">
        <v>2018</v>
      </c>
      <c r="N7469" s="45" t="s">
        <v>650</v>
      </c>
      <c r="O7469" s="45" t="s">
        <v>580</v>
      </c>
      <c r="P7469" s="45" t="s">
        <v>560</v>
      </c>
      <c r="Q7469" s="45" t="s">
        <v>622</v>
      </c>
      <c r="R7469" s="45" t="s">
        <v>564</v>
      </c>
    </row>
    <row r="7470" spans="11:19">
      <c r="K7470" s="45">
        <v>77491</v>
      </c>
      <c r="L7470" s="45" t="s">
        <v>557</v>
      </c>
      <c r="M7470" s="45">
        <v>2018</v>
      </c>
      <c r="N7470" s="45" t="s">
        <v>650</v>
      </c>
      <c r="O7470" s="45" t="s">
        <v>580</v>
      </c>
      <c r="P7470" s="45" t="s">
        <v>560</v>
      </c>
      <c r="Q7470" s="45" t="s">
        <v>622</v>
      </c>
      <c r="R7470" s="45" t="s">
        <v>565</v>
      </c>
    </row>
    <row r="7471" spans="11:19">
      <c r="K7471" s="45">
        <v>77492</v>
      </c>
      <c r="L7471" s="45" t="s">
        <v>557</v>
      </c>
      <c r="M7471" s="45">
        <v>2018</v>
      </c>
      <c r="N7471" s="45" t="s">
        <v>650</v>
      </c>
      <c r="O7471" s="45" t="s">
        <v>580</v>
      </c>
      <c r="P7471" s="45" t="s">
        <v>560</v>
      </c>
      <c r="Q7471" s="45" t="s">
        <v>622</v>
      </c>
      <c r="R7471" s="45" t="s">
        <v>623</v>
      </c>
    </row>
    <row r="7472" spans="11:19">
      <c r="K7472" s="45">
        <v>77493</v>
      </c>
      <c r="L7472" s="45" t="s">
        <v>557</v>
      </c>
      <c r="M7472" s="45">
        <v>2018</v>
      </c>
      <c r="N7472" s="45" t="s">
        <v>650</v>
      </c>
      <c r="O7472" s="45" t="s">
        <v>581</v>
      </c>
      <c r="P7472" s="45" t="s">
        <v>560</v>
      </c>
      <c r="Q7472" s="45" t="s">
        <v>622</v>
      </c>
      <c r="R7472" s="45" t="s">
        <v>562</v>
      </c>
    </row>
    <row r="7473" spans="11:19">
      <c r="K7473" s="45">
        <v>77494</v>
      </c>
      <c r="L7473" s="45" t="s">
        <v>557</v>
      </c>
      <c r="M7473" s="45">
        <v>2018</v>
      </c>
      <c r="N7473" s="45" t="s">
        <v>650</v>
      </c>
      <c r="O7473" s="45" t="s">
        <v>581</v>
      </c>
      <c r="P7473" s="45" t="s">
        <v>560</v>
      </c>
      <c r="Q7473" s="45" t="s">
        <v>622</v>
      </c>
      <c r="R7473" s="45" t="s">
        <v>563</v>
      </c>
      <c r="S7473" s="45">
        <v>0</v>
      </c>
    </row>
    <row r="7474" spans="11:19">
      <c r="K7474" s="45">
        <v>77495</v>
      </c>
      <c r="L7474" s="45" t="s">
        <v>557</v>
      </c>
      <c r="M7474" s="45">
        <v>2018</v>
      </c>
      <c r="N7474" s="45" t="s">
        <v>650</v>
      </c>
      <c r="O7474" s="45" t="s">
        <v>581</v>
      </c>
      <c r="P7474" s="45" t="s">
        <v>560</v>
      </c>
      <c r="Q7474" s="45" t="s">
        <v>622</v>
      </c>
      <c r="R7474" s="45" t="s">
        <v>564</v>
      </c>
    </row>
    <row r="7475" spans="11:19">
      <c r="K7475" s="45">
        <v>77496</v>
      </c>
      <c r="L7475" s="45" t="s">
        <v>557</v>
      </c>
      <c r="M7475" s="45">
        <v>2018</v>
      </c>
      <c r="N7475" s="45" t="s">
        <v>650</v>
      </c>
      <c r="O7475" s="45" t="s">
        <v>581</v>
      </c>
      <c r="P7475" s="45" t="s">
        <v>560</v>
      </c>
      <c r="Q7475" s="45" t="s">
        <v>622</v>
      </c>
      <c r="R7475" s="45" t="s">
        <v>565</v>
      </c>
    </row>
    <row r="7476" spans="11:19">
      <c r="K7476" s="45">
        <v>77497</v>
      </c>
      <c r="L7476" s="45" t="s">
        <v>557</v>
      </c>
      <c r="M7476" s="45">
        <v>2018</v>
      </c>
      <c r="N7476" s="45" t="s">
        <v>650</v>
      </c>
      <c r="O7476" s="45" t="s">
        <v>581</v>
      </c>
      <c r="P7476" s="45" t="s">
        <v>560</v>
      </c>
      <c r="Q7476" s="45" t="s">
        <v>622</v>
      </c>
      <c r="R7476" s="45" t="s">
        <v>623</v>
      </c>
    </row>
    <row r="7477" spans="11:19">
      <c r="K7477" s="45">
        <v>77498</v>
      </c>
      <c r="L7477" s="45" t="s">
        <v>557</v>
      </c>
      <c r="M7477" s="45">
        <v>2018</v>
      </c>
      <c r="N7477" s="45" t="s">
        <v>650</v>
      </c>
      <c r="O7477" s="45" t="s">
        <v>582</v>
      </c>
      <c r="P7477" s="45" t="s">
        <v>560</v>
      </c>
      <c r="Q7477" s="45" t="s">
        <v>622</v>
      </c>
      <c r="R7477" s="45" t="s">
        <v>562</v>
      </c>
    </row>
    <row r="7478" spans="11:19">
      <c r="K7478" s="45">
        <v>77499</v>
      </c>
      <c r="L7478" s="45" t="s">
        <v>557</v>
      </c>
      <c r="M7478" s="45">
        <v>2018</v>
      </c>
      <c r="N7478" s="45" t="s">
        <v>650</v>
      </c>
      <c r="O7478" s="45" t="s">
        <v>582</v>
      </c>
      <c r="P7478" s="45" t="s">
        <v>560</v>
      </c>
      <c r="Q7478" s="45" t="s">
        <v>622</v>
      </c>
      <c r="R7478" s="45" t="s">
        <v>563</v>
      </c>
      <c r="S7478" s="45">
        <v>0</v>
      </c>
    </row>
    <row r="7479" spans="11:19">
      <c r="K7479" s="45">
        <v>77500</v>
      </c>
      <c r="L7479" s="45" t="s">
        <v>557</v>
      </c>
      <c r="M7479" s="45">
        <v>2018</v>
      </c>
      <c r="N7479" s="45" t="s">
        <v>650</v>
      </c>
      <c r="O7479" s="45" t="s">
        <v>582</v>
      </c>
      <c r="P7479" s="45" t="s">
        <v>560</v>
      </c>
      <c r="Q7479" s="45" t="s">
        <v>622</v>
      </c>
      <c r="R7479" s="45" t="s">
        <v>564</v>
      </c>
    </row>
    <row r="7480" spans="11:19">
      <c r="K7480" s="45">
        <v>77501</v>
      </c>
      <c r="L7480" s="45" t="s">
        <v>557</v>
      </c>
      <c r="M7480" s="45">
        <v>2018</v>
      </c>
      <c r="N7480" s="45" t="s">
        <v>650</v>
      </c>
      <c r="O7480" s="45" t="s">
        <v>582</v>
      </c>
      <c r="P7480" s="45" t="s">
        <v>560</v>
      </c>
      <c r="Q7480" s="45" t="s">
        <v>622</v>
      </c>
      <c r="R7480" s="45" t="s">
        <v>565</v>
      </c>
    </row>
    <row r="7481" spans="11:19">
      <c r="K7481" s="45">
        <v>77502</v>
      </c>
      <c r="L7481" s="45" t="s">
        <v>557</v>
      </c>
      <c r="M7481" s="45">
        <v>2018</v>
      </c>
      <c r="N7481" s="45" t="s">
        <v>650</v>
      </c>
      <c r="O7481" s="45" t="s">
        <v>582</v>
      </c>
      <c r="P7481" s="45" t="s">
        <v>560</v>
      </c>
      <c r="Q7481" s="45" t="s">
        <v>622</v>
      </c>
      <c r="R7481" s="45" t="s">
        <v>623</v>
      </c>
    </row>
    <row r="7482" spans="11:19">
      <c r="K7482" s="45">
        <v>77503</v>
      </c>
      <c r="L7482" s="45" t="s">
        <v>557</v>
      </c>
      <c r="M7482" s="45">
        <v>2018</v>
      </c>
      <c r="N7482" s="45" t="s">
        <v>650</v>
      </c>
      <c r="O7482" s="45" t="s">
        <v>583</v>
      </c>
      <c r="P7482" s="45" t="s">
        <v>560</v>
      </c>
      <c r="Q7482" s="45" t="s">
        <v>622</v>
      </c>
      <c r="R7482" s="45" t="s">
        <v>562</v>
      </c>
    </row>
    <row r="7483" spans="11:19">
      <c r="K7483" s="45">
        <v>77504</v>
      </c>
      <c r="L7483" s="45" t="s">
        <v>557</v>
      </c>
      <c r="M7483" s="45">
        <v>2018</v>
      </c>
      <c r="N7483" s="45" t="s">
        <v>650</v>
      </c>
      <c r="O7483" s="45" t="s">
        <v>583</v>
      </c>
      <c r="P7483" s="45" t="s">
        <v>560</v>
      </c>
      <c r="Q7483" s="45" t="s">
        <v>622</v>
      </c>
      <c r="R7483" s="45" t="s">
        <v>563</v>
      </c>
      <c r="S7483" s="45">
        <v>0</v>
      </c>
    </row>
    <row r="7484" spans="11:19">
      <c r="K7484" s="45">
        <v>77505</v>
      </c>
      <c r="L7484" s="45" t="s">
        <v>557</v>
      </c>
      <c r="M7484" s="45">
        <v>2018</v>
      </c>
      <c r="N7484" s="45" t="s">
        <v>650</v>
      </c>
      <c r="O7484" s="45" t="s">
        <v>583</v>
      </c>
      <c r="P7484" s="45" t="s">
        <v>560</v>
      </c>
      <c r="Q7484" s="45" t="s">
        <v>622</v>
      </c>
      <c r="R7484" s="45" t="s">
        <v>564</v>
      </c>
    </row>
    <row r="7485" spans="11:19">
      <c r="K7485" s="45">
        <v>77506</v>
      </c>
      <c r="L7485" s="45" t="s">
        <v>557</v>
      </c>
      <c r="M7485" s="45">
        <v>2018</v>
      </c>
      <c r="N7485" s="45" t="s">
        <v>650</v>
      </c>
      <c r="O7485" s="45" t="s">
        <v>583</v>
      </c>
      <c r="P7485" s="45" t="s">
        <v>560</v>
      </c>
      <c r="Q7485" s="45" t="s">
        <v>622</v>
      </c>
      <c r="R7485" s="45" t="s">
        <v>565</v>
      </c>
    </row>
    <row r="7486" spans="11:19">
      <c r="K7486" s="45">
        <v>77507</v>
      </c>
      <c r="L7486" s="45" t="s">
        <v>557</v>
      </c>
      <c r="M7486" s="45">
        <v>2018</v>
      </c>
      <c r="N7486" s="45" t="s">
        <v>650</v>
      </c>
      <c r="O7486" s="45" t="s">
        <v>583</v>
      </c>
      <c r="P7486" s="45" t="s">
        <v>560</v>
      </c>
      <c r="Q7486" s="45" t="s">
        <v>622</v>
      </c>
      <c r="R7486" s="45" t="s">
        <v>623</v>
      </c>
    </row>
    <row r="7487" spans="11:19">
      <c r="K7487" s="45">
        <v>77508</v>
      </c>
      <c r="L7487" s="45" t="s">
        <v>557</v>
      </c>
      <c r="M7487" s="45">
        <v>2018</v>
      </c>
      <c r="N7487" s="45" t="s">
        <v>650</v>
      </c>
      <c r="O7487" s="45" t="s">
        <v>584</v>
      </c>
      <c r="P7487" s="45" t="s">
        <v>560</v>
      </c>
      <c r="Q7487" s="45" t="s">
        <v>622</v>
      </c>
      <c r="R7487" s="45" t="s">
        <v>562</v>
      </c>
    </row>
    <row r="7488" spans="11:19">
      <c r="K7488" s="45">
        <v>77509</v>
      </c>
      <c r="L7488" s="45" t="s">
        <v>557</v>
      </c>
      <c r="M7488" s="45">
        <v>2018</v>
      </c>
      <c r="N7488" s="45" t="s">
        <v>650</v>
      </c>
      <c r="O7488" s="45" t="s">
        <v>584</v>
      </c>
      <c r="P7488" s="45" t="s">
        <v>560</v>
      </c>
      <c r="Q7488" s="45" t="s">
        <v>622</v>
      </c>
      <c r="R7488" s="45" t="s">
        <v>563</v>
      </c>
      <c r="S7488" s="45">
        <v>0</v>
      </c>
    </row>
    <row r="7489" spans="11:19">
      <c r="K7489" s="45">
        <v>77510</v>
      </c>
      <c r="L7489" s="45" t="s">
        <v>557</v>
      </c>
      <c r="M7489" s="45">
        <v>2018</v>
      </c>
      <c r="N7489" s="45" t="s">
        <v>650</v>
      </c>
      <c r="O7489" s="45" t="s">
        <v>584</v>
      </c>
      <c r="P7489" s="45" t="s">
        <v>560</v>
      </c>
      <c r="Q7489" s="45" t="s">
        <v>622</v>
      </c>
      <c r="R7489" s="45" t="s">
        <v>564</v>
      </c>
    </row>
    <row r="7490" spans="11:19">
      <c r="K7490" s="45">
        <v>77511</v>
      </c>
      <c r="L7490" s="45" t="s">
        <v>557</v>
      </c>
      <c r="M7490" s="45">
        <v>2018</v>
      </c>
      <c r="N7490" s="45" t="s">
        <v>650</v>
      </c>
      <c r="O7490" s="45" t="s">
        <v>584</v>
      </c>
      <c r="P7490" s="45" t="s">
        <v>560</v>
      </c>
      <c r="Q7490" s="45" t="s">
        <v>622</v>
      </c>
      <c r="R7490" s="45" t="s">
        <v>565</v>
      </c>
    </row>
    <row r="7491" spans="11:19">
      <c r="K7491" s="45">
        <v>77512</v>
      </c>
      <c r="L7491" s="45" t="s">
        <v>557</v>
      </c>
      <c r="M7491" s="45">
        <v>2018</v>
      </c>
      <c r="N7491" s="45" t="s">
        <v>650</v>
      </c>
      <c r="O7491" s="45" t="s">
        <v>584</v>
      </c>
      <c r="P7491" s="45" t="s">
        <v>560</v>
      </c>
      <c r="Q7491" s="45" t="s">
        <v>622</v>
      </c>
      <c r="R7491" s="45" t="s">
        <v>623</v>
      </c>
    </row>
    <row r="7492" spans="11:19">
      <c r="K7492" s="45">
        <v>77513</v>
      </c>
      <c r="L7492" s="45" t="s">
        <v>557</v>
      </c>
      <c r="M7492" s="45">
        <v>2018</v>
      </c>
      <c r="N7492" s="45" t="s">
        <v>650</v>
      </c>
      <c r="O7492" s="45" t="s">
        <v>585</v>
      </c>
      <c r="P7492" s="45" t="s">
        <v>560</v>
      </c>
      <c r="Q7492" s="45" t="s">
        <v>622</v>
      </c>
      <c r="R7492" s="45" t="s">
        <v>562</v>
      </c>
    </row>
    <row r="7493" spans="11:19">
      <c r="K7493" s="45">
        <v>77514</v>
      </c>
      <c r="L7493" s="45" t="s">
        <v>557</v>
      </c>
      <c r="M7493" s="45">
        <v>2018</v>
      </c>
      <c r="N7493" s="45" t="s">
        <v>650</v>
      </c>
      <c r="O7493" s="45" t="s">
        <v>585</v>
      </c>
      <c r="P7493" s="45" t="s">
        <v>560</v>
      </c>
      <c r="Q7493" s="45" t="s">
        <v>622</v>
      </c>
      <c r="R7493" s="45" t="s">
        <v>563</v>
      </c>
      <c r="S7493" s="45">
        <v>0</v>
      </c>
    </row>
    <row r="7494" spans="11:19">
      <c r="K7494" s="45">
        <v>77515</v>
      </c>
      <c r="L7494" s="45" t="s">
        <v>557</v>
      </c>
      <c r="M7494" s="45">
        <v>2018</v>
      </c>
      <c r="N7494" s="45" t="s">
        <v>650</v>
      </c>
      <c r="O7494" s="45" t="s">
        <v>585</v>
      </c>
      <c r="P7494" s="45" t="s">
        <v>560</v>
      </c>
      <c r="Q7494" s="45" t="s">
        <v>622</v>
      </c>
      <c r="R7494" s="45" t="s">
        <v>564</v>
      </c>
    </row>
    <row r="7495" spans="11:19">
      <c r="K7495" s="45">
        <v>77516</v>
      </c>
      <c r="L7495" s="45" t="s">
        <v>557</v>
      </c>
      <c r="M7495" s="45">
        <v>2018</v>
      </c>
      <c r="N7495" s="45" t="s">
        <v>650</v>
      </c>
      <c r="O7495" s="45" t="s">
        <v>585</v>
      </c>
      <c r="P7495" s="45" t="s">
        <v>560</v>
      </c>
      <c r="Q7495" s="45" t="s">
        <v>622</v>
      </c>
      <c r="R7495" s="45" t="s">
        <v>565</v>
      </c>
    </row>
    <row r="7496" spans="11:19">
      <c r="K7496" s="45">
        <v>77517</v>
      </c>
      <c r="L7496" s="45" t="s">
        <v>557</v>
      </c>
      <c r="M7496" s="45">
        <v>2018</v>
      </c>
      <c r="N7496" s="45" t="s">
        <v>650</v>
      </c>
      <c r="O7496" s="45" t="s">
        <v>585</v>
      </c>
      <c r="P7496" s="45" t="s">
        <v>560</v>
      </c>
      <c r="Q7496" s="45" t="s">
        <v>622</v>
      </c>
      <c r="R7496" s="45" t="s">
        <v>623</v>
      </c>
    </row>
    <row r="7497" spans="11:19">
      <c r="K7497" s="45">
        <v>77518</v>
      </c>
      <c r="L7497" s="45" t="s">
        <v>557</v>
      </c>
      <c r="M7497" s="45">
        <v>2018</v>
      </c>
      <c r="N7497" s="45" t="s">
        <v>650</v>
      </c>
      <c r="O7497" s="45" t="s">
        <v>586</v>
      </c>
      <c r="P7497" s="45" t="s">
        <v>560</v>
      </c>
      <c r="Q7497" s="45" t="s">
        <v>622</v>
      </c>
      <c r="R7497" s="45" t="s">
        <v>562</v>
      </c>
    </row>
    <row r="7498" spans="11:19">
      <c r="K7498" s="45">
        <v>77519</v>
      </c>
      <c r="L7498" s="45" t="s">
        <v>557</v>
      </c>
      <c r="M7498" s="45">
        <v>2018</v>
      </c>
      <c r="N7498" s="45" t="s">
        <v>650</v>
      </c>
      <c r="O7498" s="45" t="s">
        <v>586</v>
      </c>
      <c r="P7498" s="45" t="s">
        <v>560</v>
      </c>
      <c r="Q7498" s="45" t="s">
        <v>622</v>
      </c>
      <c r="R7498" s="45" t="s">
        <v>563</v>
      </c>
      <c r="S7498" s="45">
        <v>0</v>
      </c>
    </row>
    <row r="7499" spans="11:19">
      <c r="K7499" s="45">
        <v>77520</v>
      </c>
      <c r="L7499" s="45" t="s">
        <v>557</v>
      </c>
      <c r="M7499" s="45">
        <v>2018</v>
      </c>
      <c r="N7499" s="45" t="s">
        <v>650</v>
      </c>
      <c r="O7499" s="45" t="s">
        <v>586</v>
      </c>
      <c r="P7499" s="45" t="s">
        <v>560</v>
      </c>
      <c r="Q7499" s="45" t="s">
        <v>622</v>
      </c>
      <c r="R7499" s="45" t="s">
        <v>564</v>
      </c>
    </row>
    <row r="7500" spans="11:19">
      <c r="K7500" s="45">
        <v>77521</v>
      </c>
      <c r="L7500" s="45" t="s">
        <v>557</v>
      </c>
      <c r="M7500" s="45">
        <v>2018</v>
      </c>
      <c r="N7500" s="45" t="s">
        <v>650</v>
      </c>
      <c r="O7500" s="45" t="s">
        <v>586</v>
      </c>
      <c r="P7500" s="45" t="s">
        <v>560</v>
      </c>
      <c r="Q7500" s="45" t="s">
        <v>622</v>
      </c>
      <c r="R7500" s="45" t="s">
        <v>565</v>
      </c>
    </row>
    <row r="7501" spans="11:19">
      <c r="K7501" s="45">
        <v>77522</v>
      </c>
      <c r="L7501" s="45" t="s">
        <v>557</v>
      </c>
      <c r="M7501" s="45">
        <v>2018</v>
      </c>
      <c r="N7501" s="45" t="s">
        <v>650</v>
      </c>
      <c r="O7501" s="45" t="s">
        <v>586</v>
      </c>
      <c r="P7501" s="45" t="s">
        <v>560</v>
      </c>
      <c r="Q7501" s="45" t="s">
        <v>622</v>
      </c>
      <c r="R7501" s="45" t="s">
        <v>623</v>
      </c>
    </row>
    <row r="7502" spans="11:19">
      <c r="K7502" s="45">
        <v>77523</v>
      </c>
      <c r="L7502" s="45" t="s">
        <v>557</v>
      </c>
      <c r="M7502" s="45">
        <v>2018</v>
      </c>
      <c r="N7502" s="45" t="s">
        <v>650</v>
      </c>
      <c r="O7502" s="45" t="s">
        <v>587</v>
      </c>
      <c r="P7502" s="45" t="s">
        <v>560</v>
      </c>
      <c r="Q7502" s="45" t="s">
        <v>622</v>
      </c>
      <c r="R7502" s="45" t="s">
        <v>562</v>
      </c>
    </row>
    <row r="7503" spans="11:19">
      <c r="K7503" s="45">
        <v>77524</v>
      </c>
      <c r="L7503" s="45" t="s">
        <v>557</v>
      </c>
      <c r="M7503" s="45">
        <v>2018</v>
      </c>
      <c r="N7503" s="45" t="s">
        <v>650</v>
      </c>
      <c r="O7503" s="45" t="s">
        <v>587</v>
      </c>
      <c r="P7503" s="45" t="s">
        <v>560</v>
      </c>
      <c r="Q7503" s="45" t="s">
        <v>622</v>
      </c>
      <c r="R7503" s="45" t="s">
        <v>563</v>
      </c>
      <c r="S7503" s="45">
        <v>0</v>
      </c>
    </row>
    <row r="7504" spans="11:19">
      <c r="K7504" s="45">
        <v>77525</v>
      </c>
      <c r="L7504" s="45" t="s">
        <v>557</v>
      </c>
      <c r="M7504" s="45">
        <v>2018</v>
      </c>
      <c r="N7504" s="45" t="s">
        <v>650</v>
      </c>
      <c r="O7504" s="45" t="s">
        <v>587</v>
      </c>
      <c r="P7504" s="45" t="s">
        <v>560</v>
      </c>
      <c r="Q7504" s="45" t="s">
        <v>622</v>
      </c>
      <c r="R7504" s="45" t="s">
        <v>564</v>
      </c>
    </row>
    <row r="7505" spans="11:19">
      <c r="K7505" s="45">
        <v>77526</v>
      </c>
      <c r="L7505" s="45" t="s">
        <v>557</v>
      </c>
      <c r="M7505" s="45">
        <v>2018</v>
      </c>
      <c r="N7505" s="45" t="s">
        <v>650</v>
      </c>
      <c r="O7505" s="45" t="s">
        <v>587</v>
      </c>
      <c r="P7505" s="45" t="s">
        <v>560</v>
      </c>
      <c r="Q7505" s="45" t="s">
        <v>622</v>
      </c>
      <c r="R7505" s="45" t="s">
        <v>565</v>
      </c>
    </row>
    <row r="7506" spans="11:19">
      <c r="K7506" s="45">
        <v>77527</v>
      </c>
      <c r="L7506" s="45" t="s">
        <v>557</v>
      </c>
      <c r="M7506" s="45">
        <v>2018</v>
      </c>
      <c r="N7506" s="45" t="s">
        <v>650</v>
      </c>
      <c r="O7506" s="45" t="s">
        <v>587</v>
      </c>
      <c r="P7506" s="45" t="s">
        <v>560</v>
      </c>
      <c r="Q7506" s="45" t="s">
        <v>622</v>
      </c>
      <c r="R7506" s="45" t="s">
        <v>623</v>
      </c>
    </row>
    <row r="7507" spans="11:19">
      <c r="K7507" s="45">
        <v>77528</v>
      </c>
      <c r="L7507" s="45" t="s">
        <v>557</v>
      </c>
      <c r="M7507" s="45">
        <v>2018</v>
      </c>
      <c r="N7507" s="45" t="s">
        <v>650</v>
      </c>
      <c r="O7507" s="45" t="s">
        <v>588</v>
      </c>
      <c r="P7507" s="45" t="s">
        <v>560</v>
      </c>
      <c r="Q7507" s="45" t="s">
        <v>622</v>
      </c>
      <c r="R7507" s="45" t="s">
        <v>562</v>
      </c>
    </row>
    <row r="7508" spans="11:19">
      <c r="K7508" s="45">
        <v>77529</v>
      </c>
      <c r="L7508" s="45" t="s">
        <v>557</v>
      </c>
      <c r="M7508" s="45">
        <v>2018</v>
      </c>
      <c r="N7508" s="45" t="s">
        <v>650</v>
      </c>
      <c r="O7508" s="45" t="s">
        <v>588</v>
      </c>
      <c r="P7508" s="45" t="s">
        <v>560</v>
      </c>
      <c r="Q7508" s="45" t="s">
        <v>622</v>
      </c>
      <c r="R7508" s="45" t="s">
        <v>563</v>
      </c>
      <c r="S7508" s="45">
        <v>0</v>
      </c>
    </row>
    <row r="7509" spans="11:19">
      <c r="K7509" s="45">
        <v>77530</v>
      </c>
      <c r="L7509" s="45" t="s">
        <v>557</v>
      </c>
      <c r="M7509" s="45">
        <v>2018</v>
      </c>
      <c r="N7509" s="45" t="s">
        <v>650</v>
      </c>
      <c r="O7509" s="45" t="s">
        <v>588</v>
      </c>
      <c r="P7509" s="45" t="s">
        <v>560</v>
      </c>
      <c r="Q7509" s="45" t="s">
        <v>622</v>
      </c>
      <c r="R7509" s="45" t="s">
        <v>564</v>
      </c>
    </row>
    <row r="7510" spans="11:19">
      <c r="K7510" s="45">
        <v>77531</v>
      </c>
      <c r="L7510" s="45" t="s">
        <v>557</v>
      </c>
      <c r="M7510" s="45">
        <v>2018</v>
      </c>
      <c r="N7510" s="45" t="s">
        <v>650</v>
      </c>
      <c r="O7510" s="45" t="s">
        <v>588</v>
      </c>
      <c r="P7510" s="45" t="s">
        <v>560</v>
      </c>
      <c r="Q7510" s="45" t="s">
        <v>622</v>
      </c>
      <c r="R7510" s="45" t="s">
        <v>565</v>
      </c>
    </row>
    <row r="7511" spans="11:19">
      <c r="K7511" s="45">
        <v>77532</v>
      </c>
      <c r="L7511" s="45" t="s">
        <v>557</v>
      </c>
      <c r="M7511" s="45">
        <v>2018</v>
      </c>
      <c r="N7511" s="45" t="s">
        <v>650</v>
      </c>
      <c r="O7511" s="45" t="s">
        <v>588</v>
      </c>
      <c r="P7511" s="45" t="s">
        <v>560</v>
      </c>
      <c r="Q7511" s="45" t="s">
        <v>622</v>
      </c>
      <c r="R7511" s="45" t="s">
        <v>623</v>
      </c>
    </row>
    <row r="7512" spans="11:19">
      <c r="K7512" s="45">
        <v>77533</v>
      </c>
      <c r="L7512" s="45" t="s">
        <v>557</v>
      </c>
      <c r="M7512" s="45">
        <v>2018</v>
      </c>
      <c r="N7512" s="45" t="s">
        <v>650</v>
      </c>
      <c r="O7512" s="45" t="s">
        <v>589</v>
      </c>
      <c r="P7512" s="45" t="s">
        <v>560</v>
      </c>
      <c r="Q7512" s="45" t="s">
        <v>622</v>
      </c>
      <c r="R7512" s="45" t="s">
        <v>562</v>
      </c>
    </row>
    <row r="7513" spans="11:19">
      <c r="K7513" s="45">
        <v>77534</v>
      </c>
      <c r="L7513" s="45" t="s">
        <v>557</v>
      </c>
      <c r="M7513" s="45">
        <v>2018</v>
      </c>
      <c r="N7513" s="45" t="s">
        <v>650</v>
      </c>
      <c r="O7513" s="45" t="s">
        <v>589</v>
      </c>
      <c r="P7513" s="45" t="s">
        <v>560</v>
      </c>
      <c r="Q7513" s="45" t="s">
        <v>622</v>
      </c>
      <c r="R7513" s="45" t="s">
        <v>563</v>
      </c>
      <c r="S7513" s="45">
        <v>0</v>
      </c>
    </row>
    <row r="7514" spans="11:19">
      <c r="K7514" s="45">
        <v>77535</v>
      </c>
      <c r="L7514" s="45" t="s">
        <v>557</v>
      </c>
      <c r="M7514" s="45">
        <v>2018</v>
      </c>
      <c r="N7514" s="45" t="s">
        <v>650</v>
      </c>
      <c r="O7514" s="45" t="s">
        <v>589</v>
      </c>
      <c r="P7514" s="45" t="s">
        <v>560</v>
      </c>
      <c r="Q7514" s="45" t="s">
        <v>622</v>
      </c>
      <c r="R7514" s="45" t="s">
        <v>564</v>
      </c>
    </row>
    <row r="7515" spans="11:19">
      <c r="K7515" s="45">
        <v>77536</v>
      </c>
      <c r="L7515" s="45" t="s">
        <v>557</v>
      </c>
      <c r="M7515" s="45">
        <v>2018</v>
      </c>
      <c r="N7515" s="45" t="s">
        <v>650</v>
      </c>
      <c r="O7515" s="45" t="s">
        <v>589</v>
      </c>
      <c r="P7515" s="45" t="s">
        <v>560</v>
      </c>
      <c r="Q7515" s="45" t="s">
        <v>622</v>
      </c>
      <c r="R7515" s="45" t="s">
        <v>565</v>
      </c>
    </row>
    <row r="7516" spans="11:19">
      <c r="K7516" s="45">
        <v>77537</v>
      </c>
      <c r="L7516" s="45" t="s">
        <v>557</v>
      </c>
      <c r="M7516" s="45">
        <v>2018</v>
      </c>
      <c r="N7516" s="45" t="s">
        <v>650</v>
      </c>
      <c r="O7516" s="45" t="s">
        <v>589</v>
      </c>
      <c r="P7516" s="45" t="s">
        <v>560</v>
      </c>
      <c r="Q7516" s="45" t="s">
        <v>622</v>
      </c>
      <c r="R7516" s="45" t="s">
        <v>623</v>
      </c>
    </row>
    <row r="7517" spans="11:19">
      <c r="K7517" s="45">
        <v>77538</v>
      </c>
      <c r="L7517" s="45" t="s">
        <v>557</v>
      </c>
      <c r="M7517" s="45">
        <v>2018</v>
      </c>
      <c r="N7517" s="45" t="s">
        <v>650</v>
      </c>
      <c r="O7517" s="45" t="s">
        <v>590</v>
      </c>
      <c r="P7517" s="45" t="s">
        <v>560</v>
      </c>
      <c r="Q7517" s="45" t="s">
        <v>622</v>
      </c>
      <c r="R7517" s="45" t="s">
        <v>562</v>
      </c>
    </row>
    <row r="7518" spans="11:19">
      <c r="K7518" s="45">
        <v>77539</v>
      </c>
      <c r="L7518" s="45" t="s">
        <v>557</v>
      </c>
      <c r="M7518" s="45">
        <v>2018</v>
      </c>
      <c r="N7518" s="45" t="s">
        <v>650</v>
      </c>
      <c r="O7518" s="45" t="s">
        <v>590</v>
      </c>
      <c r="P7518" s="45" t="s">
        <v>560</v>
      </c>
      <c r="Q7518" s="45" t="s">
        <v>622</v>
      </c>
      <c r="R7518" s="45" t="s">
        <v>563</v>
      </c>
      <c r="S7518" s="45">
        <v>0</v>
      </c>
    </row>
    <row r="7519" spans="11:19">
      <c r="K7519" s="45">
        <v>77540</v>
      </c>
      <c r="L7519" s="45" t="s">
        <v>557</v>
      </c>
      <c r="M7519" s="45">
        <v>2018</v>
      </c>
      <c r="N7519" s="45" t="s">
        <v>650</v>
      </c>
      <c r="O7519" s="45" t="s">
        <v>590</v>
      </c>
      <c r="P7519" s="45" t="s">
        <v>560</v>
      </c>
      <c r="Q7519" s="45" t="s">
        <v>622</v>
      </c>
      <c r="R7519" s="45" t="s">
        <v>564</v>
      </c>
    </row>
    <row r="7520" spans="11:19">
      <c r="K7520" s="45">
        <v>77541</v>
      </c>
      <c r="L7520" s="45" t="s">
        <v>557</v>
      </c>
      <c r="M7520" s="45">
        <v>2018</v>
      </c>
      <c r="N7520" s="45" t="s">
        <v>650</v>
      </c>
      <c r="O7520" s="45" t="s">
        <v>590</v>
      </c>
      <c r="P7520" s="45" t="s">
        <v>560</v>
      </c>
      <c r="Q7520" s="45" t="s">
        <v>622</v>
      </c>
      <c r="R7520" s="45" t="s">
        <v>565</v>
      </c>
    </row>
    <row r="7521" spans="11:19">
      <c r="K7521" s="45">
        <v>77542</v>
      </c>
      <c r="L7521" s="45" t="s">
        <v>557</v>
      </c>
      <c r="M7521" s="45">
        <v>2018</v>
      </c>
      <c r="N7521" s="45" t="s">
        <v>650</v>
      </c>
      <c r="O7521" s="45" t="s">
        <v>590</v>
      </c>
      <c r="P7521" s="45" t="s">
        <v>560</v>
      </c>
      <c r="Q7521" s="45" t="s">
        <v>622</v>
      </c>
      <c r="R7521" s="45" t="s">
        <v>623</v>
      </c>
    </row>
    <row r="7522" spans="11:19">
      <c r="K7522" s="45">
        <v>77543</v>
      </c>
      <c r="L7522" s="45" t="s">
        <v>557</v>
      </c>
      <c r="M7522" s="45">
        <v>2018</v>
      </c>
      <c r="N7522" s="45" t="s">
        <v>650</v>
      </c>
      <c r="O7522" s="45" t="s">
        <v>591</v>
      </c>
      <c r="P7522" s="45" t="s">
        <v>560</v>
      </c>
      <c r="Q7522" s="45" t="s">
        <v>622</v>
      </c>
      <c r="R7522" s="45" t="s">
        <v>562</v>
      </c>
    </row>
    <row r="7523" spans="11:19">
      <c r="K7523" s="45">
        <v>77544</v>
      </c>
      <c r="L7523" s="45" t="s">
        <v>557</v>
      </c>
      <c r="M7523" s="45">
        <v>2018</v>
      </c>
      <c r="N7523" s="45" t="s">
        <v>650</v>
      </c>
      <c r="O7523" s="45" t="s">
        <v>591</v>
      </c>
      <c r="P7523" s="45" t="s">
        <v>560</v>
      </c>
      <c r="Q7523" s="45" t="s">
        <v>622</v>
      </c>
      <c r="R7523" s="45" t="s">
        <v>563</v>
      </c>
      <c r="S7523" s="45">
        <v>0</v>
      </c>
    </row>
    <row r="7524" spans="11:19">
      <c r="K7524" s="45">
        <v>77545</v>
      </c>
      <c r="L7524" s="45" t="s">
        <v>557</v>
      </c>
      <c r="M7524" s="45">
        <v>2018</v>
      </c>
      <c r="N7524" s="45" t="s">
        <v>650</v>
      </c>
      <c r="O7524" s="45" t="s">
        <v>591</v>
      </c>
      <c r="P7524" s="45" t="s">
        <v>560</v>
      </c>
      <c r="Q7524" s="45" t="s">
        <v>622</v>
      </c>
      <c r="R7524" s="45" t="s">
        <v>564</v>
      </c>
    </row>
    <row r="7525" spans="11:19">
      <c r="K7525" s="45">
        <v>77546</v>
      </c>
      <c r="L7525" s="45" t="s">
        <v>557</v>
      </c>
      <c r="M7525" s="45">
        <v>2018</v>
      </c>
      <c r="N7525" s="45" t="s">
        <v>650</v>
      </c>
      <c r="O7525" s="45" t="s">
        <v>591</v>
      </c>
      <c r="P7525" s="45" t="s">
        <v>560</v>
      </c>
      <c r="Q7525" s="45" t="s">
        <v>622</v>
      </c>
      <c r="R7525" s="45" t="s">
        <v>565</v>
      </c>
    </row>
    <row r="7526" spans="11:19">
      <c r="K7526" s="45">
        <v>77547</v>
      </c>
      <c r="L7526" s="45" t="s">
        <v>557</v>
      </c>
      <c r="M7526" s="45">
        <v>2018</v>
      </c>
      <c r="N7526" s="45" t="s">
        <v>650</v>
      </c>
      <c r="O7526" s="45" t="s">
        <v>591</v>
      </c>
      <c r="P7526" s="45" t="s">
        <v>560</v>
      </c>
      <c r="Q7526" s="45" t="s">
        <v>622</v>
      </c>
      <c r="R7526" s="45" t="s">
        <v>623</v>
      </c>
    </row>
    <row r="7527" spans="11:19">
      <c r="K7527" s="45">
        <v>77548</v>
      </c>
      <c r="L7527" s="45" t="s">
        <v>557</v>
      </c>
      <c r="M7527" s="45">
        <v>2018</v>
      </c>
      <c r="N7527" s="45" t="s">
        <v>650</v>
      </c>
      <c r="O7527" s="45" t="s">
        <v>592</v>
      </c>
      <c r="P7527" s="45" t="s">
        <v>560</v>
      </c>
      <c r="Q7527" s="45" t="s">
        <v>622</v>
      </c>
      <c r="R7527" s="45" t="s">
        <v>562</v>
      </c>
    </row>
    <row r="7528" spans="11:19">
      <c r="K7528" s="45">
        <v>77549</v>
      </c>
      <c r="L7528" s="45" t="s">
        <v>557</v>
      </c>
      <c r="M7528" s="45">
        <v>2018</v>
      </c>
      <c r="N7528" s="45" t="s">
        <v>650</v>
      </c>
      <c r="O7528" s="45" t="s">
        <v>592</v>
      </c>
      <c r="P7528" s="45" t="s">
        <v>560</v>
      </c>
      <c r="Q7528" s="45" t="s">
        <v>622</v>
      </c>
      <c r="R7528" s="45" t="s">
        <v>563</v>
      </c>
      <c r="S7528" s="45">
        <v>0</v>
      </c>
    </row>
    <row r="7529" spans="11:19">
      <c r="K7529" s="45">
        <v>77550</v>
      </c>
      <c r="L7529" s="45" t="s">
        <v>557</v>
      </c>
      <c r="M7529" s="45">
        <v>2018</v>
      </c>
      <c r="N7529" s="45" t="s">
        <v>650</v>
      </c>
      <c r="O7529" s="45" t="s">
        <v>592</v>
      </c>
      <c r="P7529" s="45" t="s">
        <v>560</v>
      </c>
      <c r="Q7529" s="45" t="s">
        <v>622</v>
      </c>
      <c r="R7529" s="45" t="s">
        <v>564</v>
      </c>
    </row>
    <row r="7530" spans="11:19">
      <c r="K7530" s="45">
        <v>77551</v>
      </c>
      <c r="L7530" s="45" t="s">
        <v>557</v>
      </c>
      <c r="M7530" s="45">
        <v>2018</v>
      </c>
      <c r="N7530" s="45" t="s">
        <v>650</v>
      </c>
      <c r="O7530" s="45" t="s">
        <v>592</v>
      </c>
      <c r="P7530" s="45" t="s">
        <v>560</v>
      </c>
      <c r="Q7530" s="45" t="s">
        <v>622</v>
      </c>
      <c r="R7530" s="45" t="s">
        <v>565</v>
      </c>
    </row>
    <row r="7531" spans="11:19">
      <c r="K7531" s="45">
        <v>77552</v>
      </c>
      <c r="L7531" s="45" t="s">
        <v>557</v>
      </c>
      <c r="M7531" s="45">
        <v>2018</v>
      </c>
      <c r="N7531" s="45" t="s">
        <v>650</v>
      </c>
      <c r="O7531" s="45" t="s">
        <v>592</v>
      </c>
      <c r="P7531" s="45" t="s">
        <v>560</v>
      </c>
      <c r="Q7531" s="45" t="s">
        <v>622</v>
      </c>
      <c r="R7531" s="45" t="s">
        <v>623</v>
      </c>
    </row>
    <row r="7532" spans="11:19">
      <c r="K7532" s="45">
        <v>77553</v>
      </c>
      <c r="L7532" s="45" t="s">
        <v>557</v>
      </c>
      <c r="M7532" s="45">
        <v>2018</v>
      </c>
      <c r="N7532" s="45" t="s">
        <v>650</v>
      </c>
      <c r="O7532" s="45" t="s">
        <v>593</v>
      </c>
      <c r="P7532" s="45" t="s">
        <v>560</v>
      </c>
      <c r="Q7532" s="45" t="s">
        <v>622</v>
      </c>
      <c r="R7532" s="45" t="s">
        <v>562</v>
      </c>
    </row>
    <row r="7533" spans="11:19">
      <c r="K7533" s="45">
        <v>77554</v>
      </c>
      <c r="L7533" s="45" t="s">
        <v>557</v>
      </c>
      <c r="M7533" s="45">
        <v>2018</v>
      </c>
      <c r="N7533" s="45" t="s">
        <v>650</v>
      </c>
      <c r="O7533" s="45" t="s">
        <v>593</v>
      </c>
      <c r="P7533" s="45" t="s">
        <v>560</v>
      </c>
      <c r="Q7533" s="45" t="s">
        <v>622</v>
      </c>
      <c r="R7533" s="45" t="s">
        <v>563</v>
      </c>
      <c r="S7533" s="45">
        <v>0</v>
      </c>
    </row>
    <row r="7534" spans="11:19">
      <c r="K7534" s="45">
        <v>77555</v>
      </c>
      <c r="L7534" s="45" t="s">
        <v>557</v>
      </c>
      <c r="M7534" s="45">
        <v>2018</v>
      </c>
      <c r="N7534" s="45" t="s">
        <v>650</v>
      </c>
      <c r="O7534" s="45" t="s">
        <v>593</v>
      </c>
      <c r="P7534" s="45" t="s">
        <v>560</v>
      </c>
      <c r="Q7534" s="45" t="s">
        <v>622</v>
      </c>
      <c r="R7534" s="45" t="s">
        <v>564</v>
      </c>
    </row>
    <row r="7535" spans="11:19">
      <c r="K7535" s="45">
        <v>77556</v>
      </c>
      <c r="L7535" s="45" t="s">
        <v>557</v>
      </c>
      <c r="M7535" s="45">
        <v>2018</v>
      </c>
      <c r="N7535" s="45" t="s">
        <v>650</v>
      </c>
      <c r="O7535" s="45" t="s">
        <v>593</v>
      </c>
      <c r="P7535" s="45" t="s">
        <v>560</v>
      </c>
      <c r="Q7535" s="45" t="s">
        <v>622</v>
      </c>
      <c r="R7535" s="45" t="s">
        <v>565</v>
      </c>
    </row>
    <row r="7536" spans="11:19">
      <c r="K7536" s="45">
        <v>77557</v>
      </c>
      <c r="L7536" s="45" t="s">
        <v>557</v>
      </c>
      <c r="M7536" s="45">
        <v>2018</v>
      </c>
      <c r="N7536" s="45" t="s">
        <v>650</v>
      </c>
      <c r="O7536" s="45" t="s">
        <v>593</v>
      </c>
      <c r="P7536" s="45" t="s">
        <v>560</v>
      </c>
      <c r="Q7536" s="45" t="s">
        <v>622</v>
      </c>
      <c r="R7536" s="45" t="s">
        <v>623</v>
      </c>
    </row>
    <row r="7537" spans="11:19">
      <c r="K7537" s="45">
        <v>77558</v>
      </c>
      <c r="L7537" s="45" t="s">
        <v>557</v>
      </c>
      <c r="M7537" s="45">
        <v>2018</v>
      </c>
      <c r="N7537" s="45" t="s">
        <v>650</v>
      </c>
      <c r="O7537" s="45" t="s">
        <v>594</v>
      </c>
      <c r="P7537" s="45" t="s">
        <v>560</v>
      </c>
      <c r="Q7537" s="45" t="s">
        <v>622</v>
      </c>
      <c r="R7537" s="45" t="s">
        <v>562</v>
      </c>
    </row>
    <row r="7538" spans="11:19">
      <c r="K7538" s="45">
        <v>77559</v>
      </c>
      <c r="L7538" s="45" t="s">
        <v>557</v>
      </c>
      <c r="M7538" s="45">
        <v>2018</v>
      </c>
      <c r="N7538" s="45" t="s">
        <v>650</v>
      </c>
      <c r="O7538" s="45" t="s">
        <v>594</v>
      </c>
      <c r="P7538" s="45" t="s">
        <v>560</v>
      </c>
      <c r="Q7538" s="45" t="s">
        <v>622</v>
      </c>
      <c r="R7538" s="45" t="s">
        <v>563</v>
      </c>
      <c r="S7538" s="45">
        <v>0</v>
      </c>
    </row>
    <row r="7539" spans="11:19">
      <c r="K7539" s="45">
        <v>77560</v>
      </c>
      <c r="L7539" s="45" t="s">
        <v>557</v>
      </c>
      <c r="M7539" s="45">
        <v>2018</v>
      </c>
      <c r="N7539" s="45" t="s">
        <v>650</v>
      </c>
      <c r="O7539" s="45" t="s">
        <v>594</v>
      </c>
      <c r="P7539" s="45" t="s">
        <v>560</v>
      </c>
      <c r="Q7539" s="45" t="s">
        <v>622</v>
      </c>
      <c r="R7539" s="45" t="s">
        <v>564</v>
      </c>
    </row>
    <row r="7540" spans="11:19">
      <c r="K7540" s="45">
        <v>77561</v>
      </c>
      <c r="L7540" s="45" t="s">
        <v>557</v>
      </c>
      <c r="M7540" s="45">
        <v>2018</v>
      </c>
      <c r="N7540" s="45" t="s">
        <v>650</v>
      </c>
      <c r="O7540" s="45" t="s">
        <v>594</v>
      </c>
      <c r="P7540" s="45" t="s">
        <v>560</v>
      </c>
      <c r="Q7540" s="45" t="s">
        <v>622</v>
      </c>
      <c r="R7540" s="45" t="s">
        <v>565</v>
      </c>
    </row>
    <row r="7541" spans="11:19">
      <c r="K7541" s="45">
        <v>77562</v>
      </c>
      <c r="L7541" s="45" t="s">
        <v>557</v>
      </c>
      <c r="M7541" s="45">
        <v>2018</v>
      </c>
      <c r="N7541" s="45" t="s">
        <v>650</v>
      </c>
      <c r="O7541" s="45" t="s">
        <v>594</v>
      </c>
      <c r="P7541" s="45" t="s">
        <v>560</v>
      </c>
      <c r="Q7541" s="45" t="s">
        <v>622</v>
      </c>
      <c r="R7541" s="45" t="s">
        <v>623</v>
      </c>
    </row>
    <row r="7542" spans="11:19">
      <c r="K7542" s="45">
        <v>77563</v>
      </c>
      <c r="L7542" s="45" t="s">
        <v>557</v>
      </c>
      <c r="M7542" s="45">
        <v>2018</v>
      </c>
      <c r="N7542" s="45" t="s">
        <v>650</v>
      </c>
      <c r="O7542" s="45" t="s">
        <v>595</v>
      </c>
      <c r="P7542" s="45" t="s">
        <v>560</v>
      </c>
      <c r="Q7542" s="45" t="s">
        <v>622</v>
      </c>
      <c r="R7542" s="45" t="s">
        <v>562</v>
      </c>
    </row>
    <row r="7543" spans="11:19">
      <c r="K7543" s="45">
        <v>77564</v>
      </c>
      <c r="L7543" s="45" t="s">
        <v>557</v>
      </c>
      <c r="M7543" s="45">
        <v>2018</v>
      </c>
      <c r="N7543" s="45" t="s">
        <v>650</v>
      </c>
      <c r="O7543" s="45" t="s">
        <v>595</v>
      </c>
      <c r="P7543" s="45" t="s">
        <v>560</v>
      </c>
      <c r="Q7543" s="45" t="s">
        <v>622</v>
      </c>
      <c r="R7543" s="45" t="s">
        <v>563</v>
      </c>
      <c r="S7543" s="45">
        <v>0</v>
      </c>
    </row>
    <row r="7544" spans="11:19">
      <c r="K7544" s="45">
        <v>77565</v>
      </c>
      <c r="L7544" s="45" t="s">
        <v>557</v>
      </c>
      <c r="M7544" s="45">
        <v>2018</v>
      </c>
      <c r="N7544" s="45" t="s">
        <v>650</v>
      </c>
      <c r="O7544" s="45" t="s">
        <v>595</v>
      </c>
      <c r="P7544" s="45" t="s">
        <v>560</v>
      </c>
      <c r="Q7544" s="45" t="s">
        <v>622</v>
      </c>
      <c r="R7544" s="45" t="s">
        <v>564</v>
      </c>
    </row>
    <row r="7545" spans="11:19">
      <c r="K7545" s="45">
        <v>77566</v>
      </c>
      <c r="L7545" s="45" t="s">
        <v>557</v>
      </c>
      <c r="M7545" s="45">
        <v>2018</v>
      </c>
      <c r="N7545" s="45" t="s">
        <v>650</v>
      </c>
      <c r="O7545" s="45" t="s">
        <v>595</v>
      </c>
      <c r="P7545" s="45" t="s">
        <v>560</v>
      </c>
      <c r="Q7545" s="45" t="s">
        <v>622</v>
      </c>
      <c r="R7545" s="45" t="s">
        <v>565</v>
      </c>
    </row>
    <row r="7546" spans="11:19">
      <c r="K7546" s="45">
        <v>77567</v>
      </c>
      <c r="L7546" s="45" t="s">
        <v>557</v>
      </c>
      <c r="M7546" s="45">
        <v>2018</v>
      </c>
      <c r="N7546" s="45" t="s">
        <v>650</v>
      </c>
      <c r="O7546" s="45" t="s">
        <v>595</v>
      </c>
      <c r="P7546" s="45" t="s">
        <v>560</v>
      </c>
      <c r="Q7546" s="45" t="s">
        <v>622</v>
      </c>
      <c r="R7546" s="45" t="s">
        <v>623</v>
      </c>
    </row>
    <row r="7547" spans="11:19">
      <c r="K7547" s="45">
        <v>77568</v>
      </c>
      <c r="L7547" s="45" t="s">
        <v>557</v>
      </c>
      <c r="M7547" s="45">
        <v>2018</v>
      </c>
      <c r="N7547" s="45" t="s">
        <v>650</v>
      </c>
      <c r="O7547" s="45" t="s">
        <v>596</v>
      </c>
      <c r="P7547" s="45" t="s">
        <v>560</v>
      </c>
      <c r="Q7547" s="45" t="s">
        <v>622</v>
      </c>
      <c r="R7547" s="45" t="s">
        <v>562</v>
      </c>
    </row>
    <row r="7548" spans="11:19">
      <c r="K7548" s="45">
        <v>77569</v>
      </c>
      <c r="L7548" s="45" t="s">
        <v>557</v>
      </c>
      <c r="M7548" s="45">
        <v>2018</v>
      </c>
      <c r="N7548" s="45" t="s">
        <v>650</v>
      </c>
      <c r="O7548" s="45" t="s">
        <v>596</v>
      </c>
      <c r="P7548" s="45" t="s">
        <v>560</v>
      </c>
      <c r="Q7548" s="45" t="s">
        <v>622</v>
      </c>
      <c r="R7548" s="45" t="s">
        <v>563</v>
      </c>
      <c r="S7548" s="45">
        <v>0</v>
      </c>
    </row>
    <row r="7549" spans="11:19">
      <c r="K7549" s="45">
        <v>77570</v>
      </c>
      <c r="L7549" s="45" t="s">
        <v>557</v>
      </c>
      <c r="M7549" s="45">
        <v>2018</v>
      </c>
      <c r="N7549" s="45" t="s">
        <v>650</v>
      </c>
      <c r="O7549" s="45" t="s">
        <v>596</v>
      </c>
      <c r="P7549" s="45" t="s">
        <v>560</v>
      </c>
      <c r="Q7549" s="45" t="s">
        <v>622</v>
      </c>
      <c r="R7549" s="45" t="s">
        <v>564</v>
      </c>
    </row>
    <row r="7550" spans="11:19">
      <c r="K7550" s="45">
        <v>77571</v>
      </c>
      <c r="L7550" s="45" t="s">
        <v>557</v>
      </c>
      <c r="M7550" s="45">
        <v>2018</v>
      </c>
      <c r="N7550" s="45" t="s">
        <v>650</v>
      </c>
      <c r="O7550" s="45" t="s">
        <v>596</v>
      </c>
      <c r="P7550" s="45" t="s">
        <v>560</v>
      </c>
      <c r="Q7550" s="45" t="s">
        <v>622</v>
      </c>
      <c r="R7550" s="45" t="s">
        <v>565</v>
      </c>
    </row>
    <row r="7551" spans="11:19">
      <c r="K7551" s="45">
        <v>77572</v>
      </c>
      <c r="L7551" s="45" t="s">
        <v>557</v>
      </c>
      <c r="M7551" s="45">
        <v>2018</v>
      </c>
      <c r="N7551" s="45" t="s">
        <v>650</v>
      </c>
      <c r="O7551" s="45" t="s">
        <v>596</v>
      </c>
      <c r="P7551" s="45" t="s">
        <v>560</v>
      </c>
      <c r="Q7551" s="45" t="s">
        <v>622</v>
      </c>
      <c r="R7551" s="45" t="s">
        <v>623</v>
      </c>
    </row>
    <row r="7552" spans="11:19">
      <c r="K7552" s="45">
        <v>77573</v>
      </c>
      <c r="L7552" s="45" t="s">
        <v>557</v>
      </c>
      <c r="M7552" s="45">
        <v>2018</v>
      </c>
      <c r="N7552" s="45" t="s">
        <v>650</v>
      </c>
      <c r="O7552" s="45" t="s">
        <v>597</v>
      </c>
      <c r="P7552" s="45" t="s">
        <v>560</v>
      </c>
      <c r="Q7552" s="45" t="s">
        <v>622</v>
      </c>
      <c r="R7552" s="45" t="s">
        <v>562</v>
      </c>
    </row>
    <row r="7553" spans="11:19">
      <c r="K7553" s="45">
        <v>77574</v>
      </c>
      <c r="L7553" s="45" t="s">
        <v>557</v>
      </c>
      <c r="M7553" s="45">
        <v>2018</v>
      </c>
      <c r="N7553" s="45" t="s">
        <v>650</v>
      </c>
      <c r="O7553" s="45" t="s">
        <v>597</v>
      </c>
      <c r="P7553" s="45" t="s">
        <v>560</v>
      </c>
      <c r="Q7553" s="45" t="s">
        <v>622</v>
      </c>
      <c r="R7553" s="45" t="s">
        <v>563</v>
      </c>
      <c r="S7553" s="45">
        <v>0</v>
      </c>
    </row>
    <row r="7554" spans="11:19">
      <c r="K7554" s="45">
        <v>77575</v>
      </c>
      <c r="L7554" s="45" t="s">
        <v>557</v>
      </c>
      <c r="M7554" s="45">
        <v>2018</v>
      </c>
      <c r="N7554" s="45" t="s">
        <v>650</v>
      </c>
      <c r="O7554" s="45" t="s">
        <v>597</v>
      </c>
      <c r="P7554" s="45" t="s">
        <v>560</v>
      </c>
      <c r="Q7554" s="45" t="s">
        <v>622</v>
      </c>
      <c r="R7554" s="45" t="s">
        <v>564</v>
      </c>
    </row>
    <row r="7555" spans="11:19">
      <c r="K7555" s="45">
        <v>77576</v>
      </c>
      <c r="L7555" s="45" t="s">
        <v>557</v>
      </c>
      <c r="M7555" s="45">
        <v>2018</v>
      </c>
      <c r="N7555" s="45" t="s">
        <v>650</v>
      </c>
      <c r="O7555" s="45" t="s">
        <v>597</v>
      </c>
      <c r="P7555" s="45" t="s">
        <v>560</v>
      </c>
      <c r="Q7555" s="45" t="s">
        <v>622</v>
      </c>
      <c r="R7555" s="45" t="s">
        <v>565</v>
      </c>
    </row>
    <row r="7556" spans="11:19">
      <c r="K7556" s="45">
        <v>77577</v>
      </c>
      <c r="L7556" s="45" t="s">
        <v>557</v>
      </c>
      <c r="M7556" s="45">
        <v>2018</v>
      </c>
      <c r="N7556" s="45" t="s">
        <v>650</v>
      </c>
      <c r="O7556" s="45" t="s">
        <v>597</v>
      </c>
      <c r="P7556" s="45" t="s">
        <v>560</v>
      </c>
      <c r="Q7556" s="45" t="s">
        <v>622</v>
      </c>
      <c r="R7556" s="45" t="s">
        <v>623</v>
      </c>
    </row>
    <row r="7557" spans="11:19">
      <c r="K7557" s="45">
        <v>77578</v>
      </c>
      <c r="L7557" s="45" t="s">
        <v>557</v>
      </c>
      <c r="M7557" s="45">
        <v>2018</v>
      </c>
      <c r="N7557" s="45" t="s">
        <v>650</v>
      </c>
      <c r="O7557" s="45" t="s">
        <v>598</v>
      </c>
      <c r="P7557" s="45" t="s">
        <v>560</v>
      </c>
      <c r="Q7557" s="45" t="s">
        <v>622</v>
      </c>
      <c r="R7557" s="45" t="s">
        <v>562</v>
      </c>
    </row>
    <row r="7558" spans="11:19">
      <c r="K7558" s="45">
        <v>77579</v>
      </c>
      <c r="L7558" s="45" t="s">
        <v>557</v>
      </c>
      <c r="M7558" s="45">
        <v>2018</v>
      </c>
      <c r="N7558" s="45" t="s">
        <v>650</v>
      </c>
      <c r="O7558" s="45" t="s">
        <v>598</v>
      </c>
      <c r="P7558" s="45" t="s">
        <v>560</v>
      </c>
      <c r="Q7558" s="45" t="s">
        <v>622</v>
      </c>
      <c r="R7558" s="45" t="s">
        <v>563</v>
      </c>
      <c r="S7558" s="45">
        <v>0</v>
      </c>
    </row>
    <row r="7559" spans="11:19">
      <c r="K7559" s="45">
        <v>77580</v>
      </c>
      <c r="L7559" s="45" t="s">
        <v>557</v>
      </c>
      <c r="M7559" s="45">
        <v>2018</v>
      </c>
      <c r="N7559" s="45" t="s">
        <v>650</v>
      </c>
      <c r="O7559" s="45" t="s">
        <v>598</v>
      </c>
      <c r="P7559" s="45" t="s">
        <v>560</v>
      </c>
      <c r="Q7559" s="45" t="s">
        <v>622</v>
      </c>
      <c r="R7559" s="45" t="s">
        <v>564</v>
      </c>
    </row>
    <row r="7560" spans="11:19">
      <c r="K7560" s="45">
        <v>77581</v>
      </c>
      <c r="L7560" s="45" t="s">
        <v>557</v>
      </c>
      <c r="M7560" s="45">
        <v>2018</v>
      </c>
      <c r="N7560" s="45" t="s">
        <v>650</v>
      </c>
      <c r="O7560" s="45" t="s">
        <v>598</v>
      </c>
      <c r="P7560" s="45" t="s">
        <v>560</v>
      </c>
      <c r="Q7560" s="45" t="s">
        <v>622</v>
      </c>
      <c r="R7560" s="45" t="s">
        <v>565</v>
      </c>
    </row>
    <row r="7561" spans="11:19">
      <c r="K7561" s="45">
        <v>77582</v>
      </c>
      <c r="L7561" s="45" t="s">
        <v>557</v>
      </c>
      <c r="M7561" s="45">
        <v>2018</v>
      </c>
      <c r="N7561" s="45" t="s">
        <v>650</v>
      </c>
      <c r="O7561" s="45" t="s">
        <v>598</v>
      </c>
      <c r="P7561" s="45" t="s">
        <v>560</v>
      </c>
      <c r="Q7561" s="45" t="s">
        <v>622</v>
      </c>
      <c r="R7561" s="45" t="s">
        <v>623</v>
      </c>
    </row>
    <row r="7562" spans="11:19">
      <c r="K7562" s="45">
        <v>77583</v>
      </c>
      <c r="L7562" s="45" t="s">
        <v>557</v>
      </c>
      <c r="M7562" s="45">
        <v>2018</v>
      </c>
      <c r="N7562" s="45" t="s">
        <v>650</v>
      </c>
      <c r="O7562" s="45" t="s">
        <v>599</v>
      </c>
      <c r="P7562" s="45" t="s">
        <v>560</v>
      </c>
      <c r="Q7562" s="45" t="s">
        <v>622</v>
      </c>
      <c r="R7562" s="45" t="s">
        <v>562</v>
      </c>
    </row>
    <row r="7563" spans="11:19">
      <c r="K7563" s="45">
        <v>77584</v>
      </c>
      <c r="L7563" s="45" t="s">
        <v>557</v>
      </c>
      <c r="M7563" s="45">
        <v>2018</v>
      </c>
      <c r="N7563" s="45" t="s">
        <v>650</v>
      </c>
      <c r="O7563" s="45" t="s">
        <v>599</v>
      </c>
      <c r="P7563" s="45" t="s">
        <v>560</v>
      </c>
      <c r="Q7563" s="45" t="s">
        <v>622</v>
      </c>
      <c r="R7563" s="45" t="s">
        <v>563</v>
      </c>
      <c r="S7563" s="45">
        <v>0</v>
      </c>
    </row>
    <row r="7564" spans="11:19">
      <c r="K7564" s="45">
        <v>77585</v>
      </c>
      <c r="L7564" s="45" t="s">
        <v>557</v>
      </c>
      <c r="M7564" s="45">
        <v>2018</v>
      </c>
      <c r="N7564" s="45" t="s">
        <v>650</v>
      </c>
      <c r="O7564" s="45" t="s">
        <v>599</v>
      </c>
      <c r="P7564" s="45" t="s">
        <v>560</v>
      </c>
      <c r="Q7564" s="45" t="s">
        <v>622</v>
      </c>
      <c r="R7564" s="45" t="s">
        <v>564</v>
      </c>
    </row>
    <row r="7565" spans="11:19">
      <c r="K7565" s="45">
        <v>77586</v>
      </c>
      <c r="L7565" s="45" t="s">
        <v>557</v>
      </c>
      <c r="M7565" s="45">
        <v>2018</v>
      </c>
      <c r="N7565" s="45" t="s">
        <v>650</v>
      </c>
      <c r="O7565" s="45" t="s">
        <v>599</v>
      </c>
      <c r="P7565" s="45" t="s">
        <v>560</v>
      </c>
      <c r="Q7565" s="45" t="s">
        <v>622</v>
      </c>
      <c r="R7565" s="45" t="s">
        <v>565</v>
      </c>
    </row>
    <row r="7566" spans="11:19">
      <c r="K7566" s="45">
        <v>77587</v>
      </c>
      <c r="L7566" s="45" t="s">
        <v>557</v>
      </c>
      <c r="M7566" s="45">
        <v>2018</v>
      </c>
      <c r="N7566" s="45" t="s">
        <v>650</v>
      </c>
      <c r="O7566" s="45" t="s">
        <v>599</v>
      </c>
      <c r="P7566" s="45" t="s">
        <v>560</v>
      </c>
      <c r="Q7566" s="45" t="s">
        <v>622</v>
      </c>
      <c r="R7566" s="45" t="s">
        <v>623</v>
      </c>
    </row>
    <row r="7567" spans="11:19">
      <c r="K7567" s="45">
        <v>77588</v>
      </c>
      <c r="L7567" s="45" t="s">
        <v>557</v>
      </c>
      <c r="M7567" s="45">
        <v>2018</v>
      </c>
      <c r="N7567" s="45" t="s">
        <v>650</v>
      </c>
      <c r="O7567" s="45" t="s">
        <v>600</v>
      </c>
      <c r="P7567" s="45" t="s">
        <v>560</v>
      </c>
      <c r="Q7567" s="45" t="s">
        <v>622</v>
      </c>
      <c r="R7567" s="45" t="s">
        <v>562</v>
      </c>
    </row>
    <row r="7568" spans="11:19">
      <c r="K7568" s="45">
        <v>77589</v>
      </c>
      <c r="L7568" s="45" t="s">
        <v>557</v>
      </c>
      <c r="M7568" s="45">
        <v>2018</v>
      </c>
      <c r="N7568" s="45" t="s">
        <v>650</v>
      </c>
      <c r="O7568" s="45" t="s">
        <v>600</v>
      </c>
      <c r="P7568" s="45" t="s">
        <v>560</v>
      </c>
      <c r="Q7568" s="45" t="s">
        <v>622</v>
      </c>
      <c r="R7568" s="45" t="s">
        <v>563</v>
      </c>
      <c r="S7568" s="45">
        <v>0</v>
      </c>
    </row>
    <row r="7569" spans="11:19">
      <c r="K7569" s="45">
        <v>77590</v>
      </c>
      <c r="L7569" s="45" t="s">
        <v>557</v>
      </c>
      <c r="M7569" s="45">
        <v>2018</v>
      </c>
      <c r="N7569" s="45" t="s">
        <v>650</v>
      </c>
      <c r="O7569" s="45" t="s">
        <v>600</v>
      </c>
      <c r="P7569" s="45" t="s">
        <v>560</v>
      </c>
      <c r="Q7569" s="45" t="s">
        <v>622</v>
      </c>
      <c r="R7569" s="45" t="s">
        <v>564</v>
      </c>
    </row>
    <row r="7570" spans="11:19">
      <c r="K7570" s="45">
        <v>77591</v>
      </c>
      <c r="L7570" s="45" t="s">
        <v>557</v>
      </c>
      <c r="M7570" s="45">
        <v>2018</v>
      </c>
      <c r="N7570" s="45" t="s">
        <v>650</v>
      </c>
      <c r="O7570" s="45" t="s">
        <v>600</v>
      </c>
      <c r="P7570" s="45" t="s">
        <v>560</v>
      </c>
      <c r="Q7570" s="45" t="s">
        <v>622</v>
      </c>
      <c r="R7570" s="45" t="s">
        <v>565</v>
      </c>
    </row>
    <row r="7571" spans="11:19">
      <c r="K7571" s="45">
        <v>77592</v>
      </c>
      <c r="L7571" s="45" t="s">
        <v>557</v>
      </c>
      <c r="M7571" s="45">
        <v>2018</v>
      </c>
      <c r="N7571" s="45" t="s">
        <v>650</v>
      </c>
      <c r="O7571" s="45" t="s">
        <v>600</v>
      </c>
      <c r="P7571" s="45" t="s">
        <v>560</v>
      </c>
      <c r="Q7571" s="45" t="s">
        <v>622</v>
      </c>
      <c r="R7571" s="45" t="s">
        <v>623</v>
      </c>
    </row>
    <row r="7572" spans="11:19">
      <c r="K7572" s="45">
        <v>77593</v>
      </c>
      <c r="L7572" s="45" t="s">
        <v>557</v>
      </c>
      <c r="M7572" s="45">
        <v>2018</v>
      </c>
      <c r="N7572" s="45" t="s">
        <v>650</v>
      </c>
      <c r="O7572" s="45" t="s">
        <v>601</v>
      </c>
      <c r="P7572" s="45" t="s">
        <v>560</v>
      </c>
      <c r="Q7572" s="45" t="s">
        <v>622</v>
      </c>
      <c r="R7572" s="45" t="s">
        <v>562</v>
      </c>
    </row>
    <row r="7573" spans="11:19">
      <c r="K7573" s="45">
        <v>77594</v>
      </c>
      <c r="L7573" s="45" t="s">
        <v>557</v>
      </c>
      <c r="M7573" s="45">
        <v>2018</v>
      </c>
      <c r="N7573" s="45" t="s">
        <v>650</v>
      </c>
      <c r="O7573" s="45" t="s">
        <v>601</v>
      </c>
      <c r="P7573" s="45" t="s">
        <v>560</v>
      </c>
      <c r="Q7573" s="45" t="s">
        <v>622</v>
      </c>
      <c r="R7573" s="45" t="s">
        <v>563</v>
      </c>
      <c r="S7573" s="45">
        <v>0</v>
      </c>
    </row>
    <row r="7574" spans="11:19">
      <c r="K7574" s="45">
        <v>77595</v>
      </c>
      <c r="L7574" s="45" t="s">
        <v>557</v>
      </c>
      <c r="M7574" s="45">
        <v>2018</v>
      </c>
      <c r="N7574" s="45" t="s">
        <v>650</v>
      </c>
      <c r="O7574" s="45" t="s">
        <v>601</v>
      </c>
      <c r="P7574" s="45" t="s">
        <v>560</v>
      </c>
      <c r="Q7574" s="45" t="s">
        <v>622</v>
      </c>
      <c r="R7574" s="45" t="s">
        <v>564</v>
      </c>
    </row>
    <row r="7575" spans="11:19">
      <c r="K7575" s="45">
        <v>77596</v>
      </c>
      <c r="L7575" s="45" t="s">
        <v>557</v>
      </c>
      <c r="M7575" s="45">
        <v>2018</v>
      </c>
      <c r="N7575" s="45" t="s">
        <v>650</v>
      </c>
      <c r="O7575" s="45" t="s">
        <v>601</v>
      </c>
      <c r="P7575" s="45" t="s">
        <v>560</v>
      </c>
      <c r="Q7575" s="45" t="s">
        <v>622</v>
      </c>
      <c r="R7575" s="45" t="s">
        <v>565</v>
      </c>
    </row>
    <row r="7576" spans="11:19">
      <c r="K7576" s="45">
        <v>77597</v>
      </c>
      <c r="L7576" s="45" t="s">
        <v>557</v>
      </c>
      <c r="M7576" s="45">
        <v>2018</v>
      </c>
      <c r="N7576" s="45" t="s">
        <v>650</v>
      </c>
      <c r="O7576" s="45" t="s">
        <v>601</v>
      </c>
      <c r="P7576" s="45" t="s">
        <v>560</v>
      </c>
      <c r="Q7576" s="45" t="s">
        <v>622</v>
      </c>
      <c r="R7576" s="45" t="s">
        <v>623</v>
      </c>
    </row>
    <row r="7577" spans="11:19">
      <c r="K7577" s="45">
        <v>77598</v>
      </c>
      <c r="L7577" s="45" t="s">
        <v>557</v>
      </c>
      <c r="M7577" s="45">
        <v>2018</v>
      </c>
      <c r="N7577" s="45" t="s">
        <v>650</v>
      </c>
      <c r="O7577" s="45" t="s">
        <v>602</v>
      </c>
      <c r="P7577" s="45" t="s">
        <v>560</v>
      </c>
      <c r="Q7577" s="45" t="s">
        <v>622</v>
      </c>
      <c r="R7577" s="45" t="s">
        <v>562</v>
      </c>
    </row>
    <row r="7578" spans="11:19">
      <c r="K7578" s="45">
        <v>77599</v>
      </c>
      <c r="L7578" s="45" t="s">
        <v>557</v>
      </c>
      <c r="M7578" s="45">
        <v>2018</v>
      </c>
      <c r="N7578" s="45" t="s">
        <v>650</v>
      </c>
      <c r="O7578" s="45" t="s">
        <v>602</v>
      </c>
      <c r="P7578" s="45" t="s">
        <v>560</v>
      </c>
      <c r="Q7578" s="45" t="s">
        <v>622</v>
      </c>
      <c r="R7578" s="45" t="s">
        <v>563</v>
      </c>
      <c r="S7578" s="45">
        <v>0</v>
      </c>
    </row>
    <row r="7579" spans="11:19">
      <c r="K7579" s="45">
        <v>77600</v>
      </c>
      <c r="L7579" s="45" t="s">
        <v>557</v>
      </c>
      <c r="M7579" s="45">
        <v>2018</v>
      </c>
      <c r="N7579" s="45" t="s">
        <v>650</v>
      </c>
      <c r="O7579" s="45" t="s">
        <v>602</v>
      </c>
      <c r="P7579" s="45" t="s">
        <v>560</v>
      </c>
      <c r="Q7579" s="45" t="s">
        <v>622</v>
      </c>
      <c r="R7579" s="45" t="s">
        <v>564</v>
      </c>
    </row>
    <row r="7580" spans="11:19">
      <c r="K7580" s="45">
        <v>77601</v>
      </c>
      <c r="L7580" s="45" t="s">
        <v>557</v>
      </c>
      <c r="M7580" s="45">
        <v>2018</v>
      </c>
      <c r="N7580" s="45" t="s">
        <v>650</v>
      </c>
      <c r="O7580" s="45" t="s">
        <v>602</v>
      </c>
      <c r="P7580" s="45" t="s">
        <v>560</v>
      </c>
      <c r="Q7580" s="45" t="s">
        <v>622</v>
      </c>
      <c r="R7580" s="45" t="s">
        <v>565</v>
      </c>
    </row>
    <row r="7581" spans="11:19">
      <c r="K7581" s="45">
        <v>77602</v>
      </c>
      <c r="L7581" s="45" t="s">
        <v>557</v>
      </c>
      <c r="M7581" s="45">
        <v>2018</v>
      </c>
      <c r="N7581" s="45" t="s">
        <v>650</v>
      </c>
      <c r="O7581" s="45" t="s">
        <v>602</v>
      </c>
      <c r="P7581" s="45" t="s">
        <v>560</v>
      </c>
      <c r="Q7581" s="45" t="s">
        <v>622</v>
      </c>
      <c r="R7581" s="45" t="s">
        <v>623</v>
      </c>
    </row>
    <row r="7582" spans="11:19">
      <c r="K7582" s="45">
        <v>77603</v>
      </c>
      <c r="L7582" s="45" t="s">
        <v>557</v>
      </c>
      <c r="M7582" s="45">
        <v>2018</v>
      </c>
      <c r="N7582" s="45" t="s">
        <v>650</v>
      </c>
      <c r="O7582" s="45" t="s">
        <v>603</v>
      </c>
      <c r="P7582" s="45" t="s">
        <v>560</v>
      </c>
      <c r="Q7582" s="45" t="s">
        <v>622</v>
      </c>
      <c r="R7582" s="45" t="s">
        <v>562</v>
      </c>
    </row>
    <row r="7583" spans="11:19">
      <c r="K7583" s="45">
        <v>77604</v>
      </c>
      <c r="L7583" s="45" t="s">
        <v>557</v>
      </c>
      <c r="M7583" s="45">
        <v>2018</v>
      </c>
      <c r="N7583" s="45" t="s">
        <v>650</v>
      </c>
      <c r="O7583" s="45" t="s">
        <v>603</v>
      </c>
      <c r="P7583" s="45" t="s">
        <v>560</v>
      </c>
      <c r="Q7583" s="45" t="s">
        <v>622</v>
      </c>
      <c r="R7583" s="45" t="s">
        <v>563</v>
      </c>
      <c r="S7583" s="45">
        <v>0</v>
      </c>
    </row>
    <row r="7584" spans="11:19">
      <c r="K7584" s="45">
        <v>77605</v>
      </c>
      <c r="L7584" s="45" t="s">
        <v>557</v>
      </c>
      <c r="M7584" s="45">
        <v>2018</v>
      </c>
      <c r="N7584" s="45" t="s">
        <v>650</v>
      </c>
      <c r="O7584" s="45" t="s">
        <v>603</v>
      </c>
      <c r="P7584" s="45" t="s">
        <v>560</v>
      </c>
      <c r="Q7584" s="45" t="s">
        <v>622</v>
      </c>
      <c r="R7584" s="45" t="s">
        <v>564</v>
      </c>
    </row>
    <row r="7585" spans="11:19">
      <c r="K7585" s="45">
        <v>77606</v>
      </c>
      <c r="L7585" s="45" t="s">
        <v>557</v>
      </c>
      <c r="M7585" s="45">
        <v>2018</v>
      </c>
      <c r="N7585" s="45" t="s">
        <v>650</v>
      </c>
      <c r="O7585" s="45" t="s">
        <v>603</v>
      </c>
      <c r="P7585" s="45" t="s">
        <v>560</v>
      </c>
      <c r="Q7585" s="45" t="s">
        <v>622</v>
      </c>
      <c r="R7585" s="45" t="s">
        <v>565</v>
      </c>
    </row>
    <row r="7586" spans="11:19">
      <c r="K7586" s="45">
        <v>77607</v>
      </c>
      <c r="L7586" s="45" t="s">
        <v>557</v>
      </c>
      <c r="M7586" s="45">
        <v>2018</v>
      </c>
      <c r="N7586" s="45" t="s">
        <v>650</v>
      </c>
      <c r="O7586" s="45" t="s">
        <v>603</v>
      </c>
      <c r="P7586" s="45" t="s">
        <v>560</v>
      </c>
      <c r="Q7586" s="45" t="s">
        <v>622</v>
      </c>
      <c r="R7586" s="45" t="s">
        <v>623</v>
      </c>
    </row>
    <row r="7587" spans="11:19">
      <c r="K7587" s="45">
        <v>77608</v>
      </c>
      <c r="L7587" s="45" t="s">
        <v>557</v>
      </c>
      <c r="M7587" s="45">
        <v>2018</v>
      </c>
      <c r="N7587" s="45" t="s">
        <v>650</v>
      </c>
      <c r="O7587" s="45" t="s">
        <v>604</v>
      </c>
      <c r="P7587" s="45" t="s">
        <v>560</v>
      </c>
      <c r="Q7587" s="45" t="s">
        <v>622</v>
      </c>
      <c r="R7587" s="45" t="s">
        <v>562</v>
      </c>
    </row>
    <row r="7588" spans="11:19">
      <c r="K7588" s="45">
        <v>77609</v>
      </c>
      <c r="L7588" s="45" t="s">
        <v>557</v>
      </c>
      <c r="M7588" s="45">
        <v>2018</v>
      </c>
      <c r="N7588" s="45" t="s">
        <v>650</v>
      </c>
      <c r="O7588" s="45" t="s">
        <v>604</v>
      </c>
      <c r="P7588" s="45" t="s">
        <v>560</v>
      </c>
      <c r="Q7588" s="45" t="s">
        <v>622</v>
      </c>
      <c r="R7588" s="45" t="s">
        <v>563</v>
      </c>
      <c r="S7588" s="45">
        <v>0</v>
      </c>
    </row>
    <row r="7589" spans="11:19">
      <c r="K7589" s="45">
        <v>77610</v>
      </c>
      <c r="L7589" s="45" t="s">
        <v>557</v>
      </c>
      <c r="M7589" s="45">
        <v>2018</v>
      </c>
      <c r="N7589" s="45" t="s">
        <v>650</v>
      </c>
      <c r="O7589" s="45" t="s">
        <v>604</v>
      </c>
      <c r="P7589" s="45" t="s">
        <v>560</v>
      </c>
      <c r="Q7589" s="45" t="s">
        <v>622</v>
      </c>
      <c r="R7589" s="45" t="s">
        <v>564</v>
      </c>
    </row>
    <row r="7590" spans="11:19">
      <c r="K7590" s="45">
        <v>77611</v>
      </c>
      <c r="L7590" s="45" t="s">
        <v>557</v>
      </c>
      <c r="M7590" s="45">
        <v>2018</v>
      </c>
      <c r="N7590" s="45" t="s">
        <v>650</v>
      </c>
      <c r="O7590" s="45" t="s">
        <v>604</v>
      </c>
      <c r="P7590" s="45" t="s">
        <v>560</v>
      </c>
      <c r="Q7590" s="45" t="s">
        <v>622</v>
      </c>
      <c r="R7590" s="45" t="s">
        <v>565</v>
      </c>
    </row>
    <row r="7591" spans="11:19">
      <c r="K7591" s="45">
        <v>77612</v>
      </c>
      <c r="L7591" s="45" t="s">
        <v>557</v>
      </c>
      <c r="M7591" s="45">
        <v>2018</v>
      </c>
      <c r="N7591" s="45" t="s">
        <v>650</v>
      </c>
      <c r="O7591" s="45" t="s">
        <v>604</v>
      </c>
      <c r="P7591" s="45" t="s">
        <v>560</v>
      </c>
      <c r="Q7591" s="45" t="s">
        <v>622</v>
      </c>
      <c r="R7591" s="45" t="s">
        <v>623</v>
      </c>
    </row>
    <row r="7592" spans="11:19">
      <c r="K7592" s="45">
        <v>77613</v>
      </c>
      <c r="L7592" s="45" t="s">
        <v>557</v>
      </c>
      <c r="M7592" s="45">
        <v>2018</v>
      </c>
      <c r="N7592" s="45" t="s">
        <v>650</v>
      </c>
      <c r="O7592" s="45" t="s">
        <v>605</v>
      </c>
      <c r="P7592" s="45" t="s">
        <v>560</v>
      </c>
      <c r="Q7592" s="45" t="s">
        <v>622</v>
      </c>
      <c r="R7592" s="45" t="s">
        <v>562</v>
      </c>
    </row>
    <row r="7593" spans="11:19">
      <c r="K7593" s="45">
        <v>77614</v>
      </c>
      <c r="L7593" s="45" t="s">
        <v>557</v>
      </c>
      <c r="M7593" s="45">
        <v>2018</v>
      </c>
      <c r="N7593" s="45" t="s">
        <v>650</v>
      </c>
      <c r="O7593" s="45" t="s">
        <v>605</v>
      </c>
      <c r="P7593" s="45" t="s">
        <v>560</v>
      </c>
      <c r="Q7593" s="45" t="s">
        <v>622</v>
      </c>
      <c r="R7593" s="45" t="s">
        <v>563</v>
      </c>
      <c r="S7593" s="45">
        <v>0</v>
      </c>
    </row>
    <row r="7594" spans="11:19">
      <c r="K7594" s="45">
        <v>77615</v>
      </c>
      <c r="L7594" s="45" t="s">
        <v>557</v>
      </c>
      <c r="M7594" s="45">
        <v>2018</v>
      </c>
      <c r="N7594" s="45" t="s">
        <v>650</v>
      </c>
      <c r="O7594" s="45" t="s">
        <v>605</v>
      </c>
      <c r="P7594" s="45" t="s">
        <v>560</v>
      </c>
      <c r="Q7594" s="45" t="s">
        <v>622</v>
      </c>
      <c r="R7594" s="45" t="s">
        <v>564</v>
      </c>
    </row>
    <row r="7595" spans="11:19">
      <c r="K7595" s="45">
        <v>77616</v>
      </c>
      <c r="L7595" s="45" t="s">
        <v>557</v>
      </c>
      <c r="M7595" s="45">
        <v>2018</v>
      </c>
      <c r="N7595" s="45" t="s">
        <v>650</v>
      </c>
      <c r="O7595" s="45" t="s">
        <v>605</v>
      </c>
      <c r="P7595" s="45" t="s">
        <v>560</v>
      </c>
      <c r="Q7595" s="45" t="s">
        <v>622</v>
      </c>
      <c r="R7595" s="45" t="s">
        <v>565</v>
      </c>
    </row>
    <row r="7596" spans="11:19">
      <c r="K7596" s="45">
        <v>77617</v>
      </c>
      <c r="L7596" s="45" t="s">
        <v>557</v>
      </c>
      <c r="M7596" s="45">
        <v>2018</v>
      </c>
      <c r="N7596" s="45" t="s">
        <v>650</v>
      </c>
      <c r="O7596" s="45" t="s">
        <v>605</v>
      </c>
      <c r="P7596" s="45" t="s">
        <v>560</v>
      </c>
      <c r="Q7596" s="45" t="s">
        <v>622</v>
      </c>
      <c r="R7596" s="45" t="s">
        <v>623</v>
      </c>
    </row>
    <row r="7597" spans="11:19">
      <c r="K7597" s="45">
        <v>77618</v>
      </c>
      <c r="L7597" s="45" t="s">
        <v>557</v>
      </c>
      <c r="M7597" s="45">
        <v>2018</v>
      </c>
      <c r="N7597" s="45" t="s">
        <v>650</v>
      </c>
      <c r="O7597" s="45" t="s">
        <v>606</v>
      </c>
      <c r="P7597" s="45" t="s">
        <v>560</v>
      </c>
      <c r="Q7597" s="45" t="s">
        <v>622</v>
      </c>
      <c r="R7597" s="45" t="s">
        <v>562</v>
      </c>
    </row>
    <row r="7598" spans="11:19">
      <c r="K7598" s="45">
        <v>77619</v>
      </c>
      <c r="L7598" s="45" t="s">
        <v>557</v>
      </c>
      <c r="M7598" s="45">
        <v>2018</v>
      </c>
      <c r="N7598" s="45" t="s">
        <v>650</v>
      </c>
      <c r="O7598" s="45" t="s">
        <v>606</v>
      </c>
      <c r="P7598" s="45" t="s">
        <v>560</v>
      </c>
      <c r="Q7598" s="45" t="s">
        <v>622</v>
      </c>
      <c r="R7598" s="45" t="s">
        <v>563</v>
      </c>
      <c r="S7598" s="45">
        <v>0</v>
      </c>
    </row>
    <row r="7599" spans="11:19">
      <c r="K7599" s="45">
        <v>77620</v>
      </c>
      <c r="L7599" s="45" t="s">
        <v>557</v>
      </c>
      <c r="M7599" s="45">
        <v>2018</v>
      </c>
      <c r="N7599" s="45" t="s">
        <v>650</v>
      </c>
      <c r="O7599" s="45" t="s">
        <v>606</v>
      </c>
      <c r="P7599" s="45" t="s">
        <v>560</v>
      </c>
      <c r="Q7599" s="45" t="s">
        <v>622</v>
      </c>
      <c r="R7599" s="45" t="s">
        <v>564</v>
      </c>
    </row>
    <row r="7600" spans="11:19">
      <c r="K7600" s="45">
        <v>77621</v>
      </c>
      <c r="L7600" s="45" t="s">
        <v>557</v>
      </c>
      <c r="M7600" s="45">
        <v>2018</v>
      </c>
      <c r="N7600" s="45" t="s">
        <v>650</v>
      </c>
      <c r="O7600" s="45" t="s">
        <v>606</v>
      </c>
      <c r="P7600" s="45" t="s">
        <v>560</v>
      </c>
      <c r="Q7600" s="45" t="s">
        <v>622</v>
      </c>
      <c r="R7600" s="45" t="s">
        <v>565</v>
      </c>
    </row>
    <row r="7601" spans="11:19">
      <c r="K7601" s="45">
        <v>77622</v>
      </c>
      <c r="L7601" s="45" t="s">
        <v>557</v>
      </c>
      <c r="M7601" s="45">
        <v>2018</v>
      </c>
      <c r="N7601" s="45" t="s">
        <v>650</v>
      </c>
      <c r="O7601" s="45" t="s">
        <v>606</v>
      </c>
      <c r="P7601" s="45" t="s">
        <v>560</v>
      </c>
      <c r="Q7601" s="45" t="s">
        <v>622</v>
      </c>
      <c r="R7601" s="45" t="s">
        <v>623</v>
      </c>
    </row>
    <row r="7602" spans="11:19">
      <c r="K7602" s="45">
        <v>77623</v>
      </c>
      <c r="L7602" s="45" t="s">
        <v>557</v>
      </c>
      <c r="M7602" s="45">
        <v>2018</v>
      </c>
      <c r="N7602" s="45" t="s">
        <v>650</v>
      </c>
      <c r="O7602" s="45" t="s">
        <v>607</v>
      </c>
      <c r="P7602" s="45" t="s">
        <v>560</v>
      </c>
      <c r="Q7602" s="45" t="s">
        <v>622</v>
      </c>
      <c r="R7602" s="45" t="s">
        <v>562</v>
      </c>
    </row>
    <row r="7603" spans="11:19">
      <c r="K7603" s="45">
        <v>77624</v>
      </c>
      <c r="L7603" s="45" t="s">
        <v>557</v>
      </c>
      <c r="M7603" s="45">
        <v>2018</v>
      </c>
      <c r="N7603" s="45" t="s">
        <v>650</v>
      </c>
      <c r="O7603" s="45" t="s">
        <v>607</v>
      </c>
      <c r="P7603" s="45" t="s">
        <v>560</v>
      </c>
      <c r="Q7603" s="45" t="s">
        <v>622</v>
      </c>
      <c r="R7603" s="45" t="s">
        <v>563</v>
      </c>
      <c r="S7603" s="45">
        <v>0</v>
      </c>
    </row>
    <row r="7604" spans="11:19">
      <c r="K7604" s="45">
        <v>77625</v>
      </c>
      <c r="L7604" s="45" t="s">
        <v>557</v>
      </c>
      <c r="M7604" s="45">
        <v>2018</v>
      </c>
      <c r="N7604" s="45" t="s">
        <v>650</v>
      </c>
      <c r="O7604" s="45" t="s">
        <v>607</v>
      </c>
      <c r="P7604" s="45" t="s">
        <v>560</v>
      </c>
      <c r="Q7604" s="45" t="s">
        <v>622</v>
      </c>
      <c r="R7604" s="45" t="s">
        <v>564</v>
      </c>
    </row>
    <row r="7605" spans="11:19">
      <c r="K7605" s="45">
        <v>77626</v>
      </c>
      <c r="L7605" s="45" t="s">
        <v>557</v>
      </c>
      <c r="M7605" s="45">
        <v>2018</v>
      </c>
      <c r="N7605" s="45" t="s">
        <v>650</v>
      </c>
      <c r="O7605" s="45" t="s">
        <v>607</v>
      </c>
      <c r="P7605" s="45" t="s">
        <v>560</v>
      </c>
      <c r="Q7605" s="45" t="s">
        <v>622</v>
      </c>
      <c r="R7605" s="45" t="s">
        <v>565</v>
      </c>
    </row>
    <row r="7606" spans="11:19">
      <c r="K7606" s="45">
        <v>77627</v>
      </c>
      <c r="L7606" s="45" t="s">
        <v>557</v>
      </c>
      <c r="M7606" s="45">
        <v>2018</v>
      </c>
      <c r="N7606" s="45" t="s">
        <v>650</v>
      </c>
      <c r="O7606" s="45" t="s">
        <v>607</v>
      </c>
      <c r="P7606" s="45" t="s">
        <v>560</v>
      </c>
      <c r="Q7606" s="45" t="s">
        <v>622</v>
      </c>
      <c r="R7606" s="45" t="s">
        <v>623</v>
      </c>
    </row>
    <row r="7607" spans="11:19">
      <c r="K7607" s="45">
        <v>77628</v>
      </c>
      <c r="L7607" s="45" t="s">
        <v>557</v>
      </c>
      <c r="M7607" s="45">
        <v>2018</v>
      </c>
      <c r="N7607" s="45" t="s">
        <v>650</v>
      </c>
      <c r="O7607" s="45" t="s">
        <v>608</v>
      </c>
      <c r="P7607" s="45" t="s">
        <v>560</v>
      </c>
      <c r="Q7607" s="45" t="s">
        <v>622</v>
      </c>
      <c r="R7607" s="45" t="s">
        <v>562</v>
      </c>
    </row>
    <row r="7608" spans="11:19">
      <c r="K7608" s="45">
        <v>77629</v>
      </c>
      <c r="L7608" s="45" t="s">
        <v>557</v>
      </c>
      <c r="M7608" s="45">
        <v>2018</v>
      </c>
      <c r="N7608" s="45" t="s">
        <v>650</v>
      </c>
      <c r="O7608" s="45" t="s">
        <v>608</v>
      </c>
      <c r="P7608" s="45" t="s">
        <v>560</v>
      </c>
      <c r="Q7608" s="45" t="s">
        <v>622</v>
      </c>
      <c r="R7608" s="45" t="s">
        <v>563</v>
      </c>
      <c r="S7608" s="45">
        <v>0</v>
      </c>
    </row>
    <row r="7609" spans="11:19">
      <c r="K7609" s="45">
        <v>77630</v>
      </c>
      <c r="L7609" s="45" t="s">
        <v>557</v>
      </c>
      <c r="M7609" s="45">
        <v>2018</v>
      </c>
      <c r="N7609" s="45" t="s">
        <v>650</v>
      </c>
      <c r="O7609" s="45" t="s">
        <v>608</v>
      </c>
      <c r="P7609" s="45" t="s">
        <v>560</v>
      </c>
      <c r="Q7609" s="45" t="s">
        <v>622</v>
      </c>
      <c r="R7609" s="45" t="s">
        <v>564</v>
      </c>
    </row>
    <row r="7610" spans="11:19">
      <c r="K7610" s="45">
        <v>77631</v>
      </c>
      <c r="L7610" s="45" t="s">
        <v>557</v>
      </c>
      <c r="M7610" s="45">
        <v>2018</v>
      </c>
      <c r="N7610" s="45" t="s">
        <v>650</v>
      </c>
      <c r="O7610" s="45" t="s">
        <v>608</v>
      </c>
      <c r="P7610" s="45" t="s">
        <v>560</v>
      </c>
      <c r="Q7610" s="45" t="s">
        <v>622</v>
      </c>
      <c r="R7610" s="45" t="s">
        <v>565</v>
      </c>
    </row>
    <row r="7611" spans="11:19">
      <c r="K7611" s="45">
        <v>77632</v>
      </c>
      <c r="L7611" s="45" t="s">
        <v>557</v>
      </c>
      <c r="M7611" s="45">
        <v>2018</v>
      </c>
      <c r="N7611" s="45" t="s">
        <v>650</v>
      </c>
      <c r="O7611" s="45" t="s">
        <v>608</v>
      </c>
      <c r="P7611" s="45" t="s">
        <v>560</v>
      </c>
      <c r="Q7611" s="45" t="s">
        <v>622</v>
      </c>
      <c r="R7611" s="45" t="s">
        <v>623</v>
      </c>
    </row>
    <row r="7612" spans="11:19">
      <c r="K7612" s="45">
        <v>77633</v>
      </c>
      <c r="L7612" s="45" t="s">
        <v>557</v>
      </c>
      <c r="M7612" s="45">
        <v>2018</v>
      </c>
      <c r="N7612" s="45" t="s">
        <v>650</v>
      </c>
      <c r="O7612" s="45" t="s">
        <v>609</v>
      </c>
      <c r="P7612" s="45" t="s">
        <v>560</v>
      </c>
      <c r="Q7612" s="45" t="s">
        <v>622</v>
      </c>
      <c r="R7612" s="45" t="s">
        <v>562</v>
      </c>
    </row>
    <row r="7613" spans="11:19">
      <c r="K7613" s="45">
        <v>77634</v>
      </c>
      <c r="L7613" s="45" t="s">
        <v>557</v>
      </c>
      <c r="M7613" s="45">
        <v>2018</v>
      </c>
      <c r="N7613" s="45" t="s">
        <v>650</v>
      </c>
      <c r="O7613" s="45" t="s">
        <v>609</v>
      </c>
      <c r="P7613" s="45" t="s">
        <v>560</v>
      </c>
      <c r="Q7613" s="45" t="s">
        <v>622</v>
      </c>
      <c r="R7613" s="45" t="s">
        <v>563</v>
      </c>
      <c r="S7613" s="45">
        <v>0</v>
      </c>
    </row>
    <row r="7614" spans="11:19">
      <c r="K7614" s="45">
        <v>77635</v>
      </c>
      <c r="L7614" s="45" t="s">
        <v>557</v>
      </c>
      <c r="M7614" s="45">
        <v>2018</v>
      </c>
      <c r="N7614" s="45" t="s">
        <v>650</v>
      </c>
      <c r="O7614" s="45" t="s">
        <v>609</v>
      </c>
      <c r="P7614" s="45" t="s">
        <v>560</v>
      </c>
      <c r="Q7614" s="45" t="s">
        <v>622</v>
      </c>
      <c r="R7614" s="45" t="s">
        <v>564</v>
      </c>
    </row>
    <row r="7615" spans="11:19">
      <c r="K7615" s="45">
        <v>77636</v>
      </c>
      <c r="L7615" s="45" t="s">
        <v>557</v>
      </c>
      <c r="M7615" s="45">
        <v>2018</v>
      </c>
      <c r="N7615" s="45" t="s">
        <v>650</v>
      </c>
      <c r="O7615" s="45" t="s">
        <v>609</v>
      </c>
      <c r="P7615" s="45" t="s">
        <v>560</v>
      </c>
      <c r="Q7615" s="45" t="s">
        <v>622</v>
      </c>
      <c r="R7615" s="45" t="s">
        <v>565</v>
      </c>
    </row>
    <row r="7616" spans="11:19">
      <c r="K7616" s="45">
        <v>77637</v>
      </c>
      <c r="L7616" s="45" t="s">
        <v>557</v>
      </c>
      <c r="M7616" s="45">
        <v>2018</v>
      </c>
      <c r="N7616" s="45" t="s">
        <v>650</v>
      </c>
      <c r="O7616" s="45" t="s">
        <v>609</v>
      </c>
      <c r="P7616" s="45" t="s">
        <v>560</v>
      </c>
      <c r="Q7616" s="45" t="s">
        <v>622</v>
      </c>
      <c r="R7616" s="45" t="s">
        <v>623</v>
      </c>
    </row>
    <row r="7617" spans="11:19">
      <c r="K7617" s="45">
        <v>77638</v>
      </c>
      <c r="L7617" s="45" t="s">
        <v>557</v>
      </c>
      <c r="M7617" s="45">
        <v>2018</v>
      </c>
      <c r="N7617" s="45" t="s">
        <v>650</v>
      </c>
      <c r="O7617" s="45" t="s">
        <v>610</v>
      </c>
      <c r="P7617" s="45" t="s">
        <v>560</v>
      </c>
      <c r="Q7617" s="45" t="s">
        <v>622</v>
      </c>
      <c r="R7617" s="45" t="s">
        <v>562</v>
      </c>
    </row>
    <row r="7618" spans="11:19">
      <c r="K7618" s="45">
        <v>77639</v>
      </c>
      <c r="L7618" s="45" t="s">
        <v>557</v>
      </c>
      <c r="M7618" s="45">
        <v>2018</v>
      </c>
      <c r="N7618" s="45" t="s">
        <v>650</v>
      </c>
      <c r="O7618" s="45" t="s">
        <v>610</v>
      </c>
      <c r="P7618" s="45" t="s">
        <v>560</v>
      </c>
      <c r="Q7618" s="45" t="s">
        <v>622</v>
      </c>
      <c r="R7618" s="45" t="s">
        <v>563</v>
      </c>
      <c r="S7618" s="45">
        <v>0</v>
      </c>
    </row>
    <row r="7619" spans="11:19">
      <c r="K7619" s="45">
        <v>77640</v>
      </c>
      <c r="L7619" s="45" t="s">
        <v>557</v>
      </c>
      <c r="M7619" s="45">
        <v>2018</v>
      </c>
      <c r="N7619" s="45" t="s">
        <v>650</v>
      </c>
      <c r="O7619" s="45" t="s">
        <v>610</v>
      </c>
      <c r="P7619" s="45" t="s">
        <v>560</v>
      </c>
      <c r="Q7619" s="45" t="s">
        <v>622</v>
      </c>
      <c r="R7619" s="45" t="s">
        <v>564</v>
      </c>
    </row>
    <row r="7620" spans="11:19">
      <c r="K7620" s="45">
        <v>77641</v>
      </c>
      <c r="L7620" s="45" t="s">
        <v>557</v>
      </c>
      <c r="M7620" s="45">
        <v>2018</v>
      </c>
      <c r="N7620" s="45" t="s">
        <v>650</v>
      </c>
      <c r="O7620" s="45" t="s">
        <v>610</v>
      </c>
      <c r="P7620" s="45" t="s">
        <v>560</v>
      </c>
      <c r="Q7620" s="45" t="s">
        <v>622</v>
      </c>
      <c r="R7620" s="45" t="s">
        <v>565</v>
      </c>
    </row>
    <row r="7621" spans="11:19">
      <c r="K7621" s="45">
        <v>77642</v>
      </c>
      <c r="L7621" s="45" t="s">
        <v>557</v>
      </c>
      <c r="M7621" s="45">
        <v>2018</v>
      </c>
      <c r="N7621" s="45" t="s">
        <v>650</v>
      </c>
      <c r="O7621" s="45" t="s">
        <v>610</v>
      </c>
      <c r="P7621" s="45" t="s">
        <v>560</v>
      </c>
      <c r="Q7621" s="45" t="s">
        <v>622</v>
      </c>
      <c r="R7621" s="45" t="s">
        <v>623</v>
      </c>
    </row>
    <row r="7622" spans="11:19">
      <c r="K7622" s="45">
        <v>77643</v>
      </c>
      <c r="L7622" s="45" t="s">
        <v>557</v>
      </c>
      <c r="M7622" s="45">
        <v>2018</v>
      </c>
      <c r="N7622" s="45" t="s">
        <v>650</v>
      </c>
      <c r="O7622" s="45" t="s">
        <v>611</v>
      </c>
      <c r="P7622" s="45" t="s">
        <v>560</v>
      </c>
      <c r="Q7622" s="45" t="s">
        <v>622</v>
      </c>
      <c r="R7622" s="45" t="s">
        <v>562</v>
      </c>
    </row>
    <row r="7623" spans="11:19">
      <c r="K7623" s="45">
        <v>77644</v>
      </c>
      <c r="L7623" s="45" t="s">
        <v>557</v>
      </c>
      <c r="M7623" s="45">
        <v>2018</v>
      </c>
      <c r="N7623" s="45" t="s">
        <v>650</v>
      </c>
      <c r="O7623" s="45" t="s">
        <v>611</v>
      </c>
      <c r="P7623" s="45" t="s">
        <v>560</v>
      </c>
      <c r="Q7623" s="45" t="s">
        <v>622</v>
      </c>
      <c r="R7623" s="45" t="s">
        <v>563</v>
      </c>
      <c r="S7623" s="45">
        <v>0</v>
      </c>
    </row>
    <row r="7624" spans="11:19">
      <c r="K7624" s="45">
        <v>77645</v>
      </c>
      <c r="L7624" s="45" t="s">
        <v>557</v>
      </c>
      <c r="M7624" s="45">
        <v>2018</v>
      </c>
      <c r="N7624" s="45" t="s">
        <v>650</v>
      </c>
      <c r="O7624" s="45" t="s">
        <v>611</v>
      </c>
      <c r="P7624" s="45" t="s">
        <v>560</v>
      </c>
      <c r="Q7624" s="45" t="s">
        <v>622</v>
      </c>
      <c r="R7624" s="45" t="s">
        <v>564</v>
      </c>
    </row>
    <row r="7625" spans="11:19">
      <c r="K7625" s="45">
        <v>77646</v>
      </c>
      <c r="L7625" s="45" t="s">
        <v>557</v>
      </c>
      <c r="M7625" s="45">
        <v>2018</v>
      </c>
      <c r="N7625" s="45" t="s">
        <v>650</v>
      </c>
      <c r="O7625" s="45" t="s">
        <v>611</v>
      </c>
      <c r="P7625" s="45" t="s">
        <v>560</v>
      </c>
      <c r="Q7625" s="45" t="s">
        <v>622</v>
      </c>
      <c r="R7625" s="45" t="s">
        <v>565</v>
      </c>
    </row>
    <row r="7626" spans="11:19">
      <c r="K7626" s="45">
        <v>77647</v>
      </c>
      <c r="L7626" s="45" t="s">
        <v>557</v>
      </c>
      <c r="M7626" s="45">
        <v>2018</v>
      </c>
      <c r="N7626" s="45" t="s">
        <v>650</v>
      </c>
      <c r="O7626" s="45" t="s">
        <v>611</v>
      </c>
      <c r="P7626" s="45" t="s">
        <v>560</v>
      </c>
      <c r="Q7626" s="45" t="s">
        <v>622</v>
      </c>
      <c r="R7626" s="45" t="s">
        <v>623</v>
      </c>
    </row>
    <row r="7627" spans="11:19">
      <c r="K7627" s="45">
        <v>77648</v>
      </c>
      <c r="L7627" s="45" t="s">
        <v>557</v>
      </c>
      <c r="M7627" s="45">
        <v>2018</v>
      </c>
      <c r="N7627" s="45" t="s">
        <v>650</v>
      </c>
      <c r="O7627" s="45" t="s">
        <v>612</v>
      </c>
      <c r="P7627" s="45" t="s">
        <v>560</v>
      </c>
      <c r="Q7627" s="45" t="s">
        <v>622</v>
      </c>
      <c r="R7627" s="45" t="s">
        <v>562</v>
      </c>
    </row>
    <row r="7628" spans="11:19">
      <c r="K7628" s="45">
        <v>77649</v>
      </c>
      <c r="L7628" s="45" t="s">
        <v>557</v>
      </c>
      <c r="M7628" s="45">
        <v>2018</v>
      </c>
      <c r="N7628" s="45" t="s">
        <v>650</v>
      </c>
      <c r="O7628" s="45" t="s">
        <v>612</v>
      </c>
      <c r="P7628" s="45" t="s">
        <v>560</v>
      </c>
      <c r="Q7628" s="45" t="s">
        <v>622</v>
      </c>
      <c r="R7628" s="45" t="s">
        <v>563</v>
      </c>
      <c r="S7628" s="45">
        <v>0</v>
      </c>
    </row>
    <row r="7629" spans="11:19">
      <c r="K7629" s="45">
        <v>77650</v>
      </c>
      <c r="L7629" s="45" t="s">
        <v>557</v>
      </c>
      <c r="M7629" s="45">
        <v>2018</v>
      </c>
      <c r="N7629" s="45" t="s">
        <v>650</v>
      </c>
      <c r="O7629" s="45" t="s">
        <v>612</v>
      </c>
      <c r="P7629" s="45" t="s">
        <v>560</v>
      </c>
      <c r="Q7629" s="45" t="s">
        <v>622</v>
      </c>
      <c r="R7629" s="45" t="s">
        <v>564</v>
      </c>
    </row>
    <row r="7630" spans="11:19">
      <c r="K7630" s="45">
        <v>77651</v>
      </c>
      <c r="L7630" s="45" t="s">
        <v>557</v>
      </c>
      <c r="M7630" s="45">
        <v>2018</v>
      </c>
      <c r="N7630" s="45" t="s">
        <v>650</v>
      </c>
      <c r="O7630" s="45" t="s">
        <v>612</v>
      </c>
      <c r="P7630" s="45" t="s">
        <v>560</v>
      </c>
      <c r="Q7630" s="45" t="s">
        <v>622</v>
      </c>
      <c r="R7630" s="45" t="s">
        <v>565</v>
      </c>
    </row>
    <row r="7631" spans="11:19">
      <c r="K7631" s="45">
        <v>77652</v>
      </c>
      <c r="L7631" s="45" t="s">
        <v>557</v>
      </c>
      <c r="M7631" s="45">
        <v>2018</v>
      </c>
      <c r="N7631" s="45" t="s">
        <v>650</v>
      </c>
      <c r="O7631" s="45" t="s">
        <v>612</v>
      </c>
      <c r="P7631" s="45" t="s">
        <v>560</v>
      </c>
      <c r="Q7631" s="45" t="s">
        <v>622</v>
      </c>
      <c r="R7631" s="45" t="s">
        <v>623</v>
      </c>
    </row>
    <row r="7632" spans="11:19">
      <c r="K7632" s="45">
        <v>77653</v>
      </c>
      <c r="L7632" s="45" t="s">
        <v>557</v>
      </c>
      <c r="M7632" s="45">
        <v>2018</v>
      </c>
      <c r="N7632" s="45" t="s">
        <v>650</v>
      </c>
      <c r="O7632" s="45" t="s">
        <v>613</v>
      </c>
      <c r="P7632" s="45" t="s">
        <v>560</v>
      </c>
      <c r="Q7632" s="45" t="s">
        <v>622</v>
      </c>
      <c r="R7632" s="45" t="s">
        <v>562</v>
      </c>
    </row>
    <row r="7633" spans="11:19">
      <c r="K7633" s="45">
        <v>77654</v>
      </c>
      <c r="L7633" s="45" t="s">
        <v>557</v>
      </c>
      <c r="M7633" s="45">
        <v>2018</v>
      </c>
      <c r="N7633" s="45" t="s">
        <v>650</v>
      </c>
      <c r="O7633" s="45" t="s">
        <v>613</v>
      </c>
      <c r="P7633" s="45" t="s">
        <v>560</v>
      </c>
      <c r="Q7633" s="45" t="s">
        <v>622</v>
      </c>
      <c r="R7633" s="45" t="s">
        <v>563</v>
      </c>
      <c r="S7633" s="45">
        <v>0</v>
      </c>
    </row>
    <row r="7634" spans="11:19">
      <c r="K7634" s="45">
        <v>77655</v>
      </c>
      <c r="L7634" s="45" t="s">
        <v>557</v>
      </c>
      <c r="M7634" s="45">
        <v>2018</v>
      </c>
      <c r="N7634" s="45" t="s">
        <v>650</v>
      </c>
      <c r="O7634" s="45" t="s">
        <v>613</v>
      </c>
      <c r="P7634" s="45" t="s">
        <v>560</v>
      </c>
      <c r="Q7634" s="45" t="s">
        <v>622</v>
      </c>
      <c r="R7634" s="45" t="s">
        <v>564</v>
      </c>
    </row>
    <row r="7635" spans="11:19">
      <c r="K7635" s="45">
        <v>77656</v>
      </c>
      <c r="L7635" s="45" t="s">
        <v>557</v>
      </c>
      <c r="M7635" s="45">
        <v>2018</v>
      </c>
      <c r="N7635" s="45" t="s">
        <v>650</v>
      </c>
      <c r="O7635" s="45" t="s">
        <v>613</v>
      </c>
      <c r="P7635" s="45" t="s">
        <v>560</v>
      </c>
      <c r="Q7635" s="45" t="s">
        <v>622</v>
      </c>
      <c r="R7635" s="45" t="s">
        <v>565</v>
      </c>
    </row>
    <row r="7636" spans="11:19">
      <c r="K7636" s="45">
        <v>77657</v>
      </c>
      <c r="L7636" s="45" t="s">
        <v>557</v>
      </c>
      <c r="M7636" s="45">
        <v>2018</v>
      </c>
      <c r="N7636" s="45" t="s">
        <v>650</v>
      </c>
      <c r="O7636" s="45" t="s">
        <v>613</v>
      </c>
      <c r="P7636" s="45" t="s">
        <v>560</v>
      </c>
      <c r="Q7636" s="45" t="s">
        <v>622</v>
      </c>
      <c r="R7636" s="45" t="s">
        <v>623</v>
      </c>
    </row>
    <row r="7637" spans="11:19">
      <c r="K7637" s="45">
        <v>77658</v>
      </c>
      <c r="L7637" s="45" t="s">
        <v>557</v>
      </c>
      <c r="M7637" s="45">
        <v>2018</v>
      </c>
      <c r="N7637" s="45" t="s">
        <v>650</v>
      </c>
      <c r="O7637" s="45" t="s">
        <v>614</v>
      </c>
      <c r="P7637" s="45" t="s">
        <v>560</v>
      </c>
      <c r="Q7637" s="45" t="s">
        <v>622</v>
      </c>
      <c r="R7637" s="45" t="s">
        <v>562</v>
      </c>
    </row>
    <row r="7638" spans="11:19">
      <c r="K7638" s="45">
        <v>77659</v>
      </c>
      <c r="L7638" s="45" t="s">
        <v>557</v>
      </c>
      <c r="M7638" s="45">
        <v>2018</v>
      </c>
      <c r="N7638" s="45" t="s">
        <v>650</v>
      </c>
      <c r="O7638" s="45" t="s">
        <v>614</v>
      </c>
      <c r="P7638" s="45" t="s">
        <v>560</v>
      </c>
      <c r="Q7638" s="45" t="s">
        <v>622</v>
      </c>
      <c r="R7638" s="45" t="s">
        <v>563</v>
      </c>
      <c r="S7638" s="45">
        <v>0</v>
      </c>
    </row>
    <row r="7639" spans="11:19">
      <c r="K7639" s="45">
        <v>77660</v>
      </c>
      <c r="L7639" s="45" t="s">
        <v>557</v>
      </c>
      <c r="M7639" s="45">
        <v>2018</v>
      </c>
      <c r="N7639" s="45" t="s">
        <v>650</v>
      </c>
      <c r="O7639" s="45" t="s">
        <v>614</v>
      </c>
      <c r="P7639" s="45" t="s">
        <v>560</v>
      </c>
      <c r="Q7639" s="45" t="s">
        <v>622</v>
      </c>
      <c r="R7639" s="45" t="s">
        <v>564</v>
      </c>
    </row>
    <row r="7640" spans="11:19">
      <c r="K7640" s="45">
        <v>77661</v>
      </c>
      <c r="L7640" s="45" t="s">
        <v>557</v>
      </c>
      <c r="M7640" s="45">
        <v>2018</v>
      </c>
      <c r="N7640" s="45" t="s">
        <v>650</v>
      </c>
      <c r="O7640" s="45" t="s">
        <v>614</v>
      </c>
      <c r="P7640" s="45" t="s">
        <v>560</v>
      </c>
      <c r="Q7640" s="45" t="s">
        <v>622</v>
      </c>
      <c r="R7640" s="45" t="s">
        <v>565</v>
      </c>
    </row>
    <row r="7641" spans="11:19">
      <c r="K7641" s="45">
        <v>77662</v>
      </c>
      <c r="L7641" s="45" t="s">
        <v>557</v>
      </c>
      <c r="M7641" s="45">
        <v>2018</v>
      </c>
      <c r="N7641" s="45" t="s">
        <v>650</v>
      </c>
      <c r="O7641" s="45" t="s">
        <v>614</v>
      </c>
      <c r="P7641" s="45" t="s">
        <v>560</v>
      </c>
      <c r="Q7641" s="45" t="s">
        <v>622</v>
      </c>
      <c r="R7641" s="45" t="s">
        <v>623</v>
      </c>
    </row>
    <row r="7642" spans="11:19">
      <c r="K7642" s="45">
        <v>77663</v>
      </c>
      <c r="L7642" s="45" t="s">
        <v>557</v>
      </c>
      <c r="M7642" s="45">
        <v>2018</v>
      </c>
      <c r="N7642" s="45" t="s">
        <v>650</v>
      </c>
      <c r="O7642" s="45" t="s">
        <v>615</v>
      </c>
      <c r="P7642" s="45" t="s">
        <v>560</v>
      </c>
      <c r="Q7642" s="45" t="s">
        <v>622</v>
      </c>
      <c r="R7642" s="45" t="s">
        <v>562</v>
      </c>
    </row>
    <row r="7643" spans="11:19">
      <c r="K7643" s="45">
        <v>77664</v>
      </c>
      <c r="L7643" s="45" t="s">
        <v>557</v>
      </c>
      <c r="M7643" s="45">
        <v>2018</v>
      </c>
      <c r="N7643" s="45" t="s">
        <v>650</v>
      </c>
      <c r="O7643" s="45" t="s">
        <v>615</v>
      </c>
      <c r="P7643" s="45" t="s">
        <v>560</v>
      </c>
      <c r="Q7643" s="45" t="s">
        <v>622</v>
      </c>
      <c r="R7643" s="45" t="s">
        <v>563</v>
      </c>
      <c r="S7643" s="45">
        <v>0</v>
      </c>
    </row>
    <row r="7644" spans="11:19">
      <c r="K7644" s="45">
        <v>77665</v>
      </c>
      <c r="L7644" s="45" t="s">
        <v>557</v>
      </c>
      <c r="M7644" s="45">
        <v>2018</v>
      </c>
      <c r="N7644" s="45" t="s">
        <v>650</v>
      </c>
      <c r="O7644" s="45" t="s">
        <v>615</v>
      </c>
      <c r="P7644" s="45" t="s">
        <v>560</v>
      </c>
      <c r="Q7644" s="45" t="s">
        <v>622</v>
      </c>
      <c r="R7644" s="45" t="s">
        <v>564</v>
      </c>
    </row>
    <row r="7645" spans="11:19">
      <c r="K7645" s="45">
        <v>77666</v>
      </c>
      <c r="L7645" s="45" t="s">
        <v>557</v>
      </c>
      <c r="M7645" s="45">
        <v>2018</v>
      </c>
      <c r="N7645" s="45" t="s">
        <v>650</v>
      </c>
      <c r="O7645" s="45" t="s">
        <v>615</v>
      </c>
      <c r="P7645" s="45" t="s">
        <v>560</v>
      </c>
      <c r="Q7645" s="45" t="s">
        <v>622</v>
      </c>
      <c r="R7645" s="45" t="s">
        <v>565</v>
      </c>
    </row>
    <row r="7646" spans="11:19">
      <c r="K7646" s="45">
        <v>77667</v>
      </c>
      <c r="L7646" s="45" t="s">
        <v>557</v>
      </c>
      <c r="M7646" s="45">
        <v>2018</v>
      </c>
      <c r="N7646" s="45" t="s">
        <v>650</v>
      </c>
      <c r="O7646" s="45" t="s">
        <v>615</v>
      </c>
      <c r="P7646" s="45" t="s">
        <v>560</v>
      </c>
      <c r="Q7646" s="45" t="s">
        <v>622</v>
      </c>
      <c r="R7646" s="45" t="s">
        <v>623</v>
      </c>
    </row>
    <row r="7647" spans="11:19">
      <c r="K7647" s="45">
        <v>77668</v>
      </c>
      <c r="L7647" s="45" t="s">
        <v>557</v>
      </c>
      <c r="M7647" s="45">
        <v>2018</v>
      </c>
      <c r="N7647" s="45" t="s">
        <v>650</v>
      </c>
      <c r="O7647" s="45" t="s">
        <v>616</v>
      </c>
      <c r="P7647" s="45" t="s">
        <v>560</v>
      </c>
      <c r="Q7647" s="45" t="s">
        <v>622</v>
      </c>
      <c r="R7647" s="45" t="s">
        <v>562</v>
      </c>
    </row>
    <row r="7648" spans="11:19">
      <c r="K7648" s="45">
        <v>77669</v>
      </c>
      <c r="L7648" s="45" t="s">
        <v>557</v>
      </c>
      <c r="M7648" s="45">
        <v>2018</v>
      </c>
      <c r="N7648" s="45" t="s">
        <v>650</v>
      </c>
      <c r="O7648" s="45" t="s">
        <v>616</v>
      </c>
      <c r="P7648" s="45" t="s">
        <v>560</v>
      </c>
      <c r="Q7648" s="45" t="s">
        <v>622</v>
      </c>
      <c r="R7648" s="45" t="s">
        <v>563</v>
      </c>
      <c r="S7648" s="45">
        <v>0</v>
      </c>
    </row>
    <row r="7649" spans="11:19">
      <c r="K7649" s="45">
        <v>77670</v>
      </c>
      <c r="L7649" s="45" t="s">
        <v>557</v>
      </c>
      <c r="M7649" s="45">
        <v>2018</v>
      </c>
      <c r="N7649" s="45" t="s">
        <v>650</v>
      </c>
      <c r="O7649" s="45" t="s">
        <v>616</v>
      </c>
      <c r="P7649" s="45" t="s">
        <v>560</v>
      </c>
      <c r="Q7649" s="45" t="s">
        <v>622</v>
      </c>
      <c r="R7649" s="45" t="s">
        <v>564</v>
      </c>
    </row>
    <row r="7650" spans="11:19">
      <c r="K7650" s="45">
        <v>77671</v>
      </c>
      <c r="L7650" s="45" t="s">
        <v>557</v>
      </c>
      <c r="M7650" s="45">
        <v>2018</v>
      </c>
      <c r="N7650" s="45" t="s">
        <v>650</v>
      </c>
      <c r="O7650" s="45" t="s">
        <v>616</v>
      </c>
      <c r="P7650" s="45" t="s">
        <v>560</v>
      </c>
      <c r="Q7650" s="45" t="s">
        <v>622</v>
      </c>
      <c r="R7650" s="45" t="s">
        <v>565</v>
      </c>
    </row>
    <row r="7651" spans="11:19">
      <c r="K7651" s="45">
        <v>77672</v>
      </c>
      <c r="L7651" s="45" t="s">
        <v>557</v>
      </c>
      <c r="M7651" s="45">
        <v>2018</v>
      </c>
      <c r="N7651" s="45" t="s">
        <v>650</v>
      </c>
      <c r="O7651" s="45" t="s">
        <v>616</v>
      </c>
      <c r="P7651" s="45" t="s">
        <v>560</v>
      </c>
      <c r="Q7651" s="45" t="s">
        <v>622</v>
      </c>
      <c r="R7651" s="45" t="s">
        <v>623</v>
      </c>
    </row>
    <row r="7652" spans="11:19">
      <c r="K7652" s="45">
        <v>85170</v>
      </c>
      <c r="L7652" s="45" t="s">
        <v>557</v>
      </c>
      <c r="M7652" s="45">
        <v>2018</v>
      </c>
      <c r="N7652" s="45" t="s">
        <v>651</v>
      </c>
      <c r="O7652" s="45" t="s">
        <v>559</v>
      </c>
      <c r="P7652" s="45" t="s">
        <v>560</v>
      </c>
      <c r="Q7652" s="45" t="s">
        <v>628</v>
      </c>
      <c r="R7652" s="45" t="s">
        <v>562</v>
      </c>
    </row>
    <row r="7653" spans="11:19">
      <c r="K7653" s="45">
        <v>85171</v>
      </c>
      <c r="L7653" s="45" t="s">
        <v>557</v>
      </c>
      <c r="M7653" s="45">
        <v>2018</v>
      </c>
      <c r="N7653" s="45" t="s">
        <v>651</v>
      </c>
      <c r="O7653" s="45" t="s">
        <v>559</v>
      </c>
      <c r="P7653" s="45" t="s">
        <v>560</v>
      </c>
      <c r="Q7653" s="45" t="s">
        <v>628</v>
      </c>
      <c r="R7653" s="45" t="s">
        <v>563</v>
      </c>
      <c r="S7653" s="45">
        <v>106355.534202868</v>
      </c>
    </row>
    <row r="7654" spans="11:19">
      <c r="K7654" s="45">
        <v>85172</v>
      </c>
      <c r="L7654" s="45" t="s">
        <v>557</v>
      </c>
      <c r="M7654" s="45">
        <v>2018</v>
      </c>
      <c r="N7654" s="45" t="s">
        <v>651</v>
      </c>
      <c r="O7654" s="45" t="s">
        <v>559</v>
      </c>
      <c r="P7654" s="45" t="s">
        <v>560</v>
      </c>
      <c r="Q7654" s="45" t="s">
        <v>628</v>
      </c>
      <c r="R7654" s="45" t="s">
        <v>564</v>
      </c>
    </row>
    <row r="7655" spans="11:19">
      <c r="K7655" s="45">
        <v>85173</v>
      </c>
      <c r="L7655" s="45" t="s">
        <v>557</v>
      </c>
      <c r="M7655" s="45">
        <v>2018</v>
      </c>
      <c r="N7655" s="45" t="s">
        <v>651</v>
      </c>
      <c r="O7655" s="45" t="s">
        <v>559</v>
      </c>
      <c r="P7655" s="45" t="s">
        <v>560</v>
      </c>
      <c r="Q7655" s="45" t="s">
        <v>628</v>
      </c>
      <c r="R7655" s="45" t="s">
        <v>566</v>
      </c>
    </row>
    <row r="7656" spans="11:19">
      <c r="K7656" s="45">
        <v>85174</v>
      </c>
      <c r="L7656" s="45" t="s">
        <v>557</v>
      </c>
      <c r="M7656" s="45">
        <v>2018</v>
      </c>
      <c r="N7656" s="45" t="s">
        <v>651</v>
      </c>
      <c r="O7656" s="45" t="s">
        <v>559</v>
      </c>
      <c r="P7656" s="45" t="s">
        <v>560</v>
      </c>
      <c r="Q7656" s="45" t="s">
        <v>628</v>
      </c>
      <c r="R7656" s="45" t="s">
        <v>629</v>
      </c>
    </row>
    <row r="7657" spans="11:19">
      <c r="K7657" s="45">
        <v>85175</v>
      </c>
      <c r="L7657" s="45" t="s">
        <v>557</v>
      </c>
      <c r="M7657" s="45">
        <v>2018</v>
      </c>
      <c r="N7657" s="45" t="s">
        <v>651</v>
      </c>
      <c r="O7657" s="45" t="s">
        <v>567</v>
      </c>
      <c r="P7657" s="45" t="s">
        <v>560</v>
      </c>
      <c r="Q7657" s="45" t="s">
        <v>628</v>
      </c>
      <c r="R7657" s="45" t="s">
        <v>562</v>
      </c>
    </row>
    <row r="7658" spans="11:19">
      <c r="K7658" s="45">
        <v>85176</v>
      </c>
      <c r="L7658" s="45" t="s">
        <v>557</v>
      </c>
      <c r="M7658" s="45">
        <v>2018</v>
      </c>
      <c r="N7658" s="45" t="s">
        <v>651</v>
      </c>
      <c r="O7658" s="45" t="s">
        <v>567</v>
      </c>
      <c r="P7658" s="45" t="s">
        <v>560</v>
      </c>
      <c r="Q7658" s="45" t="s">
        <v>628</v>
      </c>
      <c r="R7658" s="45" t="s">
        <v>563</v>
      </c>
      <c r="S7658" s="45">
        <v>7699.9481436933902</v>
      </c>
    </row>
    <row r="7659" spans="11:19">
      <c r="K7659" s="45">
        <v>85177</v>
      </c>
      <c r="L7659" s="45" t="s">
        <v>557</v>
      </c>
      <c r="M7659" s="45">
        <v>2018</v>
      </c>
      <c r="N7659" s="45" t="s">
        <v>651</v>
      </c>
      <c r="O7659" s="45" t="s">
        <v>567</v>
      </c>
      <c r="P7659" s="45" t="s">
        <v>560</v>
      </c>
      <c r="Q7659" s="45" t="s">
        <v>628</v>
      </c>
      <c r="R7659" s="45" t="s">
        <v>564</v>
      </c>
    </row>
    <row r="7660" spans="11:19">
      <c r="K7660" s="45">
        <v>85178</v>
      </c>
      <c r="L7660" s="45" t="s">
        <v>557</v>
      </c>
      <c r="M7660" s="45">
        <v>2018</v>
      </c>
      <c r="N7660" s="45" t="s">
        <v>651</v>
      </c>
      <c r="O7660" s="45" t="s">
        <v>567</v>
      </c>
      <c r="P7660" s="45" t="s">
        <v>560</v>
      </c>
      <c r="Q7660" s="45" t="s">
        <v>628</v>
      </c>
      <c r="R7660" s="45" t="s">
        <v>566</v>
      </c>
    </row>
    <row r="7661" spans="11:19">
      <c r="K7661" s="45">
        <v>85179</v>
      </c>
      <c r="L7661" s="45" t="s">
        <v>557</v>
      </c>
      <c r="M7661" s="45">
        <v>2018</v>
      </c>
      <c r="N7661" s="45" t="s">
        <v>651</v>
      </c>
      <c r="O7661" s="45" t="s">
        <v>567</v>
      </c>
      <c r="P7661" s="45" t="s">
        <v>560</v>
      </c>
      <c r="Q7661" s="45" t="s">
        <v>628</v>
      </c>
      <c r="R7661" s="45" t="s">
        <v>629</v>
      </c>
    </row>
    <row r="7662" spans="11:19">
      <c r="K7662" s="45">
        <v>85180</v>
      </c>
      <c r="L7662" s="45" t="s">
        <v>557</v>
      </c>
      <c r="M7662" s="45">
        <v>2018</v>
      </c>
      <c r="N7662" s="45" t="s">
        <v>651</v>
      </c>
      <c r="O7662" s="45" t="s">
        <v>568</v>
      </c>
      <c r="P7662" s="45" t="s">
        <v>560</v>
      </c>
      <c r="Q7662" s="45" t="s">
        <v>628</v>
      </c>
      <c r="R7662" s="45" t="s">
        <v>562</v>
      </c>
    </row>
    <row r="7663" spans="11:19">
      <c r="K7663" s="45">
        <v>85181</v>
      </c>
      <c r="L7663" s="45" t="s">
        <v>557</v>
      </c>
      <c r="M7663" s="45">
        <v>2018</v>
      </c>
      <c r="N7663" s="45" t="s">
        <v>651</v>
      </c>
      <c r="O7663" s="45" t="s">
        <v>568</v>
      </c>
      <c r="P7663" s="45" t="s">
        <v>560</v>
      </c>
      <c r="Q7663" s="45" t="s">
        <v>628</v>
      </c>
      <c r="R7663" s="45" t="s">
        <v>563</v>
      </c>
      <c r="S7663" s="45">
        <v>100099.326210488</v>
      </c>
    </row>
    <row r="7664" spans="11:19">
      <c r="K7664" s="45">
        <v>85182</v>
      </c>
      <c r="L7664" s="45" t="s">
        <v>557</v>
      </c>
      <c r="M7664" s="45">
        <v>2018</v>
      </c>
      <c r="N7664" s="45" t="s">
        <v>651</v>
      </c>
      <c r="O7664" s="45" t="s">
        <v>568</v>
      </c>
      <c r="P7664" s="45" t="s">
        <v>560</v>
      </c>
      <c r="Q7664" s="45" t="s">
        <v>628</v>
      </c>
      <c r="R7664" s="45" t="s">
        <v>564</v>
      </c>
    </row>
    <row r="7665" spans="11:19">
      <c r="K7665" s="45">
        <v>85183</v>
      </c>
      <c r="L7665" s="45" t="s">
        <v>557</v>
      </c>
      <c r="M7665" s="45">
        <v>2018</v>
      </c>
      <c r="N7665" s="45" t="s">
        <v>651</v>
      </c>
      <c r="O7665" s="45" t="s">
        <v>568</v>
      </c>
      <c r="P7665" s="45" t="s">
        <v>560</v>
      </c>
      <c r="Q7665" s="45" t="s">
        <v>628</v>
      </c>
      <c r="R7665" s="45" t="s">
        <v>566</v>
      </c>
    </row>
    <row r="7666" spans="11:19">
      <c r="K7666" s="45">
        <v>85184</v>
      </c>
      <c r="L7666" s="45" t="s">
        <v>557</v>
      </c>
      <c r="M7666" s="45">
        <v>2018</v>
      </c>
      <c r="N7666" s="45" t="s">
        <v>651</v>
      </c>
      <c r="O7666" s="45" t="s">
        <v>568</v>
      </c>
      <c r="P7666" s="45" t="s">
        <v>560</v>
      </c>
      <c r="Q7666" s="45" t="s">
        <v>628</v>
      </c>
      <c r="R7666" s="45" t="s">
        <v>629</v>
      </c>
    </row>
    <row r="7667" spans="11:19">
      <c r="K7667" s="45">
        <v>85185</v>
      </c>
      <c r="L7667" s="45" t="s">
        <v>557</v>
      </c>
      <c r="M7667" s="45">
        <v>2018</v>
      </c>
      <c r="N7667" s="45" t="s">
        <v>651</v>
      </c>
      <c r="O7667" s="45" t="s">
        <v>569</v>
      </c>
      <c r="P7667" s="45" t="s">
        <v>560</v>
      </c>
      <c r="Q7667" s="45" t="s">
        <v>628</v>
      </c>
      <c r="R7667" s="45" t="s">
        <v>562</v>
      </c>
    </row>
    <row r="7668" spans="11:19">
      <c r="K7668" s="45">
        <v>85186</v>
      </c>
      <c r="L7668" s="45" t="s">
        <v>557</v>
      </c>
      <c r="M7668" s="45">
        <v>2018</v>
      </c>
      <c r="N7668" s="45" t="s">
        <v>651</v>
      </c>
      <c r="O7668" s="45" t="s">
        <v>569</v>
      </c>
      <c r="P7668" s="45" t="s">
        <v>560</v>
      </c>
      <c r="Q7668" s="45" t="s">
        <v>628</v>
      </c>
      <c r="R7668" s="45" t="s">
        <v>563</v>
      </c>
      <c r="S7668" s="45">
        <v>51493.403205835901</v>
      </c>
    </row>
    <row r="7669" spans="11:19">
      <c r="K7669" s="45">
        <v>85187</v>
      </c>
      <c r="L7669" s="45" t="s">
        <v>557</v>
      </c>
      <c r="M7669" s="45">
        <v>2018</v>
      </c>
      <c r="N7669" s="45" t="s">
        <v>651</v>
      </c>
      <c r="O7669" s="45" t="s">
        <v>569</v>
      </c>
      <c r="P7669" s="45" t="s">
        <v>560</v>
      </c>
      <c r="Q7669" s="45" t="s">
        <v>628</v>
      </c>
      <c r="R7669" s="45" t="s">
        <v>564</v>
      </c>
    </row>
    <row r="7670" spans="11:19">
      <c r="K7670" s="45">
        <v>85188</v>
      </c>
      <c r="L7670" s="45" t="s">
        <v>557</v>
      </c>
      <c r="M7670" s="45">
        <v>2018</v>
      </c>
      <c r="N7670" s="45" t="s">
        <v>651</v>
      </c>
      <c r="O7670" s="45" t="s">
        <v>569</v>
      </c>
      <c r="P7670" s="45" t="s">
        <v>560</v>
      </c>
      <c r="Q7670" s="45" t="s">
        <v>628</v>
      </c>
      <c r="R7670" s="45" t="s">
        <v>566</v>
      </c>
    </row>
    <row r="7671" spans="11:19">
      <c r="K7671" s="45">
        <v>85189</v>
      </c>
      <c r="L7671" s="45" t="s">
        <v>557</v>
      </c>
      <c r="M7671" s="45">
        <v>2018</v>
      </c>
      <c r="N7671" s="45" t="s">
        <v>651</v>
      </c>
      <c r="O7671" s="45" t="s">
        <v>569</v>
      </c>
      <c r="P7671" s="45" t="s">
        <v>560</v>
      </c>
      <c r="Q7671" s="45" t="s">
        <v>628</v>
      </c>
      <c r="R7671" s="45" t="s">
        <v>629</v>
      </c>
    </row>
    <row r="7672" spans="11:19">
      <c r="K7672" s="45">
        <v>85190</v>
      </c>
      <c r="L7672" s="45" t="s">
        <v>557</v>
      </c>
      <c r="M7672" s="45">
        <v>2018</v>
      </c>
      <c r="N7672" s="45" t="s">
        <v>651</v>
      </c>
      <c r="O7672" s="45" t="s">
        <v>570</v>
      </c>
      <c r="P7672" s="45" t="s">
        <v>560</v>
      </c>
      <c r="Q7672" s="45" t="s">
        <v>628</v>
      </c>
      <c r="R7672" s="45" t="s">
        <v>562</v>
      </c>
    </row>
    <row r="7673" spans="11:19">
      <c r="K7673" s="45">
        <v>85191</v>
      </c>
      <c r="L7673" s="45" t="s">
        <v>557</v>
      </c>
      <c r="M7673" s="45">
        <v>2018</v>
      </c>
      <c r="N7673" s="45" t="s">
        <v>651</v>
      </c>
      <c r="O7673" s="45" t="s">
        <v>570</v>
      </c>
      <c r="P7673" s="45" t="s">
        <v>560</v>
      </c>
      <c r="Q7673" s="45" t="s">
        <v>628</v>
      </c>
      <c r="R7673" s="45" t="s">
        <v>563</v>
      </c>
      <c r="S7673" s="45">
        <v>543327.58988332597</v>
      </c>
    </row>
    <row r="7674" spans="11:19">
      <c r="K7674" s="45">
        <v>85192</v>
      </c>
      <c r="L7674" s="45" t="s">
        <v>557</v>
      </c>
      <c r="M7674" s="45">
        <v>2018</v>
      </c>
      <c r="N7674" s="45" t="s">
        <v>651</v>
      </c>
      <c r="O7674" s="45" t="s">
        <v>570</v>
      </c>
      <c r="P7674" s="45" t="s">
        <v>560</v>
      </c>
      <c r="Q7674" s="45" t="s">
        <v>628</v>
      </c>
      <c r="R7674" s="45" t="s">
        <v>564</v>
      </c>
    </row>
    <row r="7675" spans="11:19">
      <c r="K7675" s="45">
        <v>85193</v>
      </c>
      <c r="L7675" s="45" t="s">
        <v>557</v>
      </c>
      <c r="M7675" s="45">
        <v>2018</v>
      </c>
      <c r="N7675" s="45" t="s">
        <v>651</v>
      </c>
      <c r="O7675" s="45" t="s">
        <v>570</v>
      </c>
      <c r="P7675" s="45" t="s">
        <v>560</v>
      </c>
      <c r="Q7675" s="45" t="s">
        <v>628</v>
      </c>
      <c r="R7675" s="45" t="s">
        <v>566</v>
      </c>
    </row>
    <row r="7676" spans="11:19">
      <c r="K7676" s="45">
        <v>85194</v>
      </c>
      <c r="L7676" s="45" t="s">
        <v>557</v>
      </c>
      <c r="M7676" s="45">
        <v>2018</v>
      </c>
      <c r="N7676" s="45" t="s">
        <v>651</v>
      </c>
      <c r="O7676" s="45" t="s">
        <v>570</v>
      </c>
      <c r="P7676" s="45" t="s">
        <v>560</v>
      </c>
      <c r="Q7676" s="45" t="s">
        <v>628</v>
      </c>
      <c r="R7676" s="45" t="s">
        <v>629</v>
      </c>
    </row>
    <row r="7677" spans="11:19">
      <c r="K7677" s="45">
        <v>85195</v>
      </c>
      <c r="L7677" s="45" t="s">
        <v>557</v>
      </c>
      <c r="M7677" s="45">
        <v>2018</v>
      </c>
      <c r="N7677" s="45" t="s">
        <v>651</v>
      </c>
      <c r="O7677" s="45" t="s">
        <v>571</v>
      </c>
      <c r="P7677" s="45" t="s">
        <v>560</v>
      </c>
      <c r="Q7677" s="45" t="s">
        <v>628</v>
      </c>
      <c r="R7677" s="45" t="s">
        <v>562</v>
      </c>
    </row>
    <row r="7678" spans="11:19">
      <c r="K7678" s="45">
        <v>85196</v>
      </c>
      <c r="L7678" s="45" t="s">
        <v>557</v>
      </c>
      <c r="M7678" s="45">
        <v>2018</v>
      </c>
      <c r="N7678" s="45" t="s">
        <v>651</v>
      </c>
      <c r="O7678" s="45" t="s">
        <v>571</v>
      </c>
      <c r="P7678" s="45" t="s">
        <v>560</v>
      </c>
      <c r="Q7678" s="45" t="s">
        <v>628</v>
      </c>
      <c r="R7678" s="45" t="s">
        <v>563</v>
      </c>
      <c r="S7678" s="45">
        <v>83255.689652012399</v>
      </c>
    </row>
    <row r="7679" spans="11:19">
      <c r="K7679" s="45">
        <v>85197</v>
      </c>
      <c r="L7679" s="45" t="s">
        <v>557</v>
      </c>
      <c r="M7679" s="45">
        <v>2018</v>
      </c>
      <c r="N7679" s="45" t="s">
        <v>651</v>
      </c>
      <c r="O7679" s="45" t="s">
        <v>571</v>
      </c>
      <c r="P7679" s="45" t="s">
        <v>560</v>
      </c>
      <c r="Q7679" s="45" t="s">
        <v>628</v>
      </c>
      <c r="R7679" s="45" t="s">
        <v>564</v>
      </c>
    </row>
    <row r="7680" spans="11:19">
      <c r="K7680" s="45">
        <v>85198</v>
      </c>
      <c r="L7680" s="45" t="s">
        <v>557</v>
      </c>
      <c r="M7680" s="45">
        <v>2018</v>
      </c>
      <c r="N7680" s="45" t="s">
        <v>651</v>
      </c>
      <c r="O7680" s="45" t="s">
        <v>571</v>
      </c>
      <c r="P7680" s="45" t="s">
        <v>560</v>
      </c>
      <c r="Q7680" s="45" t="s">
        <v>628</v>
      </c>
      <c r="R7680" s="45" t="s">
        <v>566</v>
      </c>
    </row>
    <row r="7681" spans="11:19">
      <c r="K7681" s="45">
        <v>85199</v>
      </c>
      <c r="L7681" s="45" t="s">
        <v>557</v>
      </c>
      <c r="M7681" s="45">
        <v>2018</v>
      </c>
      <c r="N7681" s="45" t="s">
        <v>651</v>
      </c>
      <c r="O7681" s="45" t="s">
        <v>571</v>
      </c>
      <c r="P7681" s="45" t="s">
        <v>560</v>
      </c>
      <c r="Q7681" s="45" t="s">
        <v>628</v>
      </c>
      <c r="R7681" s="45" t="s">
        <v>629</v>
      </c>
    </row>
    <row r="7682" spans="11:19">
      <c r="K7682" s="45">
        <v>85200</v>
      </c>
      <c r="L7682" s="45" t="s">
        <v>557</v>
      </c>
      <c r="M7682" s="45">
        <v>2018</v>
      </c>
      <c r="N7682" s="45" t="s">
        <v>651</v>
      </c>
      <c r="O7682" s="45" t="s">
        <v>572</v>
      </c>
      <c r="P7682" s="45" t="s">
        <v>560</v>
      </c>
      <c r="Q7682" s="45" t="s">
        <v>628</v>
      </c>
      <c r="R7682" s="45" t="s">
        <v>562</v>
      </c>
    </row>
    <row r="7683" spans="11:19">
      <c r="K7683" s="45">
        <v>85201</v>
      </c>
      <c r="L7683" s="45" t="s">
        <v>557</v>
      </c>
      <c r="M7683" s="45">
        <v>2018</v>
      </c>
      <c r="N7683" s="45" t="s">
        <v>651</v>
      </c>
      <c r="O7683" s="45" t="s">
        <v>572</v>
      </c>
      <c r="P7683" s="45" t="s">
        <v>560</v>
      </c>
      <c r="Q7683" s="45" t="s">
        <v>628</v>
      </c>
      <c r="R7683" s="45" t="s">
        <v>563</v>
      </c>
      <c r="S7683" s="45">
        <v>55824.6241796213</v>
      </c>
    </row>
    <row r="7684" spans="11:19">
      <c r="K7684" s="45">
        <v>85202</v>
      </c>
      <c r="L7684" s="45" t="s">
        <v>557</v>
      </c>
      <c r="M7684" s="45">
        <v>2018</v>
      </c>
      <c r="N7684" s="45" t="s">
        <v>651</v>
      </c>
      <c r="O7684" s="45" t="s">
        <v>572</v>
      </c>
      <c r="P7684" s="45" t="s">
        <v>560</v>
      </c>
      <c r="Q7684" s="45" t="s">
        <v>628</v>
      </c>
      <c r="R7684" s="45" t="s">
        <v>564</v>
      </c>
    </row>
    <row r="7685" spans="11:19">
      <c r="K7685" s="45">
        <v>85203</v>
      </c>
      <c r="L7685" s="45" t="s">
        <v>557</v>
      </c>
      <c r="M7685" s="45">
        <v>2018</v>
      </c>
      <c r="N7685" s="45" t="s">
        <v>651</v>
      </c>
      <c r="O7685" s="45" t="s">
        <v>572</v>
      </c>
      <c r="P7685" s="45" t="s">
        <v>560</v>
      </c>
      <c r="Q7685" s="45" t="s">
        <v>628</v>
      </c>
      <c r="R7685" s="45" t="s">
        <v>566</v>
      </c>
    </row>
    <row r="7686" spans="11:19">
      <c r="K7686" s="45">
        <v>85204</v>
      </c>
      <c r="L7686" s="45" t="s">
        <v>557</v>
      </c>
      <c r="M7686" s="45">
        <v>2018</v>
      </c>
      <c r="N7686" s="45" t="s">
        <v>651</v>
      </c>
      <c r="O7686" s="45" t="s">
        <v>572</v>
      </c>
      <c r="P7686" s="45" t="s">
        <v>560</v>
      </c>
      <c r="Q7686" s="45" t="s">
        <v>628</v>
      </c>
      <c r="R7686" s="45" t="s">
        <v>629</v>
      </c>
    </row>
    <row r="7687" spans="11:19">
      <c r="K7687" s="45">
        <v>85205</v>
      </c>
      <c r="L7687" s="45" t="s">
        <v>557</v>
      </c>
      <c r="M7687" s="45">
        <v>2018</v>
      </c>
      <c r="N7687" s="45" t="s">
        <v>651</v>
      </c>
      <c r="O7687" s="45" t="s">
        <v>573</v>
      </c>
      <c r="P7687" s="45" t="s">
        <v>560</v>
      </c>
      <c r="Q7687" s="45" t="s">
        <v>628</v>
      </c>
      <c r="R7687" s="45" t="s">
        <v>562</v>
      </c>
    </row>
    <row r="7688" spans="11:19">
      <c r="K7688" s="45">
        <v>85206</v>
      </c>
      <c r="L7688" s="45" t="s">
        <v>557</v>
      </c>
      <c r="M7688" s="45">
        <v>2018</v>
      </c>
      <c r="N7688" s="45" t="s">
        <v>651</v>
      </c>
      <c r="O7688" s="45" t="s">
        <v>573</v>
      </c>
      <c r="P7688" s="45" t="s">
        <v>560</v>
      </c>
      <c r="Q7688" s="45" t="s">
        <v>628</v>
      </c>
      <c r="R7688" s="45" t="s">
        <v>563</v>
      </c>
      <c r="S7688" s="45">
        <v>11068.675486927999</v>
      </c>
    </row>
    <row r="7689" spans="11:19">
      <c r="K7689" s="45">
        <v>85207</v>
      </c>
      <c r="L7689" s="45" t="s">
        <v>557</v>
      </c>
      <c r="M7689" s="45">
        <v>2018</v>
      </c>
      <c r="N7689" s="45" t="s">
        <v>651</v>
      </c>
      <c r="O7689" s="45" t="s">
        <v>573</v>
      </c>
      <c r="P7689" s="45" t="s">
        <v>560</v>
      </c>
      <c r="Q7689" s="45" t="s">
        <v>628</v>
      </c>
      <c r="R7689" s="45" t="s">
        <v>564</v>
      </c>
    </row>
    <row r="7690" spans="11:19">
      <c r="K7690" s="45">
        <v>85208</v>
      </c>
      <c r="L7690" s="45" t="s">
        <v>557</v>
      </c>
      <c r="M7690" s="45">
        <v>2018</v>
      </c>
      <c r="N7690" s="45" t="s">
        <v>651</v>
      </c>
      <c r="O7690" s="45" t="s">
        <v>573</v>
      </c>
      <c r="P7690" s="45" t="s">
        <v>560</v>
      </c>
      <c r="Q7690" s="45" t="s">
        <v>628</v>
      </c>
      <c r="R7690" s="45" t="s">
        <v>566</v>
      </c>
    </row>
    <row r="7691" spans="11:19">
      <c r="K7691" s="45">
        <v>85209</v>
      </c>
      <c r="L7691" s="45" t="s">
        <v>557</v>
      </c>
      <c r="M7691" s="45">
        <v>2018</v>
      </c>
      <c r="N7691" s="45" t="s">
        <v>651</v>
      </c>
      <c r="O7691" s="45" t="s">
        <v>573</v>
      </c>
      <c r="P7691" s="45" t="s">
        <v>560</v>
      </c>
      <c r="Q7691" s="45" t="s">
        <v>628</v>
      </c>
      <c r="R7691" s="45" t="s">
        <v>629</v>
      </c>
    </row>
    <row r="7692" spans="11:19">
      <c r="K7692" s="45">
        <v>85210</v>
      </c>
      <c r="L7692" s="45" t="s">
        <v>557</v>
      </c>
      <c r="M7692" s="45">
        <v>2018</v>
      </c>
      <c r="N7692" s="45" t="s">
        <v>651</v>
      </c>
      <c r="O7692" s="45" t="s">
        <v>574</v>
      </c>
      <c r="P7692" s="45" t="s">
        <v>560</v>
      </c>
      <c r="Q7692" s="45" t="s">
        <v>628</v>
      </c>
      <c r="R7692" s="45" t="s">
        <v>562</v>
      </c>
    </row>
    <row r="7693" spans="11:19">
      <c r="K7693" s="45">
        <v>85211</v>
      </c>
      <c r="L7693" s="45" t="s">
        <v>557</v>
      </c>
      <c r="M7693" s="45">
        <v>2018</v>
      </c>
      <c r="N7693" s="45" t="s">
        <v>651</v>
      </c>
      <c r="O7693" s="45" t="s">
        <v>574</v>
      </c>
      <c r="P7693" s="45" t="s">
        <v>560</v>
      </c>
      <c r="Q7693" s="45" t="s">
        <v>628</v>
      </c>
      <c r="R7693" s="45" t="s">
        <v>563</v>
      </c>
      <c r="S7693" s="45">
        <v>10996.9120406277</v>
      </c>
    </row>
    <row r="7694" spans="11:19">
      <c r="K7694" s="45">
        <v>85212</v>
      </c>
      <c r="L7694" s="45" t="s">
        <v>557</v>
      </c>
      <c r="M7694" s="45">
        <v>2018</v>
      </c>
      <c r="N7694" s="45" t="s">
        <v>651</v>
      </c>
      <c r="O7694" s="45" t="s">
        <v>574</v>
      </c>
      <c r="P7694" s="45" t="s">
        <v>560</v>
      </c>
      <c r="Q7694" s="45" t="s">
        <v>628</v>
      </c>
      <c r="R7694" s="45" t="s">
        <v>564</v>
      </c>
    </row>
    <row r="7695" spans="11:19">
      <c r="K7695" s="45">
        <v>85213</v>
      </c>
      <c r="L7695" s="45" t="s">
        <v>557</v>
      </c>
      <c r="M7695" s="45">
        <v>2018</v>
      </c>
      <c r="N7695" s="45" t="s">
        <v>651</v>
      </c>
      <c r="O7695" s="45" t="s">
        <v>574</v>
      </c>
      <c r="P7695" s="45" t="s">
        <v>560</v>
      </c>
      <c r="Q7695" s="45" t="s">
        <v>628</v>
      </c>
      <c r="R7695" s="45" t="s">
        <v>566</v>
      </c>
    </row>
    <row r="7696" spans="11:19">
      <c r="K7696" s="45">
        <v>85214</v>
      </c>
      <c r="L7696" s="45" t="s">
        <v>557</v>
      </c>
      <c r="M7696" s="45">
        <v>2018</v>
      </c>
      <c r="N7696" s="45" t="s">
        <v>651</v>
      </c>
      <c r="O7696" s="45" t="s">
        <v>574</v>
      </c>
      <c r="P7696" s="45" t="s">
        <v>560</v>
      </c>
      <c r="Q7696" s="45" t="s">
        <v>628</v>
      </c>
      <c r="R7696" s="45" t="s">
        <v>629</v>
      </c>
    </row>
    <row r="7697" spans="11:19">
      <c r="K7697" s="45">
        <v>85215</v>
      </c>
      <c r="L7697" s="45" t="s">
        <v>557</v>
      </c>
      <c r="M7697" s="45">
        <v>2018</v>
      </c>
      <c r="N7697" s="45" t="s">
        <v>651</v>
      </c>
      <c r="O7697" s="45" t="s">
        <v>575</v>
      </c>
      <c r="P7697" s="45" t="s">
        <v>560</v>
      </c>
      <c r="Q7697" s="45" t="s">
        <v>628</v>
      </c>
      <c r="R7697" s="45" t="s">
        <v>562</v>
      </c>
    </row>
    <row r="7698" spans="11:19">
      <c r="K7698" s="45">
        <v>85216</v>
      </c>
      <c r="L7698" s="45" t="s">
        <v>557</v>
      </c>
      <c r="M7698" s="45">
        <v>2018</v>
      </c>
      <c r="N7698" s="45" t="s">
        <v>651</v>
      </c>
      <c r="O7698" s="45" t="s">
        <v>575</v>
      </c>
      <c r="P7698" s="45" t="s">
        <v>560</v>
      </c>
      <c r="Q7698" s="45" t="s">
        <v>628</v>
      </c>
      <c r="R7698" s="45" t="s">
        <v>563</v>
      </c>
      <c r="S7698" s="45">
        <v>331579.01811155101</v>
      </c>
    </row>
    <row r="7699" spans="11:19">
      <c r="K7699" s="45">
        <v>85217</v>
      </c>
      <c r="L7699" s="45" t="s">
        <v>557</v>
      </c>
      <c r="M7699" s="45">
        <v>2018</v>
      </c>
      <c r="N7699" s="45" t="s">
        <v>651</v>
      </c>
      <c r="O7699" s="45" t="s">
        <v>575</v>
      </c>
      <c r="P7699" s="45" t="s">
        <v>560</v>
      </c>
      <c r="Q7699" s="45" t="s">
        <v>628</v>
      </c>
      <c r="R7699" s="45" t="s">
        <v>564</v>
      </c>
    </row>
    <row r="7700" spans="11:19">
      <c r="K7700" s="45">
        <v>85218</v>
      </c>
      <c r="L7700" s="45" t="s">
        <v>557</v>
      </c>
      <c r="M7700" s="45">
        <v>2018</v>
      </c>
      <c r="N7700" s="45" t="s">
        <v>651</v>
      </c>
      <c r="O7700" s="45" t="s">
        <v>575</v>
      </c>
      <c r="P7700" s="45" t="s">
        <v>560</v>
      </c>
      <c r="Q7700" s="45" t="s">
        <v>628</v>
      </c>
      <c r="R7700" s="45" t="s">
        <v>566</v>
      </c>
    </row>
    <row r="7701" spans="11:19">
      <c r="K7701" s="45">
        <v>85219</v>
      </c>
      <c r="L7701" s="45" t="s">
        <v>557</v>
      </c>
      <c r="M7701" s="45">
        <v>2018</v>
      </c>
      <c r="N7701" s="45" t="s">
        <v>651</v>
      </c>
      <c r="O7701" s="45" t="s">
        <v>575</v>
      </c>
      <c r="P7701" s="45" t="s">
        <v>560</v>
      </c>
      <c r="Q7701" s="45" t="s">
        <v>628</v>
      </c>
      <c r="R7701" s="45" t="s">
        <v>629</v>
      </c>
    </row>
    <row r="7702" spans="11:19">
      <c r="K7702" s="45">
        <v>85220</v>
      </c>
      <c r="L7702" s="45" t="s">
        <v>557</v>
      </c>
      <c r="M7702" s="45">
        <v>2018</v>
      </c>
      <c r="N7702" s="45" t="s">
        <v>651</v>
      </c>
      <c r="O7702" s="45" t="s">
        <v>576</v>
      </c>
      <c r="P7702" s="45" t="s">
        <v>560</v>
      </c>
      <c r="Q7702" s="45" t="s">
        <v>628</v>
      </c>
      <c r="R7702" s="45" t="s">
        <v>562</v>
      </c>
    </row>
    <row r="7703" spans="11:19">
      <c r="K7703" s="45">
        <v>85221</v>
      </c>
      <c r="L7703" s="45" t="s">
        <v>557</v>
      </c>
      <c r="M7703" s="45">
        <v>2018</v>
      </c>
      <c r="N7703" s="45" t="s">
        <v>651</v>
      </c>
      <c r="O7703" s="45" t="s">
        <v>576</v>
      </c>
      <c r="P7703" s="45" t="s">
        <v>560</v>
      </c>
      <c r="Q7703" s="45" t="s">
        <v>628</v>
      </c>
      <c r="R7703" s="45" t="s">
        <v>563</v>
      </c>
      <c r="S7703" s="45">
        <v>183836.26278711599</v>
      </c>
    </row>
    <row r="7704" spans="11:19">
      <c r="K7704" s="45">
        <v>85222</v>
      </c>
      <c r="L7704" s="45" t="s">
        <v>557</v>
      </c>
      <c r="M7704" s="45">
        <v>2018</v>
      </c>
      <c r="N7704" s="45" t="s">
        <v>651</v>
      </c>
      <c r="O7704" s="45" t="s">
        <v>576</v>
      </c>
      <c r="P7704" s="45" t="s">
        <v>560</v>
      </c>
      <c r="Q7704" s="45" t="s">
        <v>628</v>
      </c>
      <c r="R7704" s="45" t="s">
        <v>564</v>
      </c>
    </row>
    <row r="7705" spans="11:19">
      <c r="K7705" s="45">
        <v>85223</v>
      </c>
      <c r="L7705" s="45" t="s">
        <v>557</v>
      </c>
      <c r="M7705" s="45">
        <v>2018</v>
      </c>
      <c r="N7705" s="45" t="s">
        <v>651</v>
      </c>
      <c r="O7705" s="45" t="s">
        <v>576</v>
      </c>
      <c r="P7705" s="45" t="s">
        <v>560</v>
      </c>
      <c r="Q7705" s="45" t="s">
        <v>628</v>
      </c>
      <c r="R7705" s="45" t="s">
        <v>566</v>
      </c>
    </row>
    <row r="7706" spans="11:19">
      <c r="K7706" s="45">
        <v>85224</v>
      </c>
      <c r="L7706" s="45" t="s">
        <v>557</v>
      </c>
      <c r="M7706" s="45">
        <v>2018</v>
      </c>
      <c r="N7706" s="45" t="s">
        <v>651</v>
      </c>
      <c r="O7706" s="45" t="s">
        <v>576</v>
      </c>
      <c r="P7706" s="45" t="s">
        <v>560</v>
      </c>
      <c r="Q7706" s="45" t="s">
        <v>628</v>
      </c>
      <c r="R7706" s="45" t="s">
        <v>629</v>
      </c>
    </row>
    <row r="7707" spans="11:19">
      <c r="K7707" s="45">
        <v>85225</v>
      </c>
      <c r="L7707" s="45" t="s">
        <v>557</v>
      </c>
      <c r="M7707" s="45">
        <v>2018</v>
      </c>
      <c r="N7707" s="45" t="s">
        <v>651</v>
      </c>
      <c r="O7707" s="45" t="s">
        <v>577</v>
      </c>
      <c r="P7707" s="45" t="s">
        <v>560</v>
      </c>
      <c r="Q7707" s="45" t="s">
        <v>628</v>
      </c>
      <c r="R7707" s="45" t="s">
        <v>562</v>
      </c>
    </row>
    <row r="7708" spans="11:19">
      <c r="K7708" s="45">
        <v>85226</v>
      </c>
      <c r="L7708" s="45" t="s">
        <v>557</v>
      </c>
      <c r="M7708" s="45">
        <v>2018</v>
      </c>
      <c r="N7708" s="45" t="s">
        <v>651</v>
      </c>
      <c r="O7708" s="45" t="s">
        <v>577</v>
      </c>
      <c r="P7708" s="45" t="s">
        <v>560</v>
      </c>
      <c r="Q7708" s="45" t="s">
        <v>628</v>
      </c>
      <c r="R7708" s="45" t="s">
        <v>563</v>
      </c>
      <c r="S7708" s="45">
        <v>18287.375545172599</v>
      </c>
    </row>
    <row r="7709" spans="11:19">
      <c r="K7709" s="45">
        <v>85227</v>
      </c>
      <c r="L7709" s="45" t="s">
        <v>557</v>
      </c>
      <c r="M7709" s="45">
        <v>2018</v>
      </c>
      <c r="N7709" s="45" t="s">
        <v>651</v>
      </c>
      <c r="O7709" s="45" t="s">
        <v>577</v>
      </c>
      <c r="P7709" s="45" t="s">
        <v>560</v>
      </c>
      <c r="Q7709" s="45" t="s">
        <v>628</v>
      </c>
      <c r="R7709" s="45" t="s">
        <v>564</v>
      </c>
    </row>
    <row r="7710" spans="11:19">
      <c r="K7710" s="45">
        <v>85228</v>
      </c>
      <c r="L7710" s="45" t="s">
        <v>557</v>
      </c>
      <c r="M7710" s="45">
        <v>2018</v>
      </c>
      <c r="N7710" s="45" t="s">
        <v>651</v>
      </c>
      <c r="O7710" s="45" t="s">
        <v>577</v>
      </c>
      <c r="P7710" s="45" t="s">
        <v>560</v>
      </c>
      <c r="Q7710" s="45" t="s">
        <v>628</v>
      </c>
      <c r="R7710" s="45" t="s">
        <v>566</v>
      </c>
    </row>
    <row r="7711" spans="11:19">
      <c r="K7711" s="45">
        <v>85229</v>
      </c>
      <c r="L7711" s="45" t="s">
        <v>557</v>
      </c>
      <c r="M7711" s="45">
        <v>2018</v>
      </c>
      <c r="N7711" s="45" t="s">
        <v>651</v>
      </c>
      <c r="O7711" s="45" t="s">
        <v>577</v>
      </c>
      <c r="P7711" s="45" t="s">
        <v>560</v>
      </c>
      <c r="Q7711" s="45" t="s">
        <v>628</v>
      </c>
      <c r="R7711" s="45" t="s">
        <v>629</v>
      </c>
    </row>
    <row r="7712" spans="11:19">
      <c r="K7712" s="45">
        <v>85230</v>
      </c>
      <c r="L7712" s="45" t="s">
        <v>557</v>
      </c>
      <c r="M7712" s="45">
        <v>2018</v>
      </c>
      <c r="N7712" s="45" t="s">
        <v>651</v>
      </c>
      <c r="O7712" s="45" t="s">
        <v>578</v>
      </c>
      <c r="P7712" s="45" t="s">
        <v>560</v>
      </c>
      <c r="Q7712" s="45" t="s">
        <v>628</v>
      </c>
      <c r="R7712" s="45" t="s">
        <v>562</v>
      </c>
    </row>
    <row r="7713" spans="11:19">
      <c r="K7713" s="45">
        <v>85231</v>
      </c>
      <c r="L7713" s="45" t="s">
        <v>557</v>
      </c>
      <c r="M7713" s="45">
        <v>2018</v>
      </c>
      <c r="N7713" s="45" t="s">
        <v>651</v>
      </c>
      <c r="O7713" s="45" t="s">
        <v>578</v>
      </c>
      <c r="P7713" s="45" t="s">
        <v>560</v>
      </c>
      <c r="Q7713" s="45" t="s">
        <v>628</v>
      </c>
      <c r="R7713" s="45" t="s">
        <v>563</v>
      </c>
      <c r="S7713" s="45">
        <v>25506.078431732301</v>
      </c>
    </row>
    <row r="7714" spans="11:19">
      <c r="K7714" s="45">
        <v>85232</v>
      </c>
      <c r="L7714" s="45" t="s">
        <v>557</v>
      </c>
      <c r="M7714" s="45">
        <v>2018</v>
      </c>
      <c r="N7714" s="45" t="s">
        <v>651</v>
      </c>
      <c r="O7714" s="45" t="s">
        <v>578</v>
      </c>
      <c r="P7714" s="45" t="s">
        <v>560</v>
      </c>
      <c r="Q7714" s="45" t="s">
        <v>628</v>
      </c>
      <c r="R7714" s="45" t="s">
        <v>564</v>
      </c>
    </row>
    <row r="7715" spans="11:19">
      <c r="K7715" s="45">
        <v>85233</v>
      </c>
      <c r="L7715" s="45" t="s">
        <v>557</v>
      </c>
      <c r="M7715" s="45">
        <v>2018</v>
      </c>
      <c r="N7715" s="45" t="s">
        <v>651</v>
      </c>
      <c r="O7715" s="45" t="s">
        <v>578</v>
      </c>
      <c r="P7715" s="45" t="s">
        <v>560</v>
      </c>
      <c r="Q7715" s="45" t="s">
        <v>628</v>
      </c>
      <c r="R7715" s="45" t="s">
        <v>566</v>
      </c>
    </row>
    <row r="7716" spans="11:19">
      <c r="K7716" s="45">
        <v>85234</v>
      </c>
      <c r="L7716" s="45" t="s">
        <v>557</v>
      </c>
      <c r="M7716" s="45">
        <v>2018</v>
      </c>
      <c r="N7716" s="45" t="s">
        <v>651</v>
      </c>
      <c r="O7716" s="45" t="s">
        <v>578</v>
      </c>
      <c r="P7716" s="45" t="s">
        <v>560</v>
      </c>
      <c r="Q7716" s="45" t="s">
        <v>628</v>
      </c>
      <c r="R7716" s="45" t="s">
        <v>629</v>
      </c>
    </row>
    <row r="7717" spans="11:19">
      <c r="K7717" s="45">
        <v>85235</v>
      </c>
      <c r="L7717" s="45" t="s">
        <v>557</v>
      </c>
      <c r="M7717" s="45">
        <v>2018</v>
      </c>
      <c r="N7717" s="45" t="s">
        <v>651</v>
      </c>
      <c r="O7717" s="45" t="s">
        <v>579</v>
      </c>
      <c r="P7717" s="45" t="s">
        <v>560</v>
      </c>
      <c r="Q7717" s="45" t="s">
        <v>628</v>
      </c>
      <c r="R7717" s="45" t="s">
        <v>562</v>
      </c>
    </row>
    <row r="7718" spans="11:19">
      <c r="K7718" s="45">
        <v>85236</v>
      </c>
      <c r="L7718" s="45" t="s">
        <v>557</v>
      </c>
      <c r="M7718" s="45">
        <v>2018</v>
      </c>
      <c r="N7718" s="45" t="s">
        <v>651</v>
      </c>
      <c r="O7718" s="45" t="s">
        <v>579</v>
      </c>
      <c r="P7718" s="45" t="s">
        <v>560</v>
      </c>
      <c r="Q7718" s="45" t="s">
        <v>628</v>
      </c>
      <c r="R7718" s="45" t="s">
        <v>563</v>
      </c>
      <c r="S7718" s="45">
        <v>165067.63894845999</v>
      </c>
    </row>
    <row r="7719" spans="11:19">
      <c r="K7719" s="45">
        <v>85237</v>
      </c>
      <c r="L7719" s="45" t="s">
        <v>557</v>
      </c>
      <c r="M7719" s="45">
        <v>2018</v>
      </c>
      <c r="N7719" s="45" t="s">
        <v>651</v>
      </c>
      <c r="O7719" s="45" t="s">
        <v>579</v>
      </c>
      <c r="P7719" s="45" t="s">
        <v>560</v>
      </c>
      <c r="Q7719" s="45" t="s">
        <v>628</v>
      </c>
      <c r="R7719" s="45" t="s">
        <v>564</v>
      </c>
    </row>
    <row r="7720" spans="11:19">
      <c r="K7720" s="45">
        <v>85238</v>
      </c>
      <c r="L7720" s="45" t="s">
        <v>557</v>
      </c>
      <c r="M7720" s="45">
        <v>2018</v>
      </c>
      <c r="N7720" s="45" t="s">
        <v>651</v>
      </c>
      <c r="O7720" s="45" t="s">
        <v>579</v>
      </c>
      <c r="P7720" s="45" t="s">
        <v>560</v>
      </c>
      <c r="Q7720" s="45" t="s">
        <v>628</v>
      </c>
      <c r="R7720" s="45" t="s">
        <v>566</v>
      </c>
    </row>
    <row r="7721" spans="11:19">
      <c r="K7721" s="45">
        <v>85239</v>
      </c>
      <c r="L7721" s="45" t="s">
        <v>557</v>
      </c>
      <c r="M7721" s="45">
        <v>2018</v>
      </c>
      <c r="N7721" s="45" t="s">
        <v>651</v>
      </c>
      <c r="O7721" s="45" t="s">
        <v>579</v>
      </c>
      <c r="P7721" s="45" t="s">
        <v>560</v>
      </c>
      <c r="Q7721" s="45" t="s">
        <v>628</v>
      </c>
      <c r="R7721" s="45" t="s">
        <v>629</v>
      </c>
    </row>
    <row r="7722" spans="11:19">
      <c r="K7722" s="45">
        <v>85240</v>
      </c>
      <c r="L7722" s="45" t="s">
        <v>557</v>
      </c>
      <c r="M7722" s="45">
        <v>2018</v>
      </c>
      <c r="N7722" s="45" t="s">
        <v>651</v>
      </c>
      <c r="O7722" s="45" t="s">
        <v>580</v>
      </c>
      <c r="P7722" s="45" t="s">
        <v>560</v>
      </c>
      <c r="Q7722" s="45" t="s">
        <v>628</v>
      </c>
      <c r="R7722" s="45" t="s">
        <v>562</v>
      </c>
    </row>
    <row r="7723" spans="11:19">
      <c r="K7723" s="45">
        <v>85241</v>
      </c>
      <c r="L7723" s="45" t="s">
        <v>557</v>
      </c>
      <c r="M7723" s="45">
        <v>2018</v>
      </c>
      <c r="N7723" s="45" t="s">
        <v>651</v>
      </c>
      <c r="O7723" s="45" t="s">
        <v>580</v>
      </c>
      <c r="P7723" s="45" t="s">
        <v>560</v>
      </c>
      <c r="Q7723" s="45" t="s">
        <v>628</v>
      </c>
      <c r="R7723" s="45" t="s">
        <v>563</v>
      </c>
      <c r="S7723" s="45">
        <v>124642.910962076</v>
      </c>
    </row>
    <row r="7724" spans="11:19">
      <c r="K7724" s="45">
        <v>85242</v>
      </c>
      <c r="L7724" s="45" t="s">
        <v>557</v>
      </c>
      <c r="M7724" s="45">
        <v>2018</v>
      </c>
      <c r="N7724" s="45" t="s">
        <v>651</v>
      </c>
      <c r="O7724" s="45" t="s">
        <v>580</v>
      </c>
      <c r="P7724" s="45" t="s">
        <v>560</v>
      </c>
      <c r="Q7724" s="45" t="s">
        <v>628</v>
      </c>
      <c r="R7724" s="45" t="s">
        <v>564</v>
      </c>
    </row>
    <row r="7725" spans="11:19">
      <c r="K7725" s="45">
        <v>85243</v>
      </c>
      <c r="L7725" s="45" t="s">
        <v>557</v>
      </c>
      <c r="M7725" s="45">
        <v>2018</v>
      </c>
      <c r="N7725" s="45" t="s">
        <v>651</v>
      </c>
      <c r="O7725" s="45" t="s">
        <v>580</v>
      </c>
      <c r="P7725" s="45" t="s">
        <v>560</v>
      </c>
      <c r="Q7725" s="45" t="s">
        <v>628</v>
      </c>
      <c r="R7725" s="45" t="s">
        <v>566</v>
      </c>
    </row>
    <row r="7726" spans="11:19">
      <c r="K7726" s="45">
        <v>85244</v>
      </c>
      <c r="L7726" s="45" t="s">
        <v>557</v>
      </c>
      <c r="M7726" s="45">
        <v>2018</v>
      </c>
      <c r="N7726" s="45" t="s">
        <v>651</v>
      </c>
      <c r="O7726" s="45" t="s">
        <v>580</v>
      </c>
      <c r="P7726" s="45" t="s">
        <v>560</v>
      </c>
      <c r="Q7726" s="45" t="s">
        <v>628</v>
      </c>
      <c r="R7726" s="45" t="s">
        <v>629</v>
      </c>
    </row>
    <row r="7727" spans="11:19">
      <c r="K7727" s="45">
        <v>85245</v>
      </c>
      <c r="L7727" s="45" t="s">
        <v>557</v>
      </c>
      <c r="M7727" s="45">
        <v>2018</v>
      </c>
      <c r="N7727" s="45" t="s">
        <v>651</v>
      </c>
      <c r="O7727" s="45" t="s">
        <v>581</v>
      </c>
      <c r="P7727" s="45" t="s">
        <v>560</v>
      </c>
      <c r="Q7727" s="45" t="s">
        <v>628</v>
      </c>
      <c r="R7727" s="45" t="s">
        <v>562</v>
      </c>
    </row>
    <row r="7728" spans="11:19">
      <c r="K7728" s="45">
        <v>85246</v>
      </c>
      <c r="L7728" s="45" t="s">
        <v>557</v>
      </c>
      <c r="M7728" s="45">
        <v>2018</v>
      </c>
      <c r="N7728" s="45" t="s">
        <v>651</v>
      </c>
      <c r="O7728" s="45" t="s">
        <v>581</v>
      </c>
      <c r="P7728" s="45" t="s">
        <v>560</v>
      </c>
      <c r="Q7728" s="45" t="s">
        <v>628</v>
      </c>
      <c r="R7728" s="45" t="s">
        <v>563</v>
      </c>
      <c r="S7728" s="45">
        <v>50049.6628469961</v>
      </c>
    </row>
    <row r="7729" spans="11:19">
      <c r="K7729" s="45">
        <v>85247</v>
      </c>
      <c r="L7729" s="45" t="s">
        <v>557</v>
      </c>
      <c r="M7729" s="45">
        <v>2018</v>
      </c>
      <c r="N7729" s="45" t="s">
        <v>651</v>
      </c>
      <c r="O7729" s="45" t="s">
        <v>581</v>
      </c>
      <c r="P7729" s="45" t="s">
        <v>560</v>
      </c>
      <c r="Q7729" s="45" t="s">
        <v>628</v>
      </c>
      <c r="R7729" s="45" t="s">
        <v>564</v>
      </c>
    </row>
    <row r="7730" spans="11:19">
      <c r="K7730" s="45">
        <v>85248</v>
      </c>
      <c r="L7730" s="45" t="s">
        <v>557</v>
      </c>
      <c r="M7730" s="45">
        <v>2018</v>
      </c>
      <c r="N7730" s="45" t="s">
        <v>651</v>
      </c>
      <c r="O7730" s="45" t="s">
        <v>581</v>
      </c>
      <c r="P7730" s="45" t="s">
        <v>560</v>
      </c>
      <c r="Q7730" s="45" t="s">
        <v>628</v>
      </c>
      <c r="R7730" s="45" t="s">
        <v>566</v>
      </c>
    </row>
    <row r="7731" spans="11:19">
      <c r="K7731" s="45">
        <v>85249</v>
      </c>
      <c r="L7731" s="45" t="s">
        <v>557</v>
      </c>
      <c r="M7731" s="45">
        <v>2018</v>
      </c>
      <c r="N7731" s="45" t="s">
        <v>651</v>
      </c>
      <c r="O7731" s="45" t="s">
        <v>581</v>
      </c>
      <c r="P7731" s="45" t="s">
        <v>560</v>
      </c>
      <c r="Q7731" s="45" t="s">
        <v>628</v>
      </c>
      <c r="R7731" s="45" t="s">
        <v>629</v>
      </c>
    </row>
    <row r="7732" spans="11:19">
      <c r="K7732" s="45">
        <v>85250</v>
      </c>
      <c r="L7732" s="45" t="s">
        <v>557</v>
      </c>
      <c r="M7732" s="45">
        <v>2018</v>
      </c>
      <c r="N7732" s="45" t="s">
        <v>651</v>
      </c>
      <c r="O7732" s="45" t="s">
        <v>582</v>
      </c>
      <c r="P7732" s="45" t="s">
        <v>560</v>
      </c>
      <c r="Q7732" s="45" t="s">
        <v>628</v>
      </c>
      <c r="R7732" s="45" t="s">
        <v>562</v>
      </c>
    </row>
    <row r="7733" spans="11:19">
      <c r="K7733" s="45">
        <v>85251</v>
      </c>
      <c r="L7733" s="45" t="s">
        <v>557</v>
      </c>
      <c r="M7733" s="45">
        <v>2018</v>
      </c>
      <c r="N7733" s="45" t="s">
        <v>651</v>
      </c>
      <c r="O7733" s="45" t="s">
        <v>582</v>
      </c>
      <c r="P7733" s="45" t="s">
        <v>560</v>
      </c>
      <c r="Q7733" s="45" t="s">
        <v>628</v>
      </c>
      <c r="R7733" s="45" t="s">
        <v>563</v>
      </c>
      <c r="S7733" s="45">
        <v>47643.429277967</v>
      </c>
    </row>
    <row r="7734" spans="11:19">
      <c r="K7734" s="45">
        <v>85252</v>
      </c>
      <c r="L7734" s="45" t="s">
        <v>557</v>
      </c>
      <c r="M7734" s="45">
        <v>2018</v>
      </c>
      <c r="N7734" s="45" t="s">
        <v>651</v>
      </c>
      <c r="O7734" s="45" t="s">
        <v>582</v>
      </c>
      <c r="P7734" s="45" t="s">
        <v>560</v>
      </c>
      <c r="Q7734" s="45" t="s">
        <v>628</v>
      </c>
      <c r="R7734" s="45" t="s">
        <v>564</v>
      </c>
    </row>
    <row r="7735" spans="11:19">
      <c r="K7735" s="45">
        <v>85253</v>
      </c>
      <c r="L7735" s="45" t="s">
        <v>557</v>
      </c>
      <c r="M7735" s="45">
        <v>2018</v>
      </c>
      <c r="N7735" s="45" t="s">
        <v>651</v>
      </c>
      <c r="O7735" s="45" t="s">
        <v>582</v>
      </c>
      <c r="P7735" s="45" t="s">
        <v>560</v>
      </c>
      <c r="Q7735" s="45" t="s">
        <v>628</v>
      </c>
      <c r="R7735" s="45" t="s">
        <v>566</v>
      </c>
    </row>
    <row r="7736" spans="11:19">
      <c r="K7736" s="45">
        <v>85254</v>
      </c>
      <c r="L7736" s="45" t="s">
        <v>557</v>
      </c>
      <c r="M7736" s="45">
        <v>2018</v>
      </c>
      <c r="N7736" s="45" t="s">
        <v>651</v>
      </c>
      <c r="O7736" s="45" t="s">
        <v>582</v>
      </c>
      <c r="P7736" s="45" t="s">
        <v>560</v>
      </c>
      <c r="Q7736" s="45" t="s">
        <v>628</v>
      </c>
      <c r="R7736" s="45" t="s">
        <v>629</v>
      </c>
    </row>
    <row r="7737" spans="11:19">
      <c r="K7737" s="45">
        <v>85255</v>
      </c>
      <c r="L7737" s="45" t="s">
        <v>557</v>
      </c>
      <c r="M7737" s="45">
        <v>2018</v>
      </c>
      <c r="N7737" s="45" t="s">
        <v>651</v>
      </c>
      <c r="O7737" s="45" t="s">
        <v>583</v>
      </c>
      <c r="P7737" s="45" t="s">
        <v>560</v>
      </c>
      <c r="Q7737" s="45" t="s">
        <v>628</v>
      </c>
      <c r="R7737" s="45" t="s">
        <v>562</v>
      </c>
    </row>
    <row r="7738" spans="11:19">
      <c r="K7738" s="45">
        <v>85256</v>
      </c>
      <c r="L7738" s="45" t="s">
        <v>557</v>
      </c>
      <c r="M7738" s="45">
        <v>2018</v>
      </c>
      <c r="N7738" s="45" t="s">
        <v>651</v>
      </c>
      <c r="O7738" s="45" t="s">
        <v>583</v>
      </c>
      <c r="P7738" s="45" t="s">
        <v>560</v>
      </c>
      <c r="Q7738" s="45" t="s">
        <v>628</v>
      </c>
      <c r="R7738" s="45" t="s">
        <v>563</v>
      </c>
      <c r="S7738" s="45">
        <v>77480.728608430698</v>
      </c>
    </row>
    <row r="7739" spans="11:19">
      <c r="K7739" s="45">
        <v>85257</v>
      </c>
      <c r="L7739" s="45" t="s">
        <v>557</v>
      </c>
      <c r="M7739" s="45">
        <v>2018</v>
      </c>
      <c r="N7739" s="45" t="s">
        <v>651</v>
      </c>
      <c r="O7739" s="45" t="s">
        <v>583</v>
      </c>
      <c r="P7739" s="45" t="s">
        <v>560</v>
      </c>
      <c r="Q7739" s="45" t="s">
        <v>628</v>
      </c>
      <c r="R7739" s="45" t="s">
        <v>564</v>
      </c>
    </row>
    <row r="7740" spans="11:19">
      <c r="K7740" s="45">
        <v>85258</v>
      </c>
      <c r="L7740" s="45" t="s">
        <v>557</v>
      </c>
      <c r="M7740" s="45">
        <v>2018</v>
      </c>
      <c r="N7740" s="45" t="s">
        <v>651</v>
      </c>
      <c r="O7740" s="45" t="s">
        <v>583</v>
      </c>
      <c r="P7740" s="45" t="s">
        <v>560</v>
      </c>
      <c r="Q7740" s="45" t="s">
        <v>628</v>
      </c>
      <c r="R7740" s="45" t="s">
        <v>566</v>
      </c>
    </row>
    <row r="7741" spans="11:19">
      <c r="K7741" s="45">
        <v>85259</v>
      </c>
      <c r="L7741" s="45" t="s">
        <v>557</v>
      </c>
      <c r="M7741" s="45">
        <v>2018</v>
      </c>
      <c r="N7741" s="45" t="s">
        <v>651</v>
      </c>
      <c r="O7741" s="45" t="s">
        <v>583</v>
      </c>
      <c r="P7741" s="45" t="s">
        <v>560</v>
      </c>
      <c r="Q7741" s="45" t="s">
        <v>628</v>
      </c>
      <c r="R7741" s="45" t="s">
        <v>629</v>
      </c>
    </row>
    <row r="7742" spans="11:19">
      <c r="K7742" s="45">
        <v>85260</v>
      </c>
      <c r="L7742" s="45" t="s">
        <v>557</v>
      </c>
      <c r="M7742" s="45">
        <v>2018</v>
      </c>
      <c r="N7742" s="45" t="s">
        <v>651</v>
      </c>
      <c r="O7742" s="45" t="s">
        <v>584</v>
      </c>
      <c r="P7742" s="45" t="s">
        <v>560</v>
      </c>
      <c r="Q7742" s="45" t="s">
        <v>628</v>
      </c>
      <c r="R7742" s="45" t="s">
        <v>562</v>
      </c>
    </row>
    <row r="7743" spans="11:19">
      <c r="K7743" s="45">
        <v>85261</v>
      </c>
      <c r="L7743" s="45" t="s">
        <v>557</v>
      </c>
      <c r="M7743" s="45">
        <v>2018</v>
      </c>
      <c r="N7743" s="45" t="s">
        <v>651</v>
      </c>
      <c r="O7743" s="45" t="s">
        <v>584</v>
      </c>
      <c r="P7743" s="45" t="s">
        <v>560</v>
      </c>
      <c r="Q7743" s="45" t="s">
        <v>628</v>
      </c>
      <c r="R7743" s="45" t="s">
        <v>563</v>
      </c>
      <c r="S7743" s="45">
        <v>73630.7545306752</v>
      </c>
    </row>
    <row r="7744" spans="11:19">
      <c r="K7744" s="45">
        <v>85262</v>
      </c>
      <c r="L7744" s="45" t="s">
        <v>557</v>
      </c>
      <c r="M7744" s="45">
        <v>2018</v>
      </c>
      <c r="N7744" s="45" t="s">
        <v>651</v>
      </c>
      <c r="O7744" s="45" t="s">
        <v>584</v>
      </c>
      <c r="P7744" s="45" t="s">
        <v>560</v>
      </c>
      <c r="Q7744" s="45" t="s">
        <v>628</v>
      </c>
      <c r="R7744" s="45" t="s">
        <v>564</v>
      </c>
    </row>
    <row r="7745" spans="11:19">
      <c r="K7745" s="45">
        <v>85263</v>
      </c>
      <c r="L7745" s="45" t="s">
        <v>557</v>
      </c>
      <c r="M7745" s="45">
        <v>2018</v>
      </c>
      <c r="N7745" s="45" t="s">
        <v>651</v>
      </c>
      <c r="O7745" s="45" t="s">
        <v>584</v>
      </c>
      <c r="P7745" s="45" t="s">
        <v>560</v>
      </c>
      <c r="Q7745" s="45" t="s">
        <v>628</v>
      </c>
      <c r="R7745" s="45" t="s">
        <v>566</v>
      </c>
    </row>
    <row r="7746" spans="11:19">
      <c r="K7746" s="45">
        <v>85264</v>
      </c>
      <c r="L7746" s="45" t="s">
        <v>557</v>
      </c>
      <c r="M7746" s="45">
        <v>2018</v>
      </c>
      <c r="N7746" s="45" t="s">
        <v>651</v>
      </c>
      <c r="O7746" s="45" t="s">
        <v>584</v>
      </c>
      <c r="P7746" s="45" t="s">
        <v>560</v>
      </c>
      <c r="Q7746" s="45" t="s">
        <v>628</v>
      </c>
      <c r="R7746" s="45" t="s">
        <v>629</v>
      </c>
    </row>
    <row r="7747" spans="11:19">
      <c r="K7747" s="45">
        <v>85265</v>
      </c>
      <c r="L7747" s="45" t="s">
        <v>557</v>
      </c>
      <c r="M7747" s="45">
        <v>2018</v>
      </c>
      <c r="N7747" s="45" t="s">
        <v>651</v>
      </c>
      <c r="O7747" s="45" t="s">
        <v>585</v>
      </c>
      <c r="P7747" s="45" t="s">
        <v>560</v>
      </c>
      <c r="Q7747" s="45" t="s">
        <v>628</v>
      </c>
      <c r="R7747" s="45" t="s">
        <v>562</v>
      </c>
    </row>
    <row r="7748" spans="11:19">
      <c r="K7748" s="45">
        <v>85266</v>
      </c>
      <c r="L7748" s="45" t="s">
        <v>557</v>
      </c>
      <c r="M7748" s="45">
        <v>2018</v>
      </c>
      <c r="N7748" s="45" t="s">
        <v>651</v>
      </c>
      <c r="O7748" s="45" t="s">
        <v>585</v>
      </c>
      <c r="P7748" s="45" t="s">
        <v>560</v>
      </c>
      <c r="Q7748" s="45" t="s">
        <v>628</v>
      </c>
      <c r="R7748" s="45" t="s">
        <v>563</v>
      </c>
      <c r="S7748" s="45">
        <v>24543.584789062399</v>
      </c>
    </row>
    <row r="7749" spans="11:19">
      <c r="K7749" s="45">
        <v>85267</v>
      </c>
      <c r="L7749" s="45" t="s">
        <v>557</v>
      </c>
      <c r="M7749" s="45">
        <v>2018</v>
      </c>
      <c r="N7749" s="45" t="s">
        <v>651</v>
      </c>
      <c r="O7749" s="45" t="s">
        <v>585</v>
      </c>
      <c r="P7749" s="45" t="s">
        <v>560</v>
      </c>
      <c r="Q7749" s="45" t="s">
        <v>628</v>
      </c>
      <c r="R7749" s="45" t="s">
        <v>564</v>
      </c>
    </row>
    <row r="7750" spans="11:19">
      <c r="K7750" s="45">
        <v>85268</v>
      </c>
      <c r="L7750" s="45" t="s">
        <v>557</v>
      </c>
      <c r="M7750" s="45">
        <v>2018</v>
      </c>
      <c r="N7750" s="45" t="s">
        <v>651</v>
      </c>
      <c r="O7750" s="45" t="s">
        <v>585</v>
      </c>
      <c r="P7750" s="45" t="s">
        <v>560</v>
      </c>
      <c r="Q7750" s="45" t="s">
        <v>628</v>
      </c>
      <c r="R7750" s="45" t="s">
        <v>566</v>
      </c>
    </row>
    <row r="7751" spans="11:19">
      <c r="K7751" s="45">
        <v>85269</v>
      </c>
      <c r="L7751" s="45" t="s">
        <v>557</v>
      </c>
      <c r="M7751" s="45">
        <v>2018</v>
      </c>
      <c r="N7751" s="45" t="s">
        <v>651</v>
      </c>
      <c r="O7751" s="45" t="s">
        <v>585</v>
      </c>
      <c r="P7751" s="45" t="s">
        <v>560</v>
      </c>
      <c r="Q7751" s="45" t="s">
        <v>628</v>
      </c>
      <c r="R7751" s="45" t="s">
        <v>629</v>
      </c>
    </row>
    <row r="7752" spans="11:19">
      <c r="K7752" s="45">
        <v>85270</v>
      </c>
      <c r="L7752" s="45" t="s">
        <v>557</v>
      </c>
      <c r="M7752" s="45">
        <v>2018</v>
      </c>
      <c r="N7752" s="45" t="s">
        <v>651</v>
      </c>
      <c r="O7752" s="45" t="s">
        <v>586</v>
      </c>
      <c r="P7752" s="45" t="s">
        <v>560</v>
      </c>
      <c r="Q7752" s="45" t="s">
        <v>628</v>
      </c>
      <c r="R7752" s="45" t="s">
        <v>562</v>
      </c>
    </row>
    <row r="7753" spans="11:19">
      <c r="K7753" s="45">
        <v>85271</v>
      </c>
      <c r="L7753" s="45" t="s">
        <v>557</v>
      </c>
      <c r="M7753" s="45">
        <v>2018</v>
      </c>
      <c r="N7753" s="45" t="s">
        <v>651</v>
      </c>
      <c r="O7753" s="45" t="s">
        <v>586</v>
      </c>
      <c r="P7753" s="45" t="s">
        <v>560</v>
      </c>
      <c r="Q7753" s="45" t="s">
        <v>628</v>
      </c>
      <c r="R7753" s="45" t="s">
        <v>563</v>
      </c>
      <c r="S7753" s="45">
        <v>96730.598874203803</v>
      </c>
    </row>
    <row r="7754" spans="11:19">
      <c r="K7754" s="45">
        <v>85272</v>
      </c>
      <c r="L7754" s="45" t="s">
        <v>557</v>
      </c>
      <c r="M7754" s="45">
        <v>2018</v>
      </c>
      <c r="N7754" s="45" t="s">
        <v>651</v>
      </c>
      <c r="O7754" s="45" t="s">
        <v>586</v>
      </c>
      <c r="P7754" s="45" t="s">
        <v>560</v>
      </c>
      <c r="Q7754" s="45" t="s">
        <v>628</v>
      </c>
      <c r="R7754" s="45" t="s">
        <v>564</v>
      </c>
    </row>
    <row r="7755" spans="11:19">
      <c r="K7755" s="45">
        <v>85273</v>
      </c>
      <c r="L7755" s="45" t="s">
        <v>557</v>
      </c>
      <c r="M7755" s="45">
        <v>2018</v>
      </c>
      <c r="N7755" s="45" t="s">
        <v>651</v>
      </c>
      <c r="O7755" s="45" t="s">
        <v>586</v>
      </c>
      <c r="P7755" s="45" t="s">
        <v>560</v>
      </c>
      <c r="Q7755" s="45" t="s">
        <v>628</v>
      </c>
      <c r="R7755" s="45" t="s">
        <v>566</v>
      </c>
    </row>
    <row r="7756" spans="11:19">
      <c r="K7756" s="45">
        <v>85274</v>
      </c>
      <c r="L7756" s="45" t="s">
        <v>557</v>
      </c>
      <c r="M7756" s="45">
        <v>2018</v>
      </c>
      <c r="N7756" s="45" t="s">
        <v>651</v>
      </c>
      <c r="O7756" s="45" t="s">
        <v>586</v>
      </c>
      <c r="P7756" s="45" t="s">
        <v>560</v>
      </c>
      <c r="Q7756" s="45" t="s">
        <v>628</v>
      </c>
      <c r="R7756" s="45" t="s">
        <v>629</v>
      </c>
    </row>
    <row r="7757" spans="11:19">
      <c r="K7757" s="45">
        <v>85275</v>
      </c>
      <c r="L7757" s="45" t="s">
        <v>557</v>
      </c>
      <c r="M7757" s="45">
        <v>2018</v>
      </c>
      <c r="N7757" s="45" t="s">
        <v>651</v>
      </c>
      <c r="O7757" s="45" t="s">
        <v>587</v>
      </c>
      <c r="P7757" s="45" t="s">
        <v>560</v>
      </c>
      <c r="Q7757" s="45" t="s">
        <v>628</v>
      </c>
      <c r="R7757" s="45" t="s">
        <v>562</v>
      </c>
    </row>
    <row r="7758" spans="11:19">
      <c r="K7758" s="45">
        <v>85276</v>
      </c>
      <c r="L7758" s="45" t="s">
        <v>557</v>
      </c>
      <c r="M7758" s="45">
        <v>2018</v>
      </c>
      <c r="N7758" s="45" t="s">
        <v>651</v>
      </c>
      <c r="O7758" s="45" t="s">
        <v>587</v>
      </c>
      <c r="P7758" s="45" t="s">
        <v>560</v>
      </c>
      <c r="Q7758" s="45" t="s">
        <v>628</v>
      </c>
      <c r="R7758" s="45" t="s">
        <v>563</v>
      </c>
      <c r="S7758" s="45">
        <v>102024.313348272</v>
      </c>
    </row>
    <row r="7759" spans="11:19">
      <c r="K7759" s="45">
        <v>85277</v>
      </c>
      <c r="L7759" s="45" t="s">
        <v>557</v>
      </c>
      <c r="M7759" s="45">
        <v>2018</v>
      </c>
      <c r="N7759" s="45" t="s">
        <v>651</v>
      </c>
      <c r="O7759" s="45" t="s">
        <v>587</v>
      </c>
      <c r="P7759" s="45" t="s">
        <v>560</v>
      </c>
      <c r="Q7759" s="45" t="s">
        <v>628</v>
      </c>
      <c r="R7759" s="45" t="s">
        <v>564</v>
      </c>
    </row>
    <row r="7760" spans="11:19">
      <c r="K7760" s="45">
        <v>85278</v>
      </c>
      <c r="L7760" s="45" t="s">
        <v>557</v>
      </c>
      <c r="M7760" s="45">
        <v>2018</v>
      </c>
      <c r="N7760" s="45" t="s">
        <v>651</v>
      </c>
      <c r="O7760" s="45" t="s">
        <v>587</v>
      </c>
      <c r="P7760" s="45" t="s">
        <v>560</v>
      </c>
      <c r="Q7760" s="45" t="s">
        <v>628</v>
      </c>
      <c r="R7760" s="45" t="s">
        <v>566</v>
      </c>
    </row>
    <row r="7761" spans="11:19">
      <c r="K7761" s="45">
        <v>85279</v>
      </c>
      <c r="L7761" s="45" t="s">
        <v>557</v>
      </c>
      <c r="M7761" s="45">
        <v>2018</v>
      </c>
      <c r="N7761" s="45" t="s">
        <v>651</v>
      </c>
      <c r="O7761" s="45" t="s">
        <v>587</v>
      </c>
      <c r="P7761" s="45" t="s">
        <v>560</v>
      </c>
      <c r="Q7761" s="45" t="s">
        <v>628</v>
      </c>
      <c r="R7761" s="45" t="s">
        <v>629</v>
      </c>
    </row>
    <row r="7762" spans="11:19">
      <c r="K7762" s="45">
        <v>85280</v>
      </c>
      <c r="L7762" s="45" t="s">
        <v>557</v>
      </c>
      <c r="M7762" s="45">
        <v>2018</v>
      </c>
      <c r="N7762" s="45" t="s">
        <v>651</v>
      </c>
      <c r="O7762" s="45" t="s">
        <v>588</v>
      </c>
      <c r="P7762" s="45" t="s">
        <v>560</v>
      </c>
      <c r="Q7762" s="45" t="s">
        <v>628</v>
      </c>
      <c r="R7762" s="45" t="s">
        <v>562</v>
      </c>
    </row>
    <row r="7763" spans="11:19">
      <c r="K7763" s="45">
        <v>85281</v>
      </c>
      <c r="L7763" s="45" t="s">
        <v>557</v>
      </c>
      <c r="M7763" s="45">
        <v>2018</v>
      </c>
      <c r="N7763" s="45" t="s">
        <v>651</v>
      </c>
      <c r="O7763" s="45" t="s">
        <v>588</v>
      </c>
      <c r="P7763" s="45" t="s">
        <v>560</v>
      </c>
      <c r="Q7763" s="45" t="s">
        <v>628</v>
      </c>
      <c r="R7763" s="45" t="s">
        <v>563</v>
      </c>
      <c r="S7763" s="45">
        <v>166030.132335573</v>
      </c>
    </row>
    <row r="7764" spans="11:19">
      <c r="K7764" s="45">
        <v>85282</v>
      </c>
      <c r="L7764" s="45" t="s">
        <v>557</v>
      </c>
      <c r="M7764" s="45">
        <v>2018</v>
      </c>
      <c r="N7764" s="45" t="s">
        <v>651</v>
      </c>
      <c r="O7764" s="45" t="s">
        <v>588</v>
      </c>
      <c r="P7764" s="45" t="s">
        <v>560</v>
      </c>
      <c r="Q7764" s="45" t="s">
        <v>628</v>
      </c>
      <c r="R7764" s="45" t="s">
        <v>564</v>
      </c>
    </row>
    <row r="7765" spans="11:19">
      <c r="K7765" s="45">
        <v>85283</v>
      </c>
      <c r="L7765" s="45" t="s">
        <v>557</v>
      </c>
      <c r="M7765" s="45">
        <v>2018</v>
      </c>
      <c r="N7765" s="45" t="s">
        <v>651</v>
      </c>
      <c r="O7765" s="45" t="s">
        <v>588</v>
      </c>
      <c r="P7765" s="45" t="s">
        <v>560</v>
      </c>
      <c r="Q7765" s="45" t="s">
        <v>628</v>
      </c>
      <c r="R7765" s="45" t="s">
        <v>566</v>
      </c>
    </row>
    <row r="7766" spans="11:19">
      <c r="K7766" s="45">
        <v>85284</v>
      </c>
      <c r="L7766" s="45" t="s">
        <v>557</v>
      </c>
      <c r="M7766" s="45">
        <v>2018</v>
      </c>
      <c r="N7766" s="45" t="s">
        <v>651</v>
      </c>
      <c r="O7766" s="45" t="s">
        <v>588</v>
      </c>
      <c r="P7766" s="45" t="s">
        <v>560</v>
      </c>
      <c r="Q7766" s="45" t="s">
        <v>628</v>
      </c>
      <c r="R7766" s="45" t="s">
        <v>629</v>
      </c>
    </row>
    <row r="7767" spans="11:19">
      <c r="K7767" s="45">
        <v>85285</v>
      </c>
      <c r="L7767" s="45" t="s">
        <v>557</v>
      </c>
      <c r="M7767" s="45">
        <v>2018</v>
      </c>
      <c r="N7767" s="45" t="s">
        <v>651</v>
      </c>
      <c r="O7767" s="45" t="s">
        <v>589</v>
      </c>
      <c r="P7767" s="45" t="s">
        <v>560</v>
      </c>
      <c r="Q7767" s="45" t="s">
        <v>628</v>
      </c>
      <c r="R7767" s="45" t="s">
        <v>562</v>
      </c>
    </row>
    <row r="7768" spans="11:19">
      <c r="K7768" s="45">
        <v>85286</v>
      </c>
      <c r="L7768" s="45" t="s">
        <v>557</v>
      </c>
      <c r="M7768" s="45">
        <v>2018</v>
      </c>
      <c r="N7768" s="45" t="s">
        <v>651</v>
      </c>
      <c r="O7768" s="45" t="s">
        <v>589</v>
      </c>
      <c r="P7768" s="45" t="s">
        <v>560</v>
      </c>
      <c r="Q7768" s="45" t="s">
        <v>628</v>
      </c>
      <c r="R7768" s="45" t="s">
        <v>563</v>
      </c>
      <c r="S7768" s="45">
        <v>99618.079641773205</v>
      </c>
    </row>
    <row r="7769" spans="11:19">
      <c r="K7769" s="45">
        <v>85287</v>
      </c>
      <c r="L7769" s="45" t="s">
        <v>557</v>
      </c>
      <c r="M7769" s="45">
        <v>2018</v>
      </c>
      <c r="N7769" s="45" t="s">
        <v>651</v>
      </c>
      <c r="O7769" s="45" t="s">
        <v>589</v>
      </c>
      <c r="P7769" s="45" t="s">
        <v>560</v>
      </c>
      <c r="Q7769" s="45" t="s">
        <v>628</v>
      </c>
      <c r="R7769" s="45" t="s">
        <v>564</v>
      </c>
    </row>
    <row r="7770" spans="11:19">
      <c r="K7770" s="45">
        <v>85288</v>
      </c>
      <c r="L7770" s="45" t="s">
        <v>557</v>
      </c>
      <c r="M7770" s="45">
        <v>2018</v>
      </c>
      <c r="N7770" s="45" t="s">
        <v>651</v>
      </c>
      <c r="O7770" s="45" t="s">
        <v>589</v>
      </c>
      <c r="P7770" s="45" t="s">
        <v>560</v>
      </c>
      <c r="Q7770" s="45" t="s">
        <v>628</v>
      </c>
      <c r="R7770" s="45" t="s">
        <v>566</v>
      </c>
    </row>
    <row r="7771" spans="11:19">
      <c r="K7771" s="45">
        <v>85289</v>
      </c>
      <c r="L7771" s="45" t="s">
        <v>557</v>
      </c>
      <c r="M7771" s="45">
        <v>2018</v>
      </c>
      <c r="N7771" s="45" t="s">
        <v>651</v>
      </c>
      <c r="O7771" s="45" t="s">
        <v>589</v>
      </c>
      <c r="P7771" s="45" t="s">
        <v>560</v>
      </c>
      <c r="Q7771" s="45" t="s">
        <v>628</v>
      </c>
      <c r="R7771" s="45" t="s">
        <v>629</v>
      </c>
    </row>
    <row r="7772" spans="11:19">
      <c r="K7772" s="45">
        <v>85290</v>
      </c>
      <c r="L7772" s="45" t="s">
        <v>557</v>
      </c>
      <c r="M7772" s="45">
        <v>2018</v>
      </c>
      <c r="N7772" s="45" t="s">
        <v>651</v>
      </c>
      <c r="O7772" s="45" t="s">
        <v>590</v>
      </c>
      <c r="P7772" s="45" t="s">
        <v>560</v>
      </c>
      <c r="Q7772" s="45" t="s">
        <v>628</v>
      </c>
      <c r="R7772" s="45" t="s">
        <v>562</v>
      </c>
    </row>
    <row r="7773" spans="11:19">
      <c r="K7773" s="45">
        <v>85291</v>
      </c>
      <c r="L7773" s="45" t="s">
        <v>557</v>
      </c>
      <c r="M7773" s="45">
        <v>2018</v>
      </c>
      <c r="N7773" s="45" t="s">
        <v>651</v>
      </c>
      <c r="O7773" s="45" t="s">
        <v>590</v>
      </c>
      <c r="P7773" s="45" t="s">
        <v>560</v>
      </c>
      <c r="Q7773" s="45" t="s">
        <v>628</v>
      </c>
      <c r="R7773" s="45" t="s">
        <v>563</v>
      </c>
      <c r="S7773" s="45">
        <v>62562.079067739898</v>
      </c>
    </row>
    <row r="7774" spans="11:19">
      <c r="K7774" s="45">
        <v>85292</v>
      </c>
      <c r="L7774" s="45" t="s">
        <v>557</v>
      </c>
      <c r="M7774" s="45">
        <v>2018</v>
      </c>
      <c r="N7774" s="45" t="s">
        <v>651</v>
      </c>
      <c r="O7774" s="45" t="s">
        <v>590</v>
      </c>
      <c r="P7774" s="45" t="s">
        <v>560</v>
      </c>
      <c r="Q7774" s="45" t="s">
        <v>628</v>
      </c>
      <c r="R7774" s="45" t="s">
        <v>564</v>
      </c>
    </row>
    <row r="7775" spans="11:19">
      <c r="K7775" s="45">
        <v>85293</v>
      </c>
      <c r="L7775" s="45" t="s">
        <v>557</v>
      </c>
      <c r="M7775" s="45">
        <v>2018</v>
      </c>
      <c r="N7775" s="45" t="s">
        <v>651</v>
      </c>
      <c r="O7775" s="45" t="s">
        <v>590</v>
      </c>
      <c r="P7775" s="45" t="s">
        <v>560</v>
      </c>
      <c r="Q7775" s="45" t="s">
        <v>628</v>
      </c>
      <c r="R7775" s="45" t="s">
        <v>566</v>
      </c>
    </row>
    <row r="7776" spans="11:19">
      <c r="K7776" s="45">
        <v>85294</v>
      </c>
      <c r="L7776" s="45" t="s">
        <v>557</v>
      </c>
      <c r="M7776" s="45">
        <v>2018</v>
      </c>
      <c r="N7776" s="45" t="s">
        <v>651</v>
      </c>
      <c r="O7776" s="45" t="s">
        <v>590</v>
      </c>
      <c r="P7776" s="45" t="s">
        <v>560</v>
      </c>
      <c r="Q7776" s="45" t="s">
        <v>628</v>
      </c>
      <c r="R7776" s="45" t="s">
        <v>629</v>
      </c>
    </row>
    <row r="7777" spans="11:19">
      <c r="K7777" s="45">
        <v>85295</v>
      </c>
      <c r="L7777" s="45" t="s">
        <v>557</v>
      </c>
      <c r="M7777" s="45">
        <v>2018</v>
      </c>
      <c r="N7777" s="45" t="s">
        <v>651</v>
      </c>
      <c r="O7777" s="45" t="s">
        <v>591</v>
      </c>
      <c r="P7777" s="45" t="s">
        <v>560</v>
      </c>
      <c r="Q7777" s="45" t="s">
        <v>628</v>
      </c>
      <c r="R7777" s="45" t="s">
        <v>562</v>
      </c>
    </row>
    <row r="7778" spans="11:19">
      <c r="K7778" s="45">
        <v>85296</v>
      </c>
      <c r="L7778" s="45" t="s">
        <v>557</v>
      </c>
      <c r="M7778" s="45">
        <v>2018</v>
      </c>
      <c r="N7778" s="45" t="s">
        <v>651</v>
      </c>
      <c r="O7778" s="45" t="s">
        <v>591</v>
      </c>
      <c r="P7778" s="45" t="s">
        <v>560</v>
      </c>
      <c r="Q7778" s="45" t="s">
        <v>628</v>
      </c>
      <c r="R7778" s="45" t="s">
        <v>563</v>
      </c>
      <c r="S7778" s="45">
        <v>108761.768063132</v>
      </c>
    </row>
    <row r="7779" spans="11:19">
      <c r="K7779" s="45">
        <v>85297</v>
      </c>
      <c r="L7779" s="45" t="s">
        <v>557</v>
      </c>
      <c r="M7779" s="45">
        <v>2018</v>
      </c>
      <c r="N7779" s="45" t="s">
        <v>651</v>
      </c>
      <c r="O7779" s="45" t="s">
        <v>591</v>
      </c>
      <c r="P7779" s="45" t="s">
        <v>560</v>
      </c>
      <c r="Q7779" s="45" t="s">
        <v>628</v>
      </c>
      <c r="R7779" s="45" t="s">
        <v>564</v>
      </c>
    </row>
    <row r="7780" spans="11:19">
      <c r="K7780" s="45">
        <v>85298</v>
      </c>
      <c r="L7780" s="45" t="s">
        <v>557</v>
      </c>
      <c r="M7780" s="45">
        <v>2018</v>
      </c>
      <c r="N7780" s="45" t="s">
        <v>651</v>
      </c>
      <c r="O7780" s="45" t="s">
        <v>591</v>
      </c>
      <c r="P7780" s="45" t="s">
        <v>560</v>
      </c>
      <c r="Q7780" s="45" t="s">
        <v>628</v>
      </c>
      <c r="R7780" s="45" t="s">
        <v>566</v>
      </c>
    </row>
    <row r="7781" spans="11:19">
      <c r="K7781" s="45">
        <v>85299</v>
      </c>
      <c r="L7781" s="45" t="s">
        <v>557</v>
      </c>
      <c r="M7781" s="45">
        <v>2018</v>
      </c>
      <c r="N7781" s="45" t="s">
        <v>651</v>
      </c>
      <c r="O7781" s="45" t="s">
        <v>591</v>
      </c>
      <c r="P7781" s="45" t="s">
        <v>560</v>
      </c>
      <c r="Q7781" s="45" t="s">
        <v>628</v>
      </c>
      <c r="R7781" s="45" t="s">
        <v>629</v>
      </c>
    </row>
    <row r="7782" spans="11:19">
      <c r="K7782" s="45">
        <v>85300</v>
      </c>
      <c r="L7782" s="45" t="s">
        <v>557</v>
      </c>
      <c r="M7782" s="45">
        <v>2018</v>
      </c>
      <c r="N7782" s="45" t="s">
        <v>651</v>
      </c>
      <c r="O7782" s="45" t="s">
        <v>592</v>
      </c>
      <c r="P7782" s="45" t="s">
        <v>560</v>
      </c>
      <c r="Q7782" s="45" t="s">
        <v>628</v>
      </c>
      <c r="R7782" s="45" t="s">
        <v>562</v>
      </c>
    </row>
    <row r="7783" spans="11:19">
      <c r="K7783" s="45">
        <v>85301</v>
      </c>
      <c r="L7783" s="45" t="s">
        <v>557</v>
      </c>
      <c r="M7783" s="45">
        <v>2018</v>
      </c>
      <c r="N7783" s="45" t="s">
        <v>651</v>
      </c>
      <c r="O7783" s="45" t="s">
        <v>592</v>
      </c>
      <c r="P7783" s="45" t="s">
        <v>560</v>
      </c>
      <c r="Q7783" s="45" t="s">
        <v>628</v>
      </c>
      <c r="R7783" s="45" t="s">
        <v>563</v>
      </c>
      <c r="S7783" s="45">
        <v>19731.117215892798</v>
      </c>
    </row>
    <row r="7784" spans="11:19">
      <c r="K7784" s="45">
        <v>85302</v>
      </c>
      <c r="L7784" s="45" t="s">
        <v>557</v>
      </c>
      <c r="M7784" s="45">
        <v>2018</v>
      </c>
      <c r="N7784" s="45" t="s">
        <v>651</v>
      </c>
      <c r="O7784" s="45" t="s">
        <v>592</v>
      </c>
      <c r="P7784" s="45" t="s">
        <v>560</v>
      </c>
      <c r="Q7784" s="45" t="s">
        <v>628</v>
      </c>
      <c r="R7784" s="45" t="s">
        <v>564</v>
      </c>
    </row>
    <row r="7785" spans="11:19">
      <c r="K7785" s="45">
        <v>85303</v>
      </c>
      <c r="L7785" s="45" t="s">
        <v>557</v>
      </c>
      <c r="M7785" s="45">
        <v>2018</v>
      </c>
      <c r="N7785" s="45" t="s">
        <v>651</v>
      </c>
      <c r="O7785" s="45" t="s">
        <v>592</v>
      </c>
      <c r="P7785" s="45" t="s">
        <v>560</v>
      </c>
      <c r="Q7785" s="45" t="s">
        <v>628</v>
      </c>
      <c r="R7785" s="45" t="s">
        <v>566</v>
      </c>
    </row>
    <row r="7786" spans="11:19">
      <c r="K7786" s="45">
        <v>85304</v>
      </c>
      <c r="L7786" s="45" t="s">
        <v>557</v>
      </c>
      <c r="M7786" s="45">
        <v>2018</v>
      </c>
      <c r="N7786" s="45" t="s">
        <v>651</v>
      </c>
      <c r="O7786" s="45" t="s">
        <v>592</v>
      </c>
      <c r="P7786" s="45" t="s">
        <v>560</v>
      </c>
      <c r="Q7786" s="45" t="s">
        <v>628</v>
      </c>
      <c r="R7786" s="45" t="s">
        <v>629</v>
      </c>
    </row>
    <row r="7787" spans="11:19">
      <c r="K7787" s="45">
        <v>85305</v>
      </c>
      <c r="L7787" s="45" t="s">
        <v>557</v>
      </c>
      <c r="M7787" s="45">
        <v>2018</v>
      </c>
      <c r="N7787" s="45" t="s">
        <v>651</v>
      </c>
      <c r="O7787" s="45" t="s">
        <v>593</v>
      </c>
      <c r="P7787" s="45" t="s">
        <v>560</v>
      </c>
      <c r="Q7787" s="45" t="s">
        <v>628</v>
      </c>
      <c r="R7787" s="45" t="s">
        <v>562</v>
      </c>
    </row>
    <row r="7788" spans="11:19">
      <c r="K7788" s="45">
        <v>85306</v>
      </c>
      <c r="L7788" s="45" t="s">
        <v>557</v>
      </c>
      <c r="M7788" s="45">
        <v>2018</v>
      </c>
      <c r="N7788" s="45" t="s">
        <v>651</v>
      </c>
      <c r="O7788" s="45" t="s">
        <v>593</v>
      </c>
      <c r="P7788" s="45" t="s">
        <v>560</v>
      </c>
      <c r="Q7788" s="45" t="s">
        <v>628</v>
      </c>
      <c r="R7788" s="45" t="s">
        <v>563</v>
      </c>
      <c r="S7788" s="45">
        <v>30318.545773989801</v>
      </c>
    </row>
    <row r="7789" spans="11:19">
      <c r="K7789" s="45">
        <v>85307</v>
      </c>
      <c r="L7789" s="45" t="s">
        <v>557</v>
      </c>
      <c r="M7789" s="45">
        <v>2018</v>
      </c>
      <c r="N7789" s="45" t="s">
        <v>651</v>
      </c>
      <c r="O7789" s="45" t="s">
        <v>593</v>
      </c>
      <c r="P7789" s="45" t="s">
        <v>560</v>
      </c>
      <c r="Q7789" s="45" t="s">
        <v>628</v>
      </c>
      <c r="R7789" s="45" t="s">
        <v>564</v>
      </c>
    </row>
    <row r="7790" spans="11:19">
      <c r="K7790" s="45">
        <v>85308</v>
      </c>
      <c r="L7790" s="45" t="s">
        <v>557</v>
      </c>
      <c r="M7790" s="45">
        <v>2018</v>
      </c>
      <c r="N7790" s="45" t="s">
        <v>651</v>
      </c>
      <c r="O7790" s="45" t="s">
        <v>593</v>
      </c>
      <c r="P7790" s="45" t="s">
        <v>560</v>
      </c>
      <c r="Q7790" s="45" t="s">
        <v>628</v>
      </c>
      <c r="R7790" s="45" t="s">
        <v>566</v>
      </c>
    </row>
    <row r="7791" spans="11:19">
      <c r="K7791" s="45">
        <v>85309</v>
      </c>
      <c r="L7791" s="45" t="s">
        <v>557</v>
      </c>
      <c r="M7791" s="45">
        <v>2018</v>
      </c>
      <c r="N7791" s="45" t="s">
        <v>651</v>
      </c>
      <c r="O7791" s="45" t="s">
        <v>593</v>
      </c>
      <c r="P7791" s="45" t="s">
        <v>560</v>
      </c>
      <c r="Q7791" s="45" t="s">
        <v>628</v>
      </c>
      <c r="R7791" s="45" t="s">
        <v>629</v>
      </c>
    </row>
    <row r="7792" spans="11:19">
      <c r="K7792" s="45">
        <v>85310</v>
      </c>
      <c r="L7792" s="45" t="s">
        <v>557</v>
      </c>
      <c r="M7792" s="45">
        <v>2018</v>
      </c>
      <c r="N7792" s="45" t="s">
        <v>651</v>
      </c>
      <c r="O7792" s="45" t="s">
        <v>594</v>
      </c>
      <c r="P7792" s="45" t="s">
        <v>560</v>
      </c>
      <c r="Q7792" s="45" t="s">
        <v>628</v>
      </c>
      <c r="R7792" s="45" t="s">
        <v>562</v>
      </c>
    </row>
    <row r="7793" spans="11:19">
      <c r="K7793" s="45">
        <v>85311</v>
      </c>
      <c r="L7793" s="45" t="s">
        <v>557</v>
      </c>
      <c r="M7793" s="45">
        <v>2018</v>
      </c>
      <c r="N7793" s="45" t="s">
        <v>651</v>
      </c>
      <c r="O7793" s="45" t="s">
        <v>594</v>
      </c>
      <c r="P7793" s="45" t="s">
        <v>560</v>
      </c>
      <c r="Q7793" s="45" t="s">
        <v>628</v>
      </c>
      <c r="R7793" s="45" t="s">
        <v>563</v>
      </c>
      <c r="S7793" s="45">
        <v>41868.468148263302</v>
      </c>
    </row>
    <row r="7794" spans="11:19">
      <c r="K7794" s="45">
        <v>85312</v>
      </c>
      <c r="L7794" s="45" t="s">
        <v>557</v>
      </c>
      <c r="M7794" s="45">
        <v>2018</v>
      </c>
      <c r="N7794" s="45" t="s">
        <v>651</v>
      </c>
      <c r="O7794" s="45" t="s">
        <v>594</v>
      </c>
      <c r="P7794" s="45" t="s">
        <v>560</v>
      </c>
      <c r="Q7794" s="45" t="s">
        <v>628</v>
      </c>
      <c r="R7794" s="45" t="s">
        <v>564</v>
      </c>
    </row>
    <row r="7795" spans="11:19">
      <c r="K7795" s="45">
        <v>85313</v>
      </c>
      <c r="L7795" s="45" t="s">
        <v>557</v>
      </c>
      <c r="M7795" s="45">
        <v>2018</v>
      </c>
      <c r="N7795" s="45" t="s">
        <v>651</v>
      </c>
      <c r="O7795" s="45" t="s">
        <v>594</v>
      </c>
      <c r="P7795" s="45" t="s">
        <v>560</v>
      </c>
      <c r="Q7795" s="45" t="s">
        <v>628</v>
      </c>
      <c r="R7795" s="45" t="s">
        <v>566</v>
      </c>
    </row>
    <row r="7796" spans="11:19">
      <c r="K7796" s="45">
        <v>85314</v>
      </c>
      <c r="L7796" s="45" t="s">
        <v>557</v>
      </c>
      <c r="M7796" s="45">
        <v>2018</v>
      </c>
      <c r="N7796" s="45" t="s">
        <v>651</v>
      </c>
      <c r="O7796" s="45" t="s">
        <v>594</v>
      </c>
      <c r="P7796" s="45" t="s">
        <v>560</v>
      </c>
      <c r="Q7796" s="45" t="s">
        <v>628</v>
      </c>
      <c r="R7796" s="45" t="s">
        <v>629</v>
      </c>
    </row>
    <row r="7797" spans="11:19">
      <c r="K7797" s="45">
        <v>85315</v>
      </c>
      <c r="L7797" s="45" t="s">
        <v>557</v>
      </c>
      <c r="M7797" s="45">
        <v>2018</v>
      </c>
      <c r="N7797" s="45" t="s">
        <v>651</v>
      </c>
      <c r="O7797" s="45" t="s">
        <v>595</v>
      </c>
      <c r="P7797" s="45" t="s">
        <v>560</v>
      </c>
      <c r="Q7797" s="45" t="s">
        <v>628</v>
      </c>
      <c r="R7797" s="45" t="s">
        <v>562</v>
      </c>
    </row>
    <row r="7798" spans="11:19">
      <c r="K7798" s="45">
        <v>85316</v>
      </c>
      <c r="L7798" s="45" t="s">
        <v>557</v>
      </c>
      <c r="M7798" s="45">
        <v>2018</v>
      </c>
      <c r="N7798" s="45" t="s">
        <v>651</v>
      </c>
      <c r="O7798" s="45" t="s">
        <v>595</v>
      </c>
      <c r="P7798" s="45" t="s">
        <v>560</v>
      </c>
      <c r="Q7798" s="45" t="s">
        <v>628</v>
      </c>
      <c r="R7798" s="45" t="s">
        <v>563</v>
      </c>
      <c r="S7798" s="45">
        <v>22618.597717738699</v>
      </c>
    </row>
    <row r="7799" spans="11:19">
      <c r="K7799" s="45">
        <v>85317</v>
      </c>
      <c r="L7799" s="45" t="s">
        <v>557</v>
      </c>
      <c r="M7799" s="45">
        <v>2018</v>
      </c>
      <c r="N7799" s="45" t="s">
        <v>651</v>
      </c>
      <c r="O7799" s="45" t="s">
        <v>595</v>
      </c>
      <c r="P7799" s="45" t="s">
        <v>560</v>
      </c>
      <c r="Q7799" s="45" t="s">
        <v>628</v>
      </c>
      <c r="R7799" s="45" t="s">
        <v>564</v>
      </c>
    </row>
    <row r="7800" spans="11:19">
      <c r="K7800" s="45">
        <v>85318</v>
      </c>
      <c r="L7800" s="45" t="s">
        <v>557</v>
      </c>
      <c r="M7800" s="45">
        <v>2018</v>
      </c>
      <c r="N7800" s="45" t="s">
        <v>651</v>
      </c>
      <c r="O7800" s="45" t="s">
        <v>595</v>
      </c>
      <c r="P7800" s="45" t="s">
        <v>560</v>
      </c>
      <c r="Q7800" s="45" t="s">
        <v>628</v>
      </c>
      <c r="R7800" s="45" t="s">
        <v>566</v>
      </c>
    </row>
    <row r="7801" spans="11:19">
      <c r="K7801" s="45">
        <v>85319</v>
      </c>
      <c r="L7801" s="45" t="s">
        <v>557</v>
      </c>
      <c r="M7801" s="45">
        <v>2018</v>
      </c>
      <c r="N7801" s="45" t="s">
        <v>651</v>
      </c>
      <c r="O7801" s="45" t="s">
        <v>595</v>
      </c>
      <c r="P7801" s="45" t="s">
        <v>560</v>
      </c>
      <c r="Q7801" s="45" t="s">
        <v>628</v>
      </c>
      <c r="R7801" s="45" t="s">
        <v>629</v>
      </c>
    </row>
    <row r="7802" spans="11:19">
      <c r="K7802" s="45">
        <v>85320</v>
      </c>
      <c r="L7802" s="45" t="s">
        <v>557</v>
      </c>
      <c r="M7802" s="45">
        <v>2018</v>
      </c>
      <c r="N7802" s="45" t="s">
        <v>651</v>
      </c>
      <c r="O7802" s="45" t="s">
        <v>596</v>
      </c>
      <c r="P7802" s="45" t="s">
        <v>560</v>
      </c>
      <c r="Q7802" s="45" t="s">
        <v>628</v>
      </c>
      <c r="R7802" s="45" t="s">
        <v>562</v>
      </c>
    </row>
    <row r="7803" spans="11:19">
      <c r="K7803" s="45">
        <v>85321</v>
      </c>
      <c r="L7803" s="45" t="s">
        <v>557</v>
      </c>
      <c r="M7803" s="45">
        <v>2018</v>
      </c>
      <c r="N7803" s="45" t="s">
        <v>651</v>
      </c>
      <c r="O7803" s="45" t="s">
        <v>596</v>
      </c>
      <c r="P7803" s="45" t="s">
        <v>560</v>
      </c>
      <c r="Q7803" s="45" t="s">
        <v>628</v>
      </c>
      <c r="R7803" s="45" t="s">
        <v>563</v>
      </c>
      <c r="S7803" s="45">
        <v>133305.35268690801</v>
      </c>
    </row>
    <row r="7804" spans="11:19">
      <c r="K7804" s="45">
        <v>85322</v>
      </c>
      <c r="L7804" s="45" t="s">
        <v>557</v>
      </c>
      <c r="M7804" s="45">
        <v>2018</v>
      </c>
      <c r="N7804" s="45" t="s">
        <v>651</v>
      </c>
      <c r="O7804" s="45" t="s">
        <v>596</v>
      </c>
      <c r="P7804" s="45" t="s">
        <v>560</v>
      </c>
      <c r="Q7804" s="45" t="s">
        <v>628</v>
      </c>
      <c r="R7804" s="45" t="s">
        <v>564</v>
      </c>
    </row>
    <row r="7805" spans="11:19">
      <c r="K7805" s="45">
        <v>85323</v>
      </c>
      <c r="L7805" s="45" t="s">
        <v>557</v>
      </c>
      <c r="M7805" s="45">
        <v>2018</v>
      </c>
      <c r="N7805" s="45" t="s">
        <v>651</v>
      </c>
      <c r="O7805" s="45" t="s">
        <v>596</v>
      </c>
      <c r="P7805" s="45" t="s">
        <v>560</v>
      </c>
      <c r="Q7805" s="45" t="s">
        <v>628</v>
      </c>
      <c r="R7805" s="45" t="s">
        <v>566</v>
      </c>
    </row>
    <row r="7806" spans="11:19">
      <c r="K7806" s="45">
        <v>85324</v>
      </c>
      <c r="L7806" s="45" t="s">
        <v>557</v>
      </c>
      <c r="M7806" s="45">
        <v>2018</v>
      </c>
      <c r="N7806" s="45" t="s">
        <v>651</v>
      </c>
      <c r="O7806" s="45" t="s">
        <v>596</v>
      </c>
      <c r="P7806" s="45" t="s">
        <v>560</v>
      </c>
      <c r="Q7806" s="45" t="s">
        <v>628</v>
      </c>
      <c r="R7806" s="45" t="s">
        <v>629</v>
      </c>
    </row>
    <row r="7807" spans="11:19">
      <c r="K7807" s="45">
        <v>85325</v>
      </c>
      <c r="L7807" s="45" t="s">
        <v>557</v>
      </c>
      <c r="M7807" s="45">
        <v>2018</v>
      </c>
      <c r="N7807" s="45" t="s">
        <v>651</v>
      </c>
      <c r="O7807" s="45" t="s">
        <v>597</v>
      </c>
      <c r="P7807" s="45" t="s">
        <v>560</v>
      </c>
      <c r="Q7807" s="45" t="s">
        <v>628</v>
      </c>
      <c r="R7807" s="45" t="s">
        <v>562</v>
      </c>
    </row>
    <row r="7808" spans="11:19">
      <c r="K7808" s="45">
        <v>85326</v>
      </c>
      <c r="L7808" s="45" t="s">
        <v>557</v>
      </c>
      <c r="M7808" s="45">
        <v>2018</v>
      </c>
      <c r="N7808" s="45" t="s">
        <v>651</v>
      </c>
      <c r="O7808" s="45" t="s">
        <v>597</v>
      </c>
      <c r="P7808" s="45" t="s">
        <v>560</v>
      </c>
      <c r="Q7808" s="45" t="s">
        <v>628</v>
      </c>
      <c r="R7808" s="45" t="s">
        <v>563</v>
      </c>
      <c r="S7808" s="45">
        <v>36093.507031193003</v>
      </c>
    </row>
    <row r="7809" spans="11:19">
      <c r="K7809" s="45">
        <v>85327</v>
      </c>
      <c r="L7809" s="45" t="s">
        <v>557</v>
      </c>
      <c r="M7809" s="45">
        <v>2018</v>
      </c>
      <c r="N7809" s="45" t="s">
        <v>651</v>
      </c>
      <c r="O7809" s="45" t="s">
        <v>597</v>
      </c>
      <c r="P7809" s="45" t="s">
        <v>560</v>
      </c>
      <c r="Q7809" s="45" t="s">
        <v>628</v>
      </c>
      <c r="R7809" s="45" t="s">
        <v>564</v>
      </c>
    </row>
    <row r="7810" spans="11:19">
      <c r="K7810" s="45">
        <v>85328</v>
      </c>
      <c r="L7810" s="45" t="s">
        <v>557</v>
      </c>
      <c r="M7810" s="45">
        <v>2018</v>
      </c>
      <c r="N7810" s="45" t="s">
        <v>651</v>
      </c>
      <c r="O7810" s="45" t="s">
        <v>597</v>
      </c>
      <c r="P7810" s="45" t="s">
        <v>560</v>
      </c>
      <c r="Q7810" s="45" t="s">
        <v>628</v>
      </c>
      <c r="R7810" s="45" t="s">
        <v>566</v>
      </c>
    </row>
    <row r="7811" spans="11:19">
      <c r="K7811" s="45">
        <v>85329</v>
      </c>
      <c r="L7811" s="45" t="s">
        <v>557</v>
      </c>
      <c r="M7811" s="45">
        <v>2018</v>
      </c>
      <c r="N7811" s="45" t="s">
        <v>651</v>
      </c>
      <c r="O7811" s="45" t="s">
        <v>597</v>
      </c>
      <c r="P7811" s="45" t="s">
        <v>560</v>
      </c>
      <c r="Q7811" s="45" t="s">
        <v>628</v>
      </c>
      <c r="R7811" s="45" t="s">
        <v>629</v>
      </c>
    </row>
    <row r="7812" spans="11:19">
      <c r="K7812" s="45">
        <v>85330</v>
      </c>
      <c r="L7812" s="45" t="s">
        <v>557</v>
      </c>
      <c r="M7812" s="45">
        <v>2018</v>
      </c>
      <c r="N7812" s="45" t="s">
        <v>651</v>
      </c>
      <c r="O7812" s="45" t="s">
        <v>598</v>
      </c>
      <c r="P7812" s="45" t="s">
        <v>560</v>
      </c>
      <c r="Q7812" s="45" t="s">
        <v>628</v>
      </c>
      <c r="R7812" s="45" t="s">
        <v>562</v>
      </c>
    </row>
    <row r="7813" spans="11:19">
      <c r="K7813" s="45">
        <v>85331</v>
      </c>
      <c r="L7813" s="45" t="s">
        <v>557</v>
      </c>
      <c r="M7813" s="45">
        <v>2018</v>
      </c>
      <c r="N7813" s="45" t="s">
        <v>651</v>
      </c>
      <c r="O7813" s="45" t="s">
        <v>598</v>
      </c>
      <c r="P7813" s="45" t="s">
        <v>560</v>
      </c>
      <c r="Q7813" s="45" t="s">
        <v>628</v>
      </c>
      <c r="R7813" s="45" t="s">
        <v>563</v>
      </c>
      <c r="S7813" s="45">
        <v>213673.56150591499</v>
      </c>
    </row>
    <row r="7814" spans="11:19">
      <c r="K7814" s="45">
        <v>85332</v>
      </c>
      <c r="L7814" s="45" t="s">
        <v>557</v>
      </c>
      <c r="M7814" s="45">
        <v>2018</v>
      </c>
      <c r="N7814" s="45" t="s">
        <v>651</v>
      </c>
      <c r="O7814" s="45" t="s">
        <v>598</v>
      </c>
      <c r="P7814" s="45" t="s">
        <v>560</v>
      </c>
      <c r="Q7814" s="45" t="s">
        <v>628</v>
      </c>
      <c r="R7814" s="45" t="s">
        <v>564</v>
      </c>
    </row>
    <row r="7815" spans="11:19">
      <c r="K7815" s="45">
        <v>85333</v>
      </c>
      <c r="L7815" s="45" t="s">
        <v>557</v>
      </c>
      <c r="M7815" s="45">
        <v>2018</v>
      </c>
      <c r="N7815" s="45" t="s">
        <v>651</v>
      </c>
      <c r="O7815" s="45" t="s">
        <v>598</v>
      </c>
      <c r="P7815" s="45" t="s">
        <v>560</v>
      </c>
      <c r="Q7815" s="45" t="s">
        <v>628</v>
      </c>
      <c r="R7815" s="45" t="s">
        <v>566</v>
      </c>
    </row>
    <row r="7816" spans="11:19">
      <c r="K7816" s="45">
        <v>85334</v>
      </c>
      <c r="L7816" s="45" t="s">
        <v>557</v>
      </c>
      <c r="M7816" s="45">
        <v>2018</v>
      </c>
      <c r="N7816" s="45" t="s">
        <v>651</v>
      </c>
      <c r="O7816" s="45" t="s">
        <v>598</v>
      </c>
      <c r="P7816" s="45" t="s">
        <v>560</v>
      </c>
      <c r="Q7816" s="45" t="s">
        <v>628</v>
      </c>
      <c r="R7816" s="45" t="s">
        <v>629</v>
      </c>
    </row>
    <row r="7817" spans="11:19">
      <c r="K7817" s="45">
        <v>85335</v>
      </c>
      <c r="L7817" s="45" t="s">
        <v>557</v>
      </c>
      <c r="M7817" s="45">
        <v>2018</v>
      </c>
      <c r="N7817" s="45" t="s">
        <v>651</v>
      </c>
      <c r="O7817" s="45" t="s">
        <v>599</v>
      </c>
      <c r="P7817" s="45" t="s">
        <v>560</v>
      </c>
      <c r="Q7817" s="45" t="s">
        <v>628</v>
      </c>
      <c r="R7817" s="45" t="s">
        <v>562</v>
      </c>
    </row>
    <row r="7818" spans="11:19">
      <c r="K7818" s="45">
        <v>85336</v>
      </c>
      <c r="L7818" s="45" t="s">
        <v>557</v>
      </c>
      <c r="M7818" s="45">
        <v>2018</v>
      </c>
      <c r="N7818" s="45" t="s">
        <v>651</v>
      </c>
      <c r="O7818" s="45" t="s">
        <v>599</v>
      </c>
      <c r="P7818" s="45" t="s">
        <v>560</v>
      </c>
      <c r="Q7818" s="45" t="s">
        <v>628</v>
      </c>
      <c r="R7818" s="45" t="s">
        <v>563</v>
      </c>
      <c r="S7818" s="45">
        <v>185280.00301650001</v>
      </c>
    </row>
    <row r="7819" spans="11:19">
      <c r="K7819" s="45">
        <v>85337</v>
      </c>
      <c r="L7819" s="45" t="s">
        <v>557</v>
      </c>
      <c r="M7819" s="45">
        <v>2018</v>
      </c>
      <c r="N7819" s="45" t="s">
        <v>651</v>
      </c>
      <c r="O7819" s="45" t="s">
        <v>599</v>
      </c>
      <c r="P7819" s="45" t="s">
        <v>560</v>
      </c>
      <c r="Q7819" s="45" t="s">
        <v>628</v>
      </c>
      <c r="R7819" s="45" t="s">
        <v>564</v>
      </c>
    </row>
    <row r="7820" spans="11:19">
      <c r="K7820" s="45">
        <v>85338</v>
      </c>
      <c r="L7820" s="45" t="s">
        <v>557</v>
      </c>
      <c r="M7820" s="45">
        <v>2018</v>
      </c>
      <c r="N7820" s="45" t="s">
        <v>651</v>
      </c>
      <c r="O7820" s="45" t="s">
        <v>599</v>
      </c>
      <c r="P7820" s="45" t="s">
        <v>560</v>
      </c>
      <c r="Q7820" s="45" t="s">
        <v>628</v>
      </c>
      <c r="R7820" s="45" t="s">
        <v>566</v>
      </c>
    </row>
    <row r="7821" spans="11:19">
      <c r="K7821" s="45">
        <v>85339</v>
      </c>
      <c r="L7821" s="45" t="s">
        <v>557</v>
      </c>
      <c r="M7821" s="45">
        <v>2018</v>
      </c>
      <c r="N7821" s="45" t="s">
        <v>651</v>
      </c>
      <c r="O7821" s="45" t="s">
        <v>599</v>
      </c>
      <c r="P7821" s="45" t="s">
        <v>560</v>
      </c>
      <c r="Q7821" s="45" t="s">
        <v>628</v>
      </c>
      <c r="R7821" s="45" t="s">
        <v>629</v>
      </c>
    </row>
    <row r="7822" spans="11:19">
      <c r="K7822" s="45">
        <v>85340</v>
      </c>
      <c r="L7822" s="45" t="s">
        <v>557</v>
      </c>
      <c r="M7822" s="45">
        <v>2018</v>
      </c>
      <c r="N7822" s="45" t="s">
        <v>651</v>
      </c>
      <c r="O7822" s="45" t="s">
        <v>600</v>
      </c>
      <c r="P7822" s="45" t="s">
        <v>560</v>
      </c>
      <c r="Q7822" s="45" t="s">
        <v>628</v>
      </c>
      <c r="R7822" s="45" t="s">
        <v>562</v>
      </c>
    </row>
    <row r="7823" spans="11:19">
      <c r="K7823" s="45">
        <v>85341</v>
      </c>
      <c r="L7823" s="45" t="s">
        <v>557</v>
      </c>
      <c r="M7823" s="45">
        <v>2018</v>
      </c>
      <c r="N7823" s="45" t="s">
        <v>651</v>
      </c>
      <c r="O7823" s="45" t="s">
        <v>600</v>
      </c>
      <c r="P7823" s="45" t="s">
        <v>560</v>
      </c>
      <c r="Q7823" s="45" t="s">
        <v>628</v>
      </c>
      <c r="R7823" s="45" t="s">
        <v>563</v>
      </c>
      <c r="S7823" s="45">
        <v>13956.155954366101</v>
      </c>
    </row>
    <row r="7824" spans="11:19">
      <c r="K7824" s="45">
        <v>85342</v>
      </c>
      <c r="L7824" s="45" t="s">
        <v>557</v>
      </c>
      <c r="M7824" s="45">
        <v>2018</v>
      </c>
      <c r="N7824" s="45" t="s">
        <v>651</v>
      </c>
      <c r="O7824" s="45" t="s">
        <v>600</v>
      </c>
      <c r="P7824" s="45" t="s">
        <v>560</v>
      </c>
      <c r="Q7824" s="45" t="s">
        <v>628</v>
      </c>
      <c r="R7824" s="45" t="s">
        <v>564</v>
      </c>
    </row>
    <row r="7825" spans="11:19">
      <c r="K7825" s="45">
        <v>85343</v>
      </c>
      <c r="L7825" s="45" t="s">
        <v>557</v>
      </c>
      <c r="M7825" s="45">
        <v>2018</v>
      </c>
      <c r="N7825" s="45" t="s">
        <v>651</v>
      </c>
      <c r="O7825" s="45" t="s">
        <v>600</v>
      </c>
      <c r="P7825" s="45" t="s">
        <v>560</v>
      </c>
      <c r="Q7825" s="45" t="s">
        <v>628</v>
      </c>
      <c r="R7825" s="45" t="s">
        <v>566</v>
      </c>
    </row>
    <row r="7826" spans="11:19">
      <c r="K7826" s="45">
        <v>85344</v>
      </c>
      <c r="L7826" s="45" t="s">
        <v>557</v>
      </c>
      <c r="M7826" s="45">
        <v>2018</v>
      </c>
      <c r="N7826" s="45" t="s">
        <v>651</v>
      </c>
      <c r="O7826" s="45" t="s">
        <v>600</v>
      </c>
      <c r="P7826" s="45" t="s">
        <v>560</v>
      </c>
      <c r="Q7826" s="45" t="s">
        <v>628</v>
      </c>
      <c r="R7826" s="45" t="s">
        <v>629</v>
      </c>
    </row>
    <row r="7827" spans="11:19">
      <c r="K7827" s="45">
        <v>85345</v>
      </c>
      <c r="L7827" s="45" t="s">
        <v>557</v>
      </c>
      <c r="M7827" s="45">
        <v>2018</v>
      </c>
      <c r="N7827" s="45" t="s">
        <v>651</v>
      </c>
      <c r="O7827" s="45" t="s">
        <v>601</v>
      </c>
      <c r="P7827" s="45" t="s">
        <v>560</v>
      </c>
      <c r="Q7827" s="45" t="s">
        <v>628</v>
      </c>
      <c r="R7827" s="45" t="s">
        <v>562</v>
      </c>
    </row>
    <row r="7828" spans="11:19">
      <c r="K7828" s="45">
        <v>85346</v>
      </c>
      <c r="L7828" s="45" t="s">
        <v>557</v>
      </c>
      <c r="M7828" s="45">
        <v>2018</v>
      </c>
      <c r="N7828" s="45" t="s">
        <v>651</v>
      </c>
      <c r="O7828" s="45" t="s">
        <v>601</v>
      </c>
      <c r="P7828" s="45" t="s">
        <v>560</v>
      </c>
      <c r="Q7828" s="45" t="s">
        <v>628</v>
      </c>
      <c r="R7828" s="45" t="s">
        <v>563</v>
      </c>
      <c r="S7828" s="45">
        <v>178542.54814557199</v>
      </c>
    </row>
    <row r="7829" spans="11:19">
      <c r="K7829" s="45">
        <v>85347</v>
      </c>
      <c r="L7829" s="45" t="s">
        <v>557</v>
      </c>
      <c r="M7829" s="45">
        <v>2018</v>
      </c>
      <c r="N7829" s="45" t="s">
        <v>651</v>
      </c>
      <c r="O7829" s="45" t="s">
        <v>601</v>
      </c>
      <c r="P7829" s="45" t="s">
        <v>560</v>
      </c>
      <c r="Q7829" s="45" t="s">
        <v>628</v>
      </c>
      <c r="R7829" s="45" t="s">
        <v>564</v>
      </c>
    </row>
    <row r="7830" spans="11:19">
      <c r="K7830" s="45">
        <v>85348</v>
      </c>
      <c r="L7830" s="45" t="s">
        <v>557</v>
      </c>
      <c r="M7830" s="45">
        <v>2018</v>
      </c>
      <c r="N7830" s="45" t="s">
        <v>651</v>
      </c>
      <c r="O7830" s="45" t="s">
        <v>601</v>
      </c>
      <c r="P7830" s="45" t="s">
        <v>560</v>
      </c>
      <c r="Q7830" s="45" t="s">
        <v>628</v>
      </c>
      <c r="R7830" s="45" t="s">
        <v>566</v>
      </c>
    </row>
    <row r="7831" spans="11:19">
      <c r="K7831" s="45">
        <v>85349</v>
      </c>
      <c r="L7831" s="45" t="s">
        <v>557</v>
      </c>
      <c r="M7831" s="45">
        <v>2018</v>
      </c>
      <c r="N7831" s="45" t="s">
        <v>651</v>
      </c>
      <c r="O7831" s="45" t="s">
        <v>601</v>
      </c>
      <c r="P7831" s="45" t="s">
        <v>560</v>
      </c>
      <c r="Q7831" s="45" t="s">
        <v>628</v>
      </c>
      <c r="R7831" s="45" t="s">
        <v>629</v>
      </c>
    </row>
    <row r="7832" spans="11:19">
      <c r="K7832" s="45">
        <v>85350</v>
      </c>
      <c r="L7832" s="45" t="s">
        <v>557</v>
      </c>
      <c r="M7832" s="45">
        <v>2018</v>
      </c>
      <c r="N7832" s="45" t="s">
        <v>651</v>
      </c>
      <c r="O7832" s="45" t="s">
        <v>602</v>
      </c>
      <c r="P7832" s="45" t="s">
        <v>560</v>
      </c>
      <c r="Q7832" s="45" t="s">
        <v>628</v>
      </c>
      <c r="R7832" s="45" t="s">
        <v>562</v>
      </c>
    </row>
    <row r="7833" spans="11:19">
      <c r="K7833" s="45">
        <v>85351</v>
      </c>
      <c r="L7833" s="45" t="s">
        <v>557</v>
      </c>
      <c r="M7833" s="45">
        <v>2018</v>
      </c>
      <c r="N7833" s="45" t="s">
        <v>651</v>
      </c>
      <c r="O7833" s="45" t="s">
        <v>602</v>
      </c>
      <c r="P7833" s="45" t="s">
        <v>560</v>
      </c>
      <c r="Q7833" s="45" t="s">
        <v>628</v>
      </c>
      <c r="R7833" s="45" t="s">
        <v>563</v>
      </c>
      <c r="S7833" s="45">
        <v>69780.780189722296</v>
      </c>
    </row>
    <row r="7834" spans="11:19">
      <c r="K7834" s="45">
        <v>85352</v>
      </c>
      <c r="L7834" s="45" t="s">
        <v>557</v>
      </c>
      <c r="M7834" s="45">
        <v>2018</v>
      </c>
      <c r="N7834" s="45" t="s">
        <v>651</v>
      </c>
      <c r="O7834" s="45" t="s">
        <v>602</v>
      </c>
      <c r="P7834" s="45" t="s">
        <v>560</v>
      </c>
      <c r="Q7834" s="45" t="s">
        <v>628</v>
      </c>
      <c r="R7834" s="45" t="s">
        <v>564</v>
      </c>
    </row>
    <row r="7835" spans="11:19">
      <c r="K7835" s="45">
        <v>85353</v>
      </c>
      <c r="L7835" s="45" t="s">
        <v>557</v>
      </c>
      <c r="M7835" s="45">
        <v>2018</v>
      </c>
      <c r="N7835" s="45" t="s">
        <v>651</v>
      </c>
      <c r="O7835" s="45" t="s">
        <v>602</v>
      </c>
      <c r="P7835" s="45" t="s">
        <v>560</v>
      </c>
      <c r="Q7835" s="45" t="s">
        <v>628</v>
      </c>
      <c r="R7835" s="45" t="s">
        <v>566</v>
      </c>
    </row>
    <row r="7836" spans="11:19">
      <c r="K7836" s="45">
        <v>85354</v>
      </c>
      <c r="L7836" s="45" t="s">
        <v>557</v>
      </c>
      <c r="M7836" s="45">
        <v>2018</v>
      </c>
      <c r="N7836" s="45" t="s">
        <v>651</v>
      </c>
      <c r="O7836" s="45" t="s">
        <v>602</v>
      </c>
      <c r="P7836" s="45" t="s">
        <v>560</v>
      </c>
      <c r="Q7836" s="45" t="s">
        <v>628</v>
      </c>
      <c r="R7836" s="45" t="s">
        <v>629</v>
      </c>
    </row>
    <row r="7837" spans="11:19">
      <c r="K7837" s="45">
        <v>85355</v>
      </c>
      <c r="L7837" s="45" t="s">
        <v>557</v>
      </c>
      <c r="M7837" s="45">
        <v>2018</v>
      </c>
      <c r="N7837" s="45" t="s">
        <v>651</v>
      </c>
      <c r="O7837" s="45" t="s">
        <v>603</v>
      </c>
      <c r="P7837" s="45" t="s">
        <v>560</v>
      </c>
      <c r="Q7837" s="45" t="s">
        <v>628</v>
      </c>
      <c r="R7837" s="45" t="s">
        <v>562</v>
      </c>
    </row>
    <row r="7838" spans="11:19">
      <c r="K7838" s="45">
        <v>85356</v>
      </c>
      <c r="L7838" s="45" t="s">
        <v>557</v>
      </c>
      <c r="M7838" s="45">
        <v>2018</v>
      </c>
      <c r="N7838" s="45" t="s">
        <v>651</v>
      </c>
      <c r="O7838" s="45" t="s">
        <v>603</v>
      </c>
      <c r="P7838" s="45" t="s">
        <v>560</v>
      </c>
      <c r="Q7838" s="45" t="s">
        <v>628</v>
      </c>
      <c r="R7838" s="45" t="s">
        <v>563</v>
      </c>
      <c r="S7838" s="45">
        <v>51493.403106029902</v>
      </c>
    </row>
    <row r="7839" spans="11:19">
      <c r="K7839" s="45">
        <v>85357</v>
      </c>
      <c r="L7839" s="45" t="s">
        <v>557</v>
      </c>
      <c r="M7839" s="45">
        <v>2018</v>
      </c>
      <c r="N7839" s="45" t="s">
        <v>651</v>
      </c>
      <c r="O7839" s="45" t="s">
        <v>603</v>
      </c>
      <c r="P7839" s="45" t="s">
        <v>560</v>
      </c>
      <c r="Q7839" s="45" t="s">
        <v>628</v>
      </c>
      <c r="R7839" s="45" t="s">
        <v>564</v>
      </c>
    </row>
    <row r="7840" spans="11:19">
      <c r="K7840" s="45">
        <v>85358</v>
      </c>
      <c r="L7840" s="45" t="s">
        <v>557</v>
      </c>
      <c r="M7840" s="45">
        <v>2018</v>
      </c>
      <c r="N7840" s="45" t="s">
        <v>651</v>
      </c>
      <c r="O7840" s="45" t="s">
        <v>603</v>
      </c>
      <c r="P7840" s="45" t="s">
        <v>560</v>
      </c>
      <c r="Q7840" s="45" t="s">
        <v>628</v>
      </c>
      <c r="R7840" s="45" t="s">
        <v>566</v>
      </c>
    </row>
    <row r="7841" spans="11:19">
      <c r="K7841" s="45">
        <v>85359</v>
      </c>
      <c r="L7841" s="45" t="s">
        <v>557</v>
      </c>
      <c r="M7841" s="45">
        <v>2018</v>
      </c>
      <c r="N7841" s="45" t="s">
        <v>651</v>
      </c>
      <c r="O7841" s="45" t="s">
        <v>603</v>
      </c>
      <c r="P7841" s="45" t="s">
        <v>560</v>
      </c>
      <c r="Q7841" s="45" t="s">
        <v>628</v>
      </c>
      <c r="R7841" s="45" t="s">
        <v>629</v>
      </c>
    </row>
    <row r="7842" spans="11:19">
      <c r="K7842" s="45">
        <v>85360</v>
      </c>
      <c r="L7842" s="45" t="s">
        <v>557</v>
      </c>
      <c r="M7842" s="45">
        <v>2018</v>
      </c>
      <c r="N7842" s="45" t="s">
        <v>651</v>
      </c>
      <c r="O7842" s="45" t="s">
        <v>604</v>
      </c>
      <c r="P7842" s="45" t="s">
        <v>560</v>
      </c>
      <c r="Q7842" s="45" t="s">
        <v>628</v>
      </c>
      <c r="R7842" s="45" t="s">
        <v>562</v>
      </c>
    </row>
    <row r="7843" spans="11:19">
      <c r="K7843" s="45">
        <v>85361</v>
      </c>
      <c r="L7843" s="45" t="s">
        <v>557</v>
      </c>
      <c r="M7843" s="45">
        <v>2018</v>
      </c>
      <c r="N7843" s="45" t="s">
        <v>651</v>
      </c>
      <c r="O7843" s="45" t="s">
        <v>604</v>
      </c>
      <c r="P7843" s="45" t="s">
        <v>560</v>
      </c>
      <c r="Q7843" s="45" t="s">
        <v>628</v>
      </c>
      <c r="R7843" s="45" t="s">
        <v>563</v>
      </c>
      <c r="S7843" s="45">
        <v>163142.65179806799</v>
      </c>
    </row>
    <row r="7844" spans="11:19">
      <c r="K7844" s="45">
        <v>85362</v>
      </c>
      <c r="L7844" s="45" t="s">
        <v>557</v>
      </c>
      <c r="M7844" s="45">
        <v>2018</v>
      </c>
      <c r="N7844" s="45" t="s">
        <v>651</v>
      </c>
      <c r="O7844" s="45" t="s">
        <v>604</v>
      </c>
      <c r="P7844" s="45" t="s">
        <v>560</v>
      </c>
      <c r="Q7844" s="45" t="s">
        <v>628</v>
      </c>
      <c r="R7844" s="45" t="s">
        <v>564</v>
      </c>
    </row>
    <row r="7845" spans="11:19">
      <c r="K7845" s="45">
        <v>85363</v>
      </c>
      <c r="L7845" s="45" t="s">
        <v>557</v>
      </c>
      <c r="M7845" s="45">
        <v>2018</v>
      </c>
      <c r="N7845" s="45" t="s">
        <v>651</v>
      </c>
      <c r="O7845" s="45" t="s">
        <v>604</v>
      </c>
      <c r="P7845" s="45" t="s">
        <v>560</v>
      </c>
      <c r="Q7845" s="45" t="s">
        <v>628</v>
      </c>
      <c r="R7845" s="45" t="s">
        <v>566</v>
      </c>
    </row>
    <row r="7846" spans="11:19">
      <c r="K7846" s="45">
        <v>85364</v>
      </c>
      <c r="L7846" s="45" t="s">
        <v>557</v>
      </c>
      <c r="M7846" s="45">
        <v>2018</v>
      </c>
      <c r="N7846" s="45" t="s">
        <v>651</v>
      </c>
      <c r="O7846" s="45" t="s">
        <v>604</v>
      </c>
      <c r="P7846" s="45" t="s">
        <v>560</v>
      </c>
      <c r="Q7846" s="45" t="s">
        <v>628</v>
      </c>
      <c r="R7846" s="45" t="s">
        <v>629</v>
      </c>
    </row>
    <row r="7847" spans="11:19">
      <c r="K7847" s="45">
        <v>85365</v>
      </c>
      <c r="L7847" s="45" t="s">
        <v>557</v>
      </c>
      <c r="M7847" s="45">
        <v>2018</v>
      </c>
      <c r="N7847" s="45" t="s">
        <v>651</v>
      </c>
      <c r="O7847" s="45" t="s">
        <v>605</v>
      </c>
      <c r="P7847" s="45" t="s">
        <v>560</v>
      </c>
      <c r="Q7847" s="45" t="s">
        <v>628</v>
      </c>
      <c r="R7847" s="45" t="s">
        <v>562</v>
      </c>
    </row>
    <row r="7848" spans="11:19">
      <c r="K7848" s="45">
        <v>85366</v>
      </c>
      <c r="L7848" s="45" t="s">
        <v>557</v>
      </c>
      <c r="M7848" s="45">
        <v>2018</v>
      </c>
      <c r="N7848" s="45" t="s">
        <v>651</v>
      </c>
      <c r="O7848" s="45" t="s">
        <v>605</v>
      </c>
      <c r="P7848" s="45" t="s">
        <v>560</v>
      </c>
      <c r="Q7848" s="45" t="s">
        <v>628</v>
      </c>
      <c r="R7848" s="45" t="s">
        <v>563</v>
      </c>
      <c r="S7848" s="45">
        <v>12993.6625092461</v>
      </c>
    </row>
    <row r="7849" spans="11:19">
      <c r="K7849" s="45">
        <v>85367</v>
      </c>
      <c r="L7849" s="45" t="s">
        <v>557</v>
      </c>
      <c r="M7849" s="45">
        <v>2018</v>
      </c>
      <c r="N7849" s="45" t="s">
        <v>651</v>
      </c>
      <c r="O7849" s="45" t="s">
        <v>605</v>
      </c>
      <c r="P7849" s="45" t="s">
        <v>560</v>
      </c>
      <c r="Q7849" s="45" t="s">
        <v>628</v>
      </c>
      <c r="R7849" s="45" t="s">
        <v>564</v>
      </c>
    </row>
    <row r="7850" spans="11:19">
      <c r="K7850" s="45">
        <v>85368</v>
      </c>
      <c r="L7850" s="45" t="s">
        <v>557</v>
      </c>
      <c r="M7850" s="45">
        <v>2018</v>
      </c>
      <c r="N7850" s="45" t="s">
        <v>651</v>
      </c>
      <c r="O7850" s="45" t="s">
        <v>605</v>
      </c>
      <c r="P7850" s="45" t="s">
        <v>560</v>
      </c>
      <c r="Q7850" s="45" t="s">
        <v>628</v>
      </c>
      <c r="R7850" s="45" t="s">
        <v>566</v>
      </c>
    </row>
    <row r="7851" spans="11:19">
      <c r="K7851" s="45">
        <v>85369</v>
      </c>
      <c r="L7851" s="45" t="s">
        <v>557</v>
      </c>
      <c r="M7851" s="45">
        <v>2018</v>
      </c>
      <c r="N7851" s="45" t="s">
        <v>651</v>
      </c>
      <c r="O7851" s="45" t="s">
        <v>605</v>
      </c>
      <c r="P7851" s="45" t="s">
        <v>560</v>
      </c>
      <c r="Q7851" s="45" t="s">
        <v>628</v>
      </c>
      <c r="R7851" s="45" t="s">
        <v>629</v>
      </c>
    </row>
    <row r="7852" spans="11:19">
      <c r="K7852" s="45">
        <v>85370</v>
      </c>
      <c r="L7852" s="45" t="s">
        <v>557</v>
      </c>
      <c r="M7852" s="45">
        <v>2018</v>
      </c>
      <c r="N7852" s="45" t="s">
        <v>651</v>
      </c>
      <c r="O7852" s="45" t="s">
        <v>606</v>
      </c>
      <c r="P7852" s="45" t="s">
        <v>560</v>
      </c>
      <c r="Q7852" s="45" t="s">
        <v>628</v>
      </c>
      <c r="R7852" s="45" t="s">
        <v>562</v>
      </c>
    </row>
    <row r="7853" spans="11:19">
      <c r="K7853" s="45">
        <v>85371</v>
      </c>
      <c r="L7853" s="45" t="s">
        <v>557</v>
      </c>
      <c r="M7853" s="45">
        <v>2018</v>
      </c>
      <c r="N7853" s="45" t="s">
        <v>651</v>
      </c>
      <c r="O7853" s="45" t="s">
        <v>606</v>
      </c>
      <c r="P7853" s="45" t="s">
        <v>560</v>
      </c>
      <c r="Q7853" s="45" t="s">
        <v>628</v>
      </c>
      <c r="R7853" s="45" t="s">
        <v>563</v>
      </c>
      <c r="S7853" s="45">
        <v>85180.676693529706</v>
      </c>
    </row>
    <row r="7854" spans="11:19">
      <c r="K7854" s="45">
        <v>85372</v>
      </c>
      <c r="L7854" s="45" t="s">
        <v>557</v>
      </c>
      <c r="M7854" s="45">
        <v>2018</v>
      </c>
      <c r="N7854" s="45" t="s">
        <v>651</v>
      </c>
      <c r="O7854" s="45" t="s">
        <v>606</v>
      </c>
      <c r="P7854" s="45" t="s">
        <v>560</v>
      </c>
      <c r="Q7854" s="45" t="s">
        <v>628</v>
      </c>
      <c r="R7854" s="45" t="s">
        <v>564</v>
      </c>
    </row>
    <row r="7855" spans="11:19">
      <c r="K7855" s="45">
        <v>85373</v>
      </c>
      <c r="L7855" s="45" t="s">
        <v>557</v>
      </c>
      <c r="M7855" s="45">
        <v>2018</v>
      </c>
      <c r="N7855" s="45" t="s">
        <v>651</v>
      </c>
      <c r="O7855" s="45" t="s">
        <v>606</v>
      </c>
      <c r="P7855" s="45" t="s">
        <v>560</v>
      </c>
      <c r="Q7855" s="45" t="s">
        <v>628</v>
      </c>
      <c r="R7855" s="45" t="s">
        <v>566</v>
      </c>
    </row>
    <row r="7856" spans="11:19">
      <c r="K7856" s="45">
        <v>85374</v>
      </c>
      <c r="L7856" s="45" t="s">
        <v>557</v>
      </c>
      <c r="M7856" s="45">
        <v>2018</v>
      </c>
      <c r="N7856" s="45" t="s">
        <v>651</v>
      </c>
      <c r="O7856" s="45" t="s">
        <v>606</v>
      </c>
      <c r="P7856" s="45" t="s">
        <v>560</v>
      </c>
      <c r="Q7856" s="45" t="s">
        <v>628</v>
      </c>
      <c r="R7856" s="45" t="s">
        <v>629</v>
      </c>
    </row>
    <row r="7857" spans="11:19">
      <c r="K7857" s="45">
        <v>85375</v>
      </c>
      <c r="L7857" s="45" t="s">
        <v>557</v>
      </c>
      <c r="M7857" s="45">
        <v>2018</v>
      </c>
      <c r="N7857" s="45" t="s">
        <v>651</v>
      </c>
      <c r="O7857" s="45" t="s">
        <v>607</v>
      </c>
      <c r="P7857" s="45" t="s">
        <v>560</v>
      </c>
      <c r="Q7857" s="45" t="s">
        <v>628</v>
      </c>
      <c r="R7857" s="45" t="s">
        <v>562</v>
      </c>
    </row>
    <row r="7858" spans="11:19">
      <c r="K7858" s="45">
        <v>85376</v>
      </c>
      <c r="L7858" s="45" t="s">
        <v>557</v>
      </c>
      <c r="M7858" s="45">
        <v>2018</v>
      </c>
      <c r="N7858" s="45" t="s">
        <v>651</v>
      </c>
      <c r="O7858" s="45" t="s">
        <v>607</v>
      </c>
      <c r="P7858" s="45" t="s">
        <v>560</v>
      </c>
      <c r="Q7858" s="45" t="s">
        <v>628</v>
      </c>
      <c r="R7858" s="45" t="s">
        <v>563</v>
      </c>
      <c r="S7858" s="45">
        <v>14437.4028952931</v>
      </c>
    </row>
    <row r="7859" spans="11:19">
      <c r="K7859" s="45">
        <v>85377</v>
      </c>
      <c r="L7859" s="45" t="s">
        <v>557</v>
      </c>
      <c r="M7859" s="45">
        <v>2018</v>
      </c>
      <c r="N7859" s="45" t="s">
        <v>651</v>
      </c>
      <c r="O7859" s="45" t="s">
        <v>607</v>
      </c>
      <c r="P7859" s="45" t="s">
        <v>560</v>
      </c>
      <c r="Q7859" s="45" t="s">
        <v>628</v>
      </c>
      <c r="R7859" s="45" t="s">
        <v>564</v>
      </c>
    </row>
    <row r="7860" spans="11:19">
      <c r="K7860" s="45">
        <v>85378</v>
      </c>
      <c r="L7860" s="45" t="s">
        <v>557</v>
      </c>
      <c r="M7860" s="45">
        <v>2018</v>
      </c>
      <c r="N7860" s="45" t="s">
        <v>651</v>
      </c>
      <c r="O7860" s="45" t="s">
        <v>607</v>
      </c>
      <c r="P7860" s="45" t="s">
        <v>560</v>
      </c>
      <c r="Q7860" s="45" t="s">
        <v>628</v>
      </c>
      <c r="R7860" s="45" t="s">
        <v>566</v>
      </c>
    </row>
    <row r="7861" spans="11:19">
      <c r="K7861" s="45">
        <v>85379</v>
      </c>
      <c r="L7861" s="45" t="s">
        <v>557</v>
      </c>
      <c r="M7861" s="45">
        <v>2018</v>
      </c>
      <c r="N7861" s="45" t="s">
        <v>651</v>
      </c>
      <c r="O7861" s="45" t="s">
        <v>607</v>
      </c>
      <c r="P7861" s="45" t="s">
        <v>560</v>
      </c>
      <c r="Q7861" s="45" t="s">
        <v>628</v>
      </c>
      <c r="R7861" s="45" t="s">
        <v>629</v>
      </c>
    </row>
    <row r="7862" spans="11:19">
      <c r="K7862" s="45">
        <v>85380</v>
      </c>
      <c r="L7862" s="45" t="s">
        <v>557</v>
      </c>
      <c r="M7862" s="45">
        <v>2018</v>
      </c>
      <c r="N7862" s="45" t="s">
        <v>651</v>
      </c>
      <c r="O7862" s="45" t="s">
        <v>608</v>
      </c>
      <c r="P7862" s="45" t="s">
        <v>560</v>
      </c>
      <c r="Q7862" s="45" t="s">
        <v>628</v>
      </c>
      <c r="R7862" s="45" t="s">
        <v>562</v>
      </c>
    </row>
    <row r="7863" spans="11:19">
      <c r="K7863" s="45">
        <v>85381</v>
      </c>
      <c r="L7863" s="45" t="s">
        <v>557</v>
      </c>
      <c r="M7863" s="45">
        <v>2018</v>
      </c>
      <c r="N7863" s="45" t="s">
        <v>651</v>
      </c>
      <c r="O7863" s="45" t="s">
        <v>608</v>
      </c>
      <c r="P7863" s="45" t="s">
        <v>560</v>
      </c>
      <c r="Q7863" s="45" t="s">
        <v>628</v>
      </c>
      <c r="R7863" s="45" t="s">
        <v>563</v>
      </c>
      <c r="S7863" s="45">
        <v>120792.93680258001</v>
      </c>
    </row>
    <row r="7864" spans="11:19">
      <c r="K7864" s="45">
        <v>85382</v>
      </c>
      <c r="L7864" s="45" t="s">
        <v>557</v>
      </c>
      <c r="M7864" s="45">
        <v>2018</v>
      </c>
      <c r="N7864" s="45" t="s">
        <v>651</v>
      </c>
      <c r="O7864" s="45" t="s">
        <v>608</v>
      </c>
      <c r="P7864" s="45" t="s">
        <v>560</v>
      </c>
      <c r="Q7864" s="45" t="s">
        <v>628</v>
      </c>
      <c r="R7864" s="45" t="s">
        <v>564</v>
      </c>
    </row>
    <row r="7865" spans="11:19">
      <c r="K7865" s="45">
        <v>85383</v>
      </c>
      <c r="L7865" s="45" t="s">
        <v>557</v>
      </c>
      <c r="M7865" s="45">
        <v>2018</v>
      </c>
      <c r="N7865" s="45" t="s">
        <v>651</v>
      </c>
      <c r="O7865" s="45" t="s">
        <v>608</v>
      </c>
      <c r="P7865" s="45" t="s">
        <v>560</v>
      </c>
      <c r="Q7865" s="45" t="s">
        <v>628</v>
      </c>
      <c r="R7865" s="45" t="s">
        <v>566</v>
      </c>
    </row>
    <row r="7866" spans="11:19">
      <c r="K7866" s="45">
        <v>85384</v>
      </c>
      <c r="L7866" s="45" t="s">
        <v>557</v>
      </c>
      <c r="M7866" s="45">
        <v>2018</v>
      </c>
      <c r="N7866" s="45" t="s">
        <v>651</v>
      </c>
      <c r="O7866" s="45" t="s">
        <v>608</v>
      </c>
      <c r="P7866" s="45" t="s">
        <v>560</v>
      </c>
      <c r="Q7866" s="45" t="s">
        <v>628</v>
      </c>
      <c r="R7866" s="45" t="s">
        <v>629</v>
      </c>
    </row>
    <row r="7867" spans="11:19">
      <c r="K7867" s="45">
        <v>85385</v>
      </c>
      <c r="L7867" s="45" t="s">
        <v>557</v>
      </c>
      <c r="M7867" s="45">
        <v>2018</v>
      </c>
      <c r="N7867" s="45" t="s">
        <v>651</v>
      </c>
      <c r="O7867" s="45" t="s">
        <v>609</v>
      </c>
      <c r="P7867" s="45" t="s">
        <v>560</v>
      </c>
      <c r="Q7867" s="45" t="s">
        <v>628</v>
      </c>
      <c r="R7867" s="45" t="s">
        <v>562</v>
      </c>
    </row>
    <row r="7868" spans="11:19">
      <c r="K7868" s="45">
        <v>85386</v>
      </c>
      <c r="L7868" s="45" t="s">
        <v>557</v>
      </c>
      <c r="M7868" s="45">
        <v>2018</v>
      </c>
      <c r="N7868" s="45" t="s">
        <v>651</v>
      </c>
      <c r="O7868" s="45" t="s">
        <v>609</v>
      </c>
      <c r="P7868" s="45" t="s">
        <v>560</v>
      </c>
      <c r="Q7868" s="45" t="s">
        <v>628</v>
      </c>
      <c r="R7868" s="45" t="s">
        <v>563</v>
      </c>
      <c r="S7868" s="45">
        <v>359491.32905293198</v>
      </c>
    </row>
    <row r="7869" spans="11:19">
      <c r="K7869" s="45">
        <v>85387</v>
      </c>
      <c r="L7869" s="45" t="s">
        <v>557</v>
      </c>
      <c r="M7869" s="45">
        <v>2018</v>
      </c>
      <c r="N7869" s="45" t="s">
        <v>651</v>
      </c>
      <c r="O7869" s="45" t="s">
        <v>609</v>
      </c>
      <c r="P7869" s="45" t="s">
        <v>560</v>
      </c>
      <c r="Q7869" s="45" t="s">
        <v>628</v>
      </c>
      <c r="R7869" s="45" t="s">
        <v>564</v>
      </c>
    </row>
    <row r="7870" spans="11:19">
      <c r="K7870" s="45">
        <v>85388</v>
      </c>
      <c r="L7870" s="45" t="s">
        <v>557</v>
      </c>
      <c r="M7870" s="45">
        <v>2018</v>
      </c>
      <c r="N7870" s="45" t="s">
        <v>651</v>
      </c>
      <c r="O7870" s="45" t="s">
        <v>609</v>
      </c>
      <c r="P7870" s="45" t="s">
        <v>560</v>
      </c>
      <c r="Q7870" s="45" t="s">
        <v>628</v>
      </c>
      <c r="R7870" s="45" t="s">
        <v>566</v>
      </c>
    </row>
    <row r="7871" spans="11:19">
      <c r="K7871" s="45">
        <v>85389</v>
      </c>
      <c r="L7871" s="45" t="s">
        <v>557</v>
      </c>
      <c r="M7871" s="45">
        <v>2018</v>
      </c>
      <c r="N7871" s="45" t="s">
        <v>651</v>
      </c>
      <c r="O7871" s="45" t="s">
        <v>609</v>
      </c>
      <c r="P7871" s="45" t="s">
        <v>560</v>
      </c>
      <c r="Q7871" s="45" t="s">
        <v>628</v>
      </c>
      <c r="R7871" s="45" t="s">
        <v>629</v>
      </c>
    </row>
    <row r="7872" spans="11:19">
      <c r="K7872" s="45">
        <v>85390</v>
      </c>
      <c r="L7872" s="45" t="s">
        <v>557</v>
      </c>
      <c r="M7872" s="45">
        <v>2018</v>
      </c>
      <c r="N7872" s="45" t="s">
        <v>651</v>
      </c>
      <c r="O7872" s="45" t="s">
        <v>610</v>
      </c>
      <c r="P7872" s="45" t="s">
        <v>560</v>
      </c>
      <c r="Q7872" s="45" t="s">
        <v>628</v>
      </c>
      <c r="R7872" s="45" t="s">
        <v>562</v>
      </c>
    </row>
    <row r="7873" spans="11:19">
      <c r="K7873" s="45">
        <v>85391</v>
      </c>
      <c r="L7873" s="45" t="s">
        <v>557</v>
      </c>
      <c r="M7873" s="45">
        <v>2018</v>
      </c>
      <c r="N7873" s="45" t="s">
        <v>651</v>
      </c>
      <c r="O7873" s="45" t="s">
        <v>610</v>
      </c>
      <c r="P7873" s="45" t="s">
        <v>560</v>
      </c>
      <c r="Q7873" s="45" t="s">
        <v>628</v>
      </c>
      <c r="R7873" s="45" t="s">
        <v>563</v>
      </c>
      <c r="S7873" s="45">
        <v>37537.2473598418</v>
      </c>
    </row>
    <row r="7874" spans="11:19">
      <c r="K7874" s="45">
        <v>85392</v>
      </c>
      <c r="L7874" s="45" t="s">
        <v>557</v>
      </c>
      <c r="M7874" s="45">
        <v>2018</v>
      </c>
      <c r="N7874" s="45" t="s">
        <v>651</v>
      </c>
      <c r="O7874" s="45" t="s">
        <v>610</v>
      </c>
      <c r="P7874" s="45" t="s">
        <v>560</v>
      </c>
      <c r="Q7874" s="45" t="s">
        <v>628</v>
      </c>
      <c r="R7874" s="45" t="s">
        <v>564</v>
      </c>
    </row>
    <row r="7875" spans="11:19">
      <c r="K7875" s="45">
        <v>85393</v>
      </c>
      <c r="L7875" s="45" t="s">
        <v>557</v>
      </c>
      <c r="M7875" s="45">
        <v>2018</v>
      </c>
      <c r="N7875" s="45" t="s">
        <v>651</v>
      </c>
      <c r="O7875" s="45" t="s">
        <v>610</v>
      </c>
      <c r="P7875" s="45" t="s">
        <v>560</v>
      </c>
      <c r="Q7875" s="45" t="s">
        <v>628</v>
      </c>
      <c r="R7875" s="45" t="s">
        <v>566</v>
      </c>
    </row>
    <row r="7876" spans="11:19">
      <c r="K7876" s="45">
        <v>85394</v>
      </c>
      <c r="L7876" s="45" t="s">
        <v>557</v>
      </c>
      <c r="M7876" s="45">
        <v>2018</v>
      </c>
      <c r="N7876" s="45" t="s">
        <v>651</v>
      </c>
      <c r="O7876" s="45" t="s">
        <v>610</v>
      </c>
      <c r="P7876" s="45" t="s">
        <v>560</v>
      </c>
      <c r="Q7876" s="45" t="s">
        <v>628</v>
      </c>
      <c r="R7876" s="45" t="s">
        <v>629</v>
      </c>
    </row>
    <row r="7877" spans="11:19">
      <c r="K7877" s="45">
        <v>85395</v>
      </c>
      <c r="L7877" s="45" t="s">
        <v>557</v>
      </c>
      <c r="M7877" s="45">
        <v>2018</v>
      </c>
      <c r="N7877" s="45" t="s">
        <v>651</v>
      </c>
      <c r="O7877" s="45" t="s">
        <v>611</v>
      </c>
      <c r="P7877" s="45" t="s">
        <v>560</v>
      </c>
      <c r="Q7877" s="45" t="s">
        <v>628</v>
      </c>
      <c r="R7877" s="45" t="s">
        <v>562</v>
      </c>
    </row>
    <row r="7878" spans="11:19">
      <c r="K7878" s="45">
        <v>85396</v>
      </c>
      <c r="L7878" s="45" t="s">
        <v>557</v>
      </c>
      <c r="M7878" s="45">
        <v>2018</v>
      </c>
      <c r="N7878" s="45" t="s">
        <v>651</v>
      </c>
      <c r="O7878" s="45" t="s">
        <v>611</v>
      </c>
      <c r="P7878" s="45" t="s">
        <v>560</v>
      </c>
      <c r="Q7878" s="45" t="s">
        <v>628</v>
      </c>
      <c r="R7878" s="45" t="s">
        <v>563</v>
      </c>
      <c r="S7878" s="45">
        <v>12031.168973580699</v>
      </c>
    </row>
    <row r="7879" spans="11:19">
      <c r="K7879" s="45">
        <v>85397</v>
      </c>
      <c r="L7879" s="45" t="s">
        <v>557</v>
      </c>
      <c r="M7879" s="45">
        <v>2018</v>
      </c>
      <c r="N7879" s="45" t="s">
        <v>651</v>
      </c>
      <c r="O7879" s="45" t="s">
        <v>611</v>
      </c>
      <c r="P7879" s="45" t="s">
        <v>560</v>
      </c>
      <c r="Q7879" s="45" t="s">
        <v>628</v>
      </c>
      <c r="R7879" s="45" t="s">
        <v>564</v>
      </c>
    </row>
    <row r="7880" spans="11:19">
      <c r="K7880" s="45">
        <v>85398</v>
      </c>
      <c r="L7880" s="45" t="s">
        <v>557</v>
      </c>
      <c r="M7880" s="45">
        <v>2018</v>
      </c>
      <c r="N7880" s="45" t="s">
        <v>651</v>
      </c>
      <c r="O7880" s="45" t="s">
        <v>611</v>
      </c>
      <c r="P7880" s="45" t="s">
        <v>560</v>
      </c>
      <c r="Q7880" s="45" t="s">
        <v>628</v>
      </c>
      <c r="R7880" s="45" t="s">
        <v>566</v>
      </c>
    </row>
    <row r="7881" spans="11:19">
      <c r="K7881" s="45">
        <v>85399</v>
      </c>
      <c r="L7881" s="45" t="s">
        <v>557</v>
      </c>
      <c r="M7881" s="45">
        <v>2018</v>
      </c>
      <c r="N7881" s="45" t="s">
        <v>651</v>
      </c>
      <c r="O7881" s="45" t="s">
        <v>611</v>
      </c>
      <c r="P7881" s="45" t="s">
        <v>560</v>
      </c>
      <c r="Q7881" s="45" t="s">
        <v>628</v>
      </c>
      <c r="R7881" s="45" t="s">
        <v>629</v>
      </c>
    </row>
    <row r="7882" spans="11:19">
      <c r="K7882" s="45">
        <v>85400</v>
      </c>
      <c r="L7882" s="45" t="s">
        <v>557</v>
      </c>
      <c r="M7882" s="45">
        <v>2018</v>
      </c>
      <c r="N7882" s="45" t="s">
        <v>651</v>
      </c>
      <c r="O7882" s="45" t="s">
        <v>612</v>
      </c>
      <c r="P7882" s="45" t="s">
        <v>560</v>
      </c>
      <c r="Q7882" s="45" t="s">
        <v>628</v>
      </c>
      <c r="R7882" s="45" t="s">
        <v>562</v>
      </c>
    </row>
    <row r="7883" spans="11:19">
      <c r="K7883" s="45">
        <v>85401</v>
      </c>
      <c r="L7883" s="45" t="s">
        <v>557</v>
      </c>
      <c r="M7883" s="45">
        <v>2018</v>
      </c>
      <c r="N7883" s="45" t="s">
        <v>651</v>
      </c>
      <c r="O7883" s="45" t="s">
        <v>612</v>
      </c>
      <c r="P7883" s="45" t="s">
        <v>560</v>
      </c>
      <c r="Q7883" s="45" t="s">
        <v>628</v>
      </c>
      <c r="R7883" s="45" t="s">
        <v>563</v>
      </c>
      <c r="S7883" s="45">
        <v>139080.313651907</v>
      </c>
    </row>
    <row r="7884" spans="11:19">
      <c r="K7884" s="45">
        <v>85402</v>
      </c>
      <c r="L7884" s="45" t="s">
        <v>557</v>
      </c>
      <c r="M7884" s="45">
        <v>2018</v>
      </c>
      <c r="N7884" s="45" t="s">
        <v>651</v>
      </c>
      <c r="O7884" s="45" t="s">
        <v>612</v>
      </c>
      <c r="P7884" s="45" t="s">
        <v>560</v>
      </c>
      <c r="Q7884" s="45" t="s">
        <v>628</v>
      </c>
      <c r="R7884" s="45" t="s">
        <v>564</v>
      </c>
    </row>
    <row r="7885" spans="11:19">
      <c r="K7885" s="45">
        <v>85403</v>
      </c>
      <c r="L7885" s="45" t="s">
        <v>557</v>
      </c>
      <c r="M7885" s="45">
        <v>2018</v>
      </c>
      <c r="N7885" s="45" t="s">
        <v>651</v>
      </c>
      <c r="O7885" s="45" t="s">
        <v>612</v>
      </c>
      <c r="P7885" s="45" t="s">
        <v>560</v>
      </c>
      <c r="Q7885" s="45" t="s">
        <v>628</v>
      </c>
      <c r="R7885" s="45" t="s">
        <v>566</v>
      </c>
    </row>
    <row r="7886" spans="11:19">
      <c r="K7886" s="45">
        <v>85404</v>
      </c>
      <c r="L7886" s="45" t="s">
        <v>557</v>
      </c>
      <c r="M7886" s="45">
        <v>2018</v>
      </c>
      <c r="N7886" s="45" t="s">
        <v>651</v>
      </c>
      <c r="O7886" s="45" t="s">
        <v>612</v>
      </c>
      <c r="P7886" s="45" t="s">
        <v>560</v>
      </c>
      <c r="Q7886" s="45" t="s">
        <v>628</v>
      </c>
      <c r="R7886" s="45" t="s">
        <v>629</v>
      </c>
    </row>
    <row r="7887" spans="11:19">
      <c r="K7887" s="45">
        <v>85405</v>
      </c>
      <c r="L7887" s="45" t="s">
        <v>557</v>
      </c>
      <c r="M7887" s="45">
        <v>2018</v>
      </c>
      <c r="N7887" s="45" t="s">
        <v>651</v>
      </c>
      <c r="O7887" s="45" t="s">
        <v>613</v>
      </c>
      <c r="P7887" s="45" t="s">
        <v>560</v>
      </c>
      <c r="Q7887" s="45" t="s">
        <v>628</v>
      </c>
      <c r="R7887" s="45" t="s">
        <v>562</v>
      </c>
    </row>
    <row r="7888" spans="11:19">
      <c r="K7888" s="45">
        <v>85406</v>
      </c>
      <c r="L7888" s="45" t="s">
        <v>557</v>
      </c>
      <c r="M7888" s="45">
        <v>2018</v>
      </c>
      <c r="N7888" s="45" t="s">
        <v>651</v>
      </c>
      <c r="O7888" s="45" t="s">
        <v>613</v>
      </c>
      <c r="P7888" s="45" t="s">
        <v>560</v>
      </c>
      <c r="Q7888" s="45" t="s">
        <v>628</v>
      </c>
      <c r="R7888" s="45" t="s">
        <v>563</v>
      </c>
      <c r="S7888" s="45">
        <v>97693.091671935501</v>
      </c>
    </row>
    <row r="7889" spans="11:19">
      <c r="K7889" s="45">
        <v>85407</v>
      </c>
      <c r="L7889" s="45" t="s">
        <v>557</v>
      </c>
      <c r="M7889" s="45">
        <v>2018</v>
      </c>
      <c r="N7889" s="45" t="s">
        <v>651</v>
      </c>
      <c r="O7889" s="45" t="s">
        <v>613</v>
      </c>
      <c r="P7889" s="45" t="s">
        <v>560</v>
      </c>
      <c r="Q7889" s="45" t="s">
        <v>628</v>
      </c>
      <c r="R7889" s="45" t="s">
        <v>564</v>
      </c>
    </row>
    <row r="7890" spans="11:19">
      <c r="K7890" s="45">
        <v>85408</v>
      </c>
      <c r="L7890" s="45" t="s">
        <v>557</v>
      </c>
      <c r="M7890" s="45">
        <v>2018</v>
      </c>
      <c r="N7890" s="45" t="s">
        <v>651</v>
      </c>
      <c r="O7890" s="45" t="s">
        <v>613</v>
      </c>
      <c r="P7890" s="45" t="s">
        <v>560</v>
      </c>
      <c r="Q7890" s="45" t="s">
        <v>628</v>
      </c>
      <c r="R7890" s="45" t="s">
        <v>566</v>
      </c>
    </row>
    <row r="7891" spans="11:19">
      <c r="K7891" s="45">
        <v>85409</v>
      </c>
      <c r="L7891" s="45" t="s">
        <v>557</v>
      </c>
      <c r="M7891" s="45">
        <v>2018</v>
      </c>
      <c r="N7891" s="45" t="s">
        <v>651</v>
      </c>
      <c r="O7891" s="45" t="s">
        <v>613</v>
      </c>
      <c r="P7891" s="45" t="s">
        <v>560</v>
      </c>
      <c r="Q7891" s="45" t="s">
        <v>628</v>
      </c>
      <c r="R7891" s="45" t="s">
        <v>629</v>
      </c>
    </row>
    <row r="7892" spans="11:19">
      <c r="K7892" s="45">
        <v>85410</v>
      </c>
      <c r="L7892" s="45" t="s">
        <v>557</v>
      </c>
      <c r="M7892" s="45">
        <v>2018</v>
      </c>
      <c r="N7892" s="45" t="s">
        <v>651</v>
      </c>
      <c r="O7892" s="45" t="s">
        <v>614</v>
      </c>
      <c r="P7892" s="45" t="s">
        <v>560</v>
      </c>
      <c r="Q7892" s="45" t="s">
        <v>628</v>
      </c>
      <c r="R7892" s="45" t="s">
        <v>562</v>
      </c>
    </row>
    <row r="7893" spans="11:19">
      <c r="K7893" s="45">
        <v>85411</v>
      </c>
      <c r="L7893" s="45" t="s">
        <v>557</v>
      </c>
      <c r="M7893" s="45">
        <v>2018</v>
      </c>
      <c r="N7893" s="45" t="s">
        <v>651</v>
      </c>
      <c r="O7893" s="45" t="s">
        <v>614</v>
      </c>
      <c r="P7893" s="45" t="s">
        <v>560</v>
      </c>
      <c r="Q7893" s="45" t="s">
        <v>628</v>
      </c>
      <c r="R7893" s="45" t="s">
        <v>563</v>
      </c>
      <c r="S7893" s="45">
        <v>30799.792646395599</v>
      </c>
    </row>
    <row r="7894" spans="11:19">
      <c r="K7894" s="45">
        <v>85412</v>
      </c>
      <c r="L7894" s="45" t="s">
        <v>557</v>
      </c>
      <c r="M7894" s="45">
        <v>2018</v>
      </c>
      <c r="N7894" s="45" t="s">
        <v>651</v>
      </c>
      <c r="O7894" s="45" t="s">
        <v>614</v>
      </c>
      <c r="P7894" s="45" t="s">
        <v>560</v>
      </c>
      <c r="Q7894" s="45" t="s">
        <v>628</v>
      </c>
      <c r="R7894" s="45" t="s">
        <v>564</v>
      </c>
    </row>
    <row r="7895" spans="11:19">
      <c r="K7895" s="45">
        <v>85413</v>
      </c>
      <c r="L7895" s="45" t="s">
        <v>557</v>
      </c>
      <c r="M7895" s="45">
        <v>2018</v>
      </c>
      <c r="N7895" s="45" t="s">
        <v>651</v>
      </c>
      <c r="O7895" s="45" t="s">
        <v>614</v>
      </c>
      <c r="P7895" s="45" t="s">
        <v>560</v>
      </c>
      <c r="Q7895" s="45" t="s">
        <v>628</v>
      </c>
      <c r="R7895" s="45" t="s">
        <v>566</v>
      </c>
    </row>
    <row r="7896" spans="11:19">
      <c r="K7896" s="45">
        <v>85414</v>
      </c>
      <c r="L7896" s="45" t="s">
        <v>557</v>
      </c>
      <c r="M7896" s="45">
        <v>2018</v>
      </c>
      <c r="N7896" s="45" t="s">
        <v>651</v>
      </c>
      <c r="O7896" s="45" t="s">
        <v>614</v>
      </c>
      <c r="P7896" s="45" t="s">
        <v>560</v>
      </c>
      <c r="Q7896" s="45" t="s">
        <v>628</v>
      </c>
      <c r="R7896" s="45" t="s">
        <v>629</v>
      </c>
    </row>
    <row r="7897" spans="11:19">
      <c r="K7897" s="45">
        <v>85415</v>
      </c>
      <c r="L7897" s="45" t="s">
        <v>557</v>
      </c>
      <c r="M7897" s="45">
        <v>2018</v>
      </c>
      <c r="N7897" s="45" t="s">
        <v>651</v>
      </c>
      <c r="O7897" s="45" t="s">
        <v>615</v>
      </c>
      <c r="P7897" s="45" t="s">
        <v>560</v>
      </c>
      <c r="Q7897" s="45" t="s">
        <v>628</v>
      </c>
      <c r="R7897" s="45" t="s">
        <v>562</v>
      </c>
    </row>
    <row r="7898" spans="11:19">
      <c r="K7898" s="45">
        <v>85416</v>
      </c>
      <c r="L7898" s="45" t="s">
        <v>557</v>
      </c>
      <c r="M7898" s="45">
        <v>2018</v>
      </c>
      <c r="N7898" s="45" t="s">
        <v>651</v>
      </c>
      <c r="O7898" s="45" t="s">
        <v>615</v>
      </c>
      <c r="P7898" s="45" t="s">
        <v>560</v>
      </c>
      <c r="Q7898" s="45" t="s">
        <v>628</v>
      </c>
      <c r="R7898" s="45" t="s">
        <v>563</v>
      </c>
      <c r="S7898" s="45">
        <v>98655.585806867093</v>
      </c>
    </row>
    <row r="7899" spans="11:19">
      <c r="K7899" s="45">
        <v>85417</v>
      </c>
      <c r="L7899" s="45" t="s">
        <v>557</v>
      </c>
      <c r="M7899" s="45">
        <v>2018</v>
      </c>
      <c r="N7899" s="45" t="s">
        <v>651</v>
      </c>
      <c r="O7899" s="45" t="s">
        <v>615</v>
      </c>
      <c r="P7899" s="45" t="s">
        <v>560</v>
      </c>
      <c r="Q7899" s="45" t="s">
        <v>628</v>
      </c>
      <c r="R7899" s="45" t="s">
        <v>564</v>
      </c>
    </row>
    <row r="7900" spans="11:19">
      <c r="K7900" s="45">
        <v>85418</v>
      </c>
      <c r="L7900" s="45" t="s">
        <v>557</v>
      </c>
      <c r="M7900" s="45">
        <v>2018</v>
      </c>
      <c r="N7900" s="45" t="s">
        <v>651</v>
      </c>
      <c r="O7900" s="45" t="s">
        <v>615</v>
      </c>
      <c r="P7900" s="45" t="s">
        <v>560</v>
      </c>
      <c r="Q7900" s="45" t="s">
        <v>628</v>
      </c>
      <c r="R7900" s="45" t="s">
        <v>566</v>
      </c>
    </row>
    <row r="7901" spans="11:19">
      <c r="K7901" s="45">
        <v>85419</v>
      </c>
      <c r="L7901" s="45" t="s">
        <v>557</v>
      </c>
      <c r="M7901" s="45">
        <v>2018</v>
      </c>
      <c r="N7901" s="45" t="s">
        <v>651</v>
      </c>
      <c r="O7901" s="45" t="s">
        <v>615</v>
      </c>
      <c r="P7901" s="45" t="s">
        <v>560</v>
      </c>
      <c r="Q7901" s="45" t="s">
        <v>628</v>
      </c>
      <c r="R7901" s="45" t="s">
        <v>629</v>
      </c>
    </row>
    <row r="7902" spans="11:19">
      <c r="K7902" s="45">
        <v>85420</v>
      </c>
      <c r="L7902" s="45" t="s">
        <v>557</v>
      </c>
      <c r="M7902" s="45">
        <v>2018</v>
      </c>
      <c r="N7902" s="45" t="s">
        <v>651</v>
      </c>
      <c r="O7902" s="45" t="s">
        <v>616</v>
      </c>
      <c r="P7902" s="45" t="s">
        <v>560</v>
      </c>
      <c r="Q7902" s="45" t="s">
        <v>628</v>
      </c>
      <c r="R7902" s="45" t="s">
        <v>562</v>
      </c>
    </row>
    <row r="7903" spans="11:19">
      <c r="K7903" s="45">
        <v>85421</v>
      </c>
      <c r="L7903" s="45" t="s">
        <v>557</v>
      </c>
      <c r="M7903" s="45">
        <v>2018</v>
      </c>
      <c r="N7903" s="45" t="s">
        <v>651</v>
      </c>
      <c r="O7903" s="45" t="s">
        <v>616</v>
      </c>
      <c r="P7903" s="45" t="s">
        <v>560</v>
      </c>
      <c r="Q7903" s="45" t="s">
        <v>628</v>
      </c>
      <c r="R7903" s="45" t="s">
        <v>563</v>
      </c>
      <c r="S7903" s="45">
        <v>14437.402842104801</v>
      </c>
    </row>
    <row r="7904" spans="11:19">
      <c r="K7904" s="45">
        <v>85422</v>
      </c>
      <c r="L7904" s="45" t="s">
        <v>557</v>
      </c>
      <c r="M7904" s="45">
        <v>2018</v>
      </c>
      <c r="N7904" s="45" t="s">
        <v>651</v>
      </c>
      <c r="O7904" s="45" t="s">
        <v>616</v>
      </c>
      <c r="P7904" s="45" t="s">
        <v>560</v>
      </c>
      <c r="Q7904" s="45" t="s">
        <v>628</v>
      </c>
      <c r="R7904" s="45" t="s">
        <v>564</v>
      </c>
    </row>
    <row r="7905" spans="11:19">
      <c r="K7905" s="45">
        <v>85423</v>
      </c>
      <c r="L7905" s="45" t="s">
        <v>557</v>
      </c>
      <c r="M7905" s="45">
        <v>2018</v>
      </c>
      <c r="N7905" s="45" t="s">
        <v>651</v>
      </c>
      <c r="O7905" s="45" t="s">
        <v>616</v>
      </c>
      <c r="P7905" s="45" t="s">
        <v>560</v>
      </c>
      <c r="Q7905" s="45" t="s">
        <v>628</v>
      </c>
      <c r="R7905" s="45" t="s">
        <v>566</v>
      </c>
    </row>
    <row r="7906" spans="11:19">
      <c r="K7906" s="45">
        <v>85424</v>
      </c>
      <c r="L7906" s="45" t="s">
        <v>557</v>
      </c>
      <c r="M7906" s="45">
        <v>2018</v>
      </c>
      <c r="N7906" s="45" t="s">
        <v>651</v>
      </c>
      <c r="O7906" s="45" t="s">
        <v>616</v>
      </c>
      <c r="P7906" s="45" t="s">
        <v>560</v>
      </c>
      <c r="Q7906" s="45" t="s">
        <v>628</v>
      </c>
      <c r="R7906" s="45" t="s">
        <v>629</v>
      </c>
    </row>
    <row r="7907" spans="11:19">
      <c r="K7907" s="45">
        <v>85425</v>
      </c>
      <c r="L7907" s="45" t="s">
        <v>557</v>
      </c>
      <c r="M7907" s="45">
        <v>2018</v>
      </c>
      <c r="N7907" s="45" t="s">
        <v>652</v>
      </c>
      <c r="O7907" s="45" t="s">
        <v>559</v>
      </c>
      <c r="P7907" s="45" t="s">
        <v>560</v>
      </c>
      <c r="Q7907" s="45" t="s">
        <v>628</v>
      </c>
      <c r="R7907" s="45" t="s">
        <v>562</v>
      </c>
    </row>
    <row r="7908" spans="11:19">
      <c r="K7908" s="45">
        <v>85426</v>
      </c>
      <c r="L7908" s="45" t="s">
        <v>557</v>
      </c>
      <c r="M7908" s="45">
        <v>2018</v>
      </c>
      <c r="N7908" s="45" t="s">
        <v>652</v>
      </c>
      <c r="O7908" s="45" t="s">
        <v>559</v>
      </c>
      <c r="P7908" s="45" t="s">
        <v>560</v>
      </c>
      <c r="Q7908" s="45" t="s">
        <v>628</v>
      </c>
      <c r="R7908" s="45" t="s">
        <v>563</v>
      </c>
      <c r="S7908" s="45">
        <v>0</v>
      </c>
    </row>
    <row r="7909" spans="11:19">
      <c r="K7909" s="45">
        <v>85427</v>
      </c>
      <c r="L7909" s="45" t="s">
        <v>557</v>
      </c>
      <c r="M7909" s="45">
        <v>2018</v>
      </c>
      <c r="N7909" s="45" t="s">
        <v>652</v>
      </c>
      <c r="O7909" s="45" t="s">
        <v>559</v>
      </c>
      <c r="P7909" s="45" t="s">
        <v>560</v>
      </c>
      <c r="Q7909" s="45" t="s">
        <v>628</v>
      </c>
      <c r="R7909" s="45" t="s">
        <v>564</v>
      </c>
    </row>
    <row r="7910" spans="11:19">
      <c r="K7910" s="45">
        <v>85428</v>
      </c>
      <c r="L7910" s="45" t="s">
        <v>557</v>
      </c>
      <c r="M7910" s="45">
        <v>2018</v>
      </c>
      <c r="N7910" s="45" t="s">
        <v>652</v>
      </c>
      <c r="O7910" s="45" t="s">
        <v>559</v>
      </c>
      <c r="P7910" s="45" t="s">
        <v>560</v>
      </c>
      <c r="Q7910" s="45" t="s">
        <v>628</v>
      </c>
      <c r="R7910" s="45" t="s">
        <v>566</v>
      </c>
    </row>
    <row r="7911" spans="11:19">
      <c r="K7911" s="45">
        <v>85429</v>
      </c>
      <c r="L7911" s="45" t="s">
        <v>557</v>
      </c>
      <c r="M7911" s="45">
        <v>2018</v>
      </c>
      <c r="N7911" s="45" t="s">
        <v>652</v>
      </c>
      <c r="O7911" s="45" t="s">
        <v>559</v>
      </c>
      <c r="P7911" s="45" t="s">
        <v>560</v>
      </c>
      <c r="Q7911" s="45" t="s">
        <v>628</v>
      </c>
      <c r="R7911" s="45" t="s">
        <v>629</v>
      </c>
    </row>
    <row r="7912" spans="11:19">
      <c r="K7912" s="45">
        <v>85430</v>
      </c>
      <c r="L7912" s="45" t="s">
        <v>557</v>
      </c>
      <c r="M7912" s="45">
        <v>2018</v>
      </c>
      <c r="N7912" s="45" t="s">
        <v>652</v>
      </c>
      <c r="O7912" s="45" t="s">
        <v>567</v>
      </c>
      <c r="P7912" s="45" t="s">
        <v>560</v>
      </c>
      <c r="Q7912" s="45" t="s">
        <v>628</v>
      </c>
      <c r="R7912" s="45" t="s">
        <v>562</v>
      </c>
    </row>
    <row r="7913" spans="11:19">
      <c r="K7913" s="45">
        <v>85431</v>
      </c>
      <c r="L7913" s="45" t="s">
        <v>557</v>
      </c>
      <c r="M7913" s="45">
        <v>2018</v>
      </c>
      <c r="N7913" s="45" t="s">
        <v>652</v>
      </c>
      <c r="O7913" s="45" t="s">
        <v>567</v>
      </c>
      <c r="P7913" s="45" t="s">
        <v>560</v>
      </c>
      <c r="Q7913" s="45" t="s">
        <v>628</v>
      </c>
      <c r="R7913" s="45" t="s">
        <v>563</v>
      </c>
      <c r="S7913" s="45">
        <v>0</v>
      </c>
    </row>
    <row r="7914" spans="11:19">
      <c r="K7914" s="45">
        <v>85432</v>
      </c>
      <c r="L7914" s="45" t="s">
        <v>557</v>
      </c>
      <c r="M7914" s="45">
        <v>2018</v>
      </c>
      <c r="N7914" s="45" t="s">
        <v>652</v>
      </c>
      <c r="O7914" s="45" t="s">
        <v>567</v>
      </c>
      <c r="P7914" s="45" t="s">
        <v>560</v>
      </c>
      <c r="Q7914" s="45" t="s">
        <v>628</v>
      </c>
      <c r="R7914" s="45" t="s">
        <v>564</v>
      </c>
    </row>
    <row r="7915" spans="11:19">
      <c r="K7915" s="45">
        <v>85433</v>
      </c>
      <c r="L7915" s="45" t="s">
        <v>557</v>
      </c>
      <c r="M7915" s="45">
        <v>2018</v>
      </c>
      <c r="N7915" s="45" t="s">
        <v>652</v>
      </c>
      <c r="O7915" s="45" t="s">
        <v>567</v>
      </c>
      <c r="P7915" s="45" t="s">
        <v>560</v>
      </c>
      <c r="Q7915" s="45" t="s">
        <v>628</v>
      </c>
      <c r="R7915" s="45" t="s">
        <v>566</v>
      </c>
    </row>
    <row r="7916" spans="11:19">
      <c r="K7916" s="45">
        <v>85434</v>
      </c>
      <c r="L7916" s="45" t="s">
        <v>557</v>
      </c>
      <c r="M7916" s="45">
        <v>2018</v>
      </c>
      <c r="N7916" s="45" t="s">
        <v>652</v>
      </c>
      <c r="O7916" s="45" t="s">
        <v>567</v>
      </c>
      <c r="P7916" s="45" t="s">
        <v>560</v>
      </c>
      <c r="Q7916" s="45" t="s">
        <v>628</v>
      </c>
      <c r="R7916" s="45" t="s">
        <v>629</v>
      </c>
    </row>
    <row r="7917" spans="11:19">
      <c r="K7917" s="45">
        <v>85435</v>
      </c>
      <c r="L7917" s="45" t="s">
        <v>557</v>
      </c>
      <c r="M7917" s="45">
        <v>2018</v>
      </c>
      <c r="N7917" s="45" t="s">
        <v>652</v>
      </c>
      <c r="O7917" s="45" t="s">
        <v>568</v>
      </c>
      <c r="P7917" s="45" t="s">
        <v>560</v>
      </c>
      <c r="Q7917" s="45" t="s">
        <v>628</v>
      </c>
      <c r="R7917" s="45" t="s">
        <v>562</v>
      </c>
    </row>
    <row r="7918" spans="11:19">
      <c r="K7918" s="45">
        <v>85436</v>
      </c>
      <c r="L7918" s="45" t="s">
        <v>557</v>
      </c>
      <c r="M7918" s="45">
        <v>2018</v>
      </c>
      <c r="N7918" s="45" t="s">
        <v>652</v>
      </c>
      <c r="O7918" s="45" t="s">
        <v>568</v>
      </c>
      <c r="P7918" s="45" t="s">
        <v>560</v>
      </c>
      <c r="Q7918" s="45" t="s">
        <v>628</v>
      </c>
      <c r="R7918" s="45" t="s">
        <v>563</v>
      </c>
      <c r="S7918" s="45">
        <v>0</v>
      </c>
    </row>
    <row r="7919" spans="11:19">
      <c r="K7919" s="45">
        <v>85437</v>
      </c>
      <c r="L7919" s="45" t="s">
        <v>557</v>
      </c>
      <c r="M7919" s="45">
        <v>2018</v>
      </c>
      <c r="N7919" s="45" t="s">
        <v>652</v>
      </c>
      <c r="O7919" s="45" t="s">
        <v>568</v>
      </c>
      <c r="P7919" s="45" t="s">
        <v>560</v>
      </c>
      <c r="Q7919" s="45" t="s">
        <v>628</v>
      </c>
      <c r="R7919" s="45" t="s">
        <v>564</v>
      </c>
    </row>
    <row r="7920" spans="11:19">
      <c r="K7920" s="45">
        <v>85438</v>
      </c>
      <c r="L7920" s="45" t="s">
        <v>557</v>
      </c>
      <c r="M7920" s="45">
        <v>2018</v>
      </c>
      <c r="N7920" s="45" t="s">
        <v>652</v>
      </c>
      <c r="O7920" s="45" t="s">
        <v>568</v>
      </c>
      <c r="P7920" s="45" t="s">
        <v>560</v>
      </c>
      <c r="Q7920" s="45" t="s">
        <v>628</v>
      </c>
      <c r="R7920" s="45" t="s">
        <v>566</v>
      </c>
    </row>
    <row r="7921" spans="11:19">
      <c r="K7921" s="45">
        <v>85439</v>
      </c>
      <c r="L7921" s="45" t="s">
        <v>557</v>
      </c>
      <c r="M7921" s="45">
        <v>2018</v>
      </c>
      <c r="N7921" s="45" t="s">
        <v>652</v>
      </c>
      <c r="O7921" s="45" t="s">
        <v>568</v>
      </c>
      <c r="P7921" s="45" t="s">
        <v>560</v>
      </c>
      <c r="Q7921" s="45" t="s">
        <v>628</v>
      </c>
      <c r="R7921" s="45" t="s">
        <v>629</v>
      </c>
    </row>
    <row r="7922" spans="11:19">
      <c r="K7922" s="45">
        <v>85440</v>
      </c>
      <c r="L7922" s="45" t="s">
        <v>557</v>
      </c>
      <c r="M7922" s="45">
        <v>2018</v>
      </c>
      <c r="N7922" s="45" t="s">
        <v>652</v>
      </c>
      <c r="O7922" s="45" t="s">
        <v>569</v>
      </c>
      <c r="P7922" s="45" t="s">
        <v>560</v>
      </c>
      <c r="Q7922" s="45" t="s">
        <v>628</v>
      </c>
      <c r="R7922" s="45" t="s">
        <v>562</v>
      </c>
    </row>
    <row r="7923" spans="11:19">
      <c r="K7923" s="45">
        <v>85441</v>
      </c>
      <c r="L7923" s="45" t="s">
        <v>557</v>
      </c>
      <c r="M7923" s="45">
        <v>2018</v>
      </c>
      <c r="N7923" s="45" t="s">
        <v>652</v>
      </c>
      <c r="O7923" s="45" t="s">
        <v>569</v>
      </c>
      <c r="P7923" s="45" t="s">
        <v>560</v>
      </c>
      <c r="Q7923" s="45" t="s">
        <v>628</v>
      </c>
      <c r="R7923" s="45" t="s">
        <v>563</v>
      </c>
      <c r="S7923" s="45">
        <v>0</v>
      </c>
    </row>
    <row r="7924" spans="11:19">
      <c r="K7924" s="45">
        <v>85442</v>
      </c>
      <c r="L7924" s="45" t="s">
        <v>557</v>
      </c>
      <c r="M7924" s="45">
        <v>2018</v>
      </c>
      <c r="N7924" s="45" t="s">
        <v>652</v>
      </c>
      <c r="O7924" s="45" t="s">
        <v>569</v>
      </c>
      <c r="P7924" s="45" t="s">
        <v>560</v>
      </c>
      <c r="Q7924" s="45" t="s">
        <v>628</v>
      </c>
      <c r="R7924" s="45" t="s">
        <v>564</v>
      </c>
    </row>
    <row r="7925" spans="11:19">
      <c r="K7925" s="45">
        <v>85443</v>
      </c>
      <c r="L7925" s="45" t="s">
        <v>557</v>
      </c>
      <c r="M7925" s="45">
        <v>2018</v>
      </c>
      <c r="N7925" s="45" t="s">
        <v>652</v>
      </c>
      <c r="O7925" s="45" t="s">
        <v>569</v>
      </c>
      <c r="P7925" s="45" t="s">
        <v>560</v>
      </c>
      <c r="Q7925" s="45" t="s">
        <v>628</v>
      </c>
      <c r="R7925" s="45" t="s">
        <v>566</v>
      </c>
    </row>
    <row r="7926" spans="11:19">
      <c r="K7926" s="45">
        <v>85444</v>
      </c>
      <c r="L7926" s="45" t="s">
        <v>557</v>
      </c>
      <c r="M7926" s="45">
        <v>2018</v>
      </c>
      <c r="N7926" s="45" t="s">
        <v>652</v>
      </c>
      <c r="O7926" s="45" t="s">
        <v>569</v>
      </c>
      <c r="P7926" s="45" t="s">
        <v>560</v>
      </c>
      <c r="Q7926" s="45" t="s">
        <v>628</v>
      </c>
      <c r="R7926" s="45" t="s">
        <v>629</v>
      </c>
    </row>
    <row r="7927" spans="11:19">
      <c r="K7927" s="45">
        <v>85445</v>
      </c>
      <c r="L7927" s="45" t="s">
        <v>557</v>
      </c>
      <c r="M7927" s="45">
        <v>2018</v>
      </c>
      <c r="N7927" s="45" t="s">
        <v>652</v>
      </c>
      <c r="O7927" s="45" t="s">
        <v>570</v>
      </c>
      <c r="P7927" s="45" t="s">
        <v>560</v>
      </c>
      <c r="Q7927" s="45" t="s">
        <v>628</v>
      </c>
      <c r="R7927" s="45" t="s">
        <v>562</v>
      </c>
    </row>
    <row r="7928" spans="11:19">
      <c r="K7928" s="45">
        <v>85446</v>
      </c>
      <c r="L7928" s="45" t="s">
        <v>557</v>
      </c>
      <c r="M7928" s="45">
        <v>2018</v>
      </c>
      <c r="N7928" s="45" t="s">
        <v>652</v>
      </c>
      <c r="O7928" s="45" t="s">
        <v>570</v>
      </c>
      <c r="P7928" s="45" t="s">
        <v>560</v>
      </c>
      <c r="Q7928" s="45" t="s">
        <v>628</v>
      </c>
      <c r="R7928" s="45" t="s">
        <v>563</v>
      </c>
      <c r="S7928" s="45">
        <v>0</v>
      </c>
    </row>
    <row r="7929" spans="11:19">
      <c r="K7929" s="45">
        <v>85447</v>
      </c>
      <c r="L7929" s="45" t="s">
        <v>557</v>
      </c>
      <c r="M7929" s="45">
        <v>2018</v>
      </c>
      <c r="N7929" s="45" t="s">
        <v>652</v>
      </c>
      <c r="O7929" s="45" t="s">
        <v>570</v>
      </c>
      <c r="P7929" s="45" t="s">
        <v>560</v>
      </c>
      <c r="Q7929" s="45" t="s">
        <v>628</v>
      </c>
      <c r="R7929" s="45" t="s">
        <v>564</v>
      </c>
    </row>
    <row r="7930" spans="11:19">
      <c r="K7930" s="45">
        <v>85448</v>
      </c>
      <c r="L7930" s="45" t="s">
        <v>557</v>
      </c>
      <c r="M7930" s="45">
        <v>2018</v>
      </c>
      <c r="N7930" s="45" t="s">
        <v>652</v>
      </c>
      <c r="O7930" s="45" t="s">
        <v>570</v>
      </c>
      <c r="P7930" s="45" t="s">
        <v>560</v>
      </c>
      <c r="Q7930" s="45" t="s">
        <v>628</v>
      </c>
      <c r="R7930" s="45" t="s">
        <v>566</v>
      </c>
    </row>
    <row r="7931" spans="11:19">
      <c r="K7931" s="45">
        <v>85449</v>
      </c>
      <c r="L7931" s="45" t="s">
        <v>557</v>
      </c>
      <c r="M7931" s="45">
        <v>2018</v>
      </c>
      <c r="N7931" s="45" t="s">
        <v>652</v>
      </c>
      <c r="O7931" s="45" t="s">
        <v>570</v>
      </c>
      <c r="P7931" s="45" t="s">
        <v>560</v>
      </c>
      <c r="Q7931" s="45" t="s">
        <v>628</v>
      </c>
      <c r="R7931" s="45" t="s">
        <v>629</v>
      </c>
    </row>
    <row r="7932" spans="11:19">
      <c r="K7932" s="45">
        <v>85450</v>
      </c>
      <c r="L7932" s="45" t="s">
        <v>557</v>
      </c>
      <c r="M7932" s="45">
        <v>2018</v>
      </c>
      <c r="N7932" s="45" t="s">
        <v>652</v>
      </c>
      <c r="O7932" s="45" t="s">
        <v>571</v>
      </c>
      <c r="P7932" s="45" t="s">
        <v>560</v>
      </c>
      <c r="Q7932" s="45" t="s">
        <v>628</v>
      </c>
      <c r="R7932" s="45" t="s">
        <v>562</v>
      </c>
    </row>
    <row r="7933" spans="11:19">
      <c r="K7933" s="45">
        <v>85451</v>
      </c>
      <c r="L7933" s="45" t="s">
        <v>557</v>
      </c>
      <c r="M7933" s="45">
        <v>2018</v>
      </c>
      <c r="N7933" s="45" t="s">
        <v>652</v>
      </c>
      <c r="O7933" s="45" t="s">
        <v>571</v>
      </c>
      <c r="P7933" s="45" t="s">
        <v>560</v>
      </c>
      <c r="Q7933" s="45" t="s">
        <v>628</v>
      </c>
      <c r="R7933" s="45" t="s">
        <v>563</v>
      </c>
      <c r="S7933" s="45">
        <v>0</v>
      </c>
    </row>
    <row r="7934" spans="11:19">
      <c r="K7934" s="45">
        <v>85452</v>
      </c>
      <c r="L7934" s="45" t="s">
        <v>557</v>
      </c>
      <c r="M7934" s="45">
        <v>2018</v>
      </c>
      <c r="N7934" s="45" t="s">
        <v>652</v>
      </c>
      <c r="O7934" s="45" t="s">
        <v>571</v>
      </c>
      <c r="P7934" s="45" t="s">
        <v>560</v>
      </c>
      <c r="Q7934" s="45" t="s">
        <v>628</v>
      </c>
      <c r="R7934" s="45" t="s">
        <v>564</v>
      </c>
    </row>
    <row r="7935" spans="11:19">
      <c r="K7935" s="45">
        <v>85453</v>
      </c>
      <c r="L7935" s="45" t="s">
        <v>557</v>
      </c>
      <c r="M7935" s="45">
        <v>2018</v>
      </c>
      <c r="N7935" s="45" t="s">
        <v>652</v>
      </c>
      <c r="O7935" s="45" t="s">
        <v>571</v>
      </c>
      <c r="P7935" s="45" t="s">
        <v>560</v>
      </c>
      <c r="Q7935" s="45" t="s">
        <v>628</v>
      </c>
      <c r="R7935" s="45" t="s">
        <v>566</v>
      </c>
    </row>
    <row r="7936" spans="11:19">
      <c r="K7936" s="45">
        <v>85454</v>
      </c>
      <c r="L7936" s="45" t="s">
        <v>557</v>
      </c>
      <c r="M7936" s="45">
        <v>2018</v>
      </c>
      <c r="N7936" s="45" t="s">
        <v>652</v>
      </c>
      <c r="O7936" s="45" t="s">
        <v>571</v>
      </c>
      <c r="P7936" s="45" t="s">
        <v>560</v>
      </c>
      <c r="Q7936" s="45" t="s">
        <v>628</v>
      </c>
      <c r="R7936" s="45" t="s">
        <v>629</v>
      </c>
    </row>
    <row r="7937" spans="11:19">
      <c r="K7937" s="45">
        <v>85455</v>
      </c>
      <c r="L7937" s="45" t="s">
        <v>557</v>
      </c>
      <c r="M7937" s="45">
        <v>2018</v>
      </c>
      <c r="N7937" s="45" t="s">
        <v>652</v>
      </c>
      <c r="O7937" s="45" t="s">
        <v>572</v>
      </c>
      <c r="P7937" s="45" t="s">
        <v>560</v>
      </c>
      <c r="Q7937" s="45" t="s">
        <v>628</v>
      </c>
      <c r="R7937" s="45" t="s">
        <v>562</v>
      </c>
    </row>
    <row r="7938" spans="11:19">
      <c r="K7938" s="45">
        <v>85456</v>
      </c>
      <c r="L7938" s="45" t="s">
        <v>557</v>
      </c>
      <c r="M7938" s="45">
        <v>2018</v>
      </c>
      <c r="N7938" s="45" t="s">
        <v>652</v>
      </c>
      <c r="O7938" s="45" t="s">
        <v>572</v>
      </c>
      <c r="P7938" s="45" t="s">
        <v>560</v>
      </c>
      <c r="Q7938" s="45" t="s">
        <v>628</v>
      </c>
      <c r="R7938" s="45" t="s">
        <v>563</v>
      </c>
      <c r="S7938" s="45">
        <v>0</v>
      </c>
    </row>
    <row r="7939" spans="11:19">
      <c r="K7939" s="45">
        <v>85457</v>
      </c>
      <c r="L7939" s="45" t="s">
        <v>557</v>
      </c>
      <c r="M7939" s="45">
        <v>2018</v>
      </c>
      <c r="N7939" s="45" t="s">
        <v>652</v>
      </c>
      <c r="O7939" s="45" t="s">
        <v>572</v>
      </c>
      <c r="P7939" s="45" t="s">
        <v>560</v>
      </c>
      <c r="Q7939" s="45" t="s">
        <v>628</v>
      </c>
      <c r="R7939" s="45" t="s">
        <v>564</v>
      </c>
    </row>
    <row r="7940" spans="11:19">
      <c r="K7940" s="45">
        <v>85458</v>
      </c>
      <c r="L7940" s="45" t="s">
        <v>557</v>
      </c>
      <c r="M7940" s="45">
        <v>2018</v>
      </c>
      <c r="N7940" s="45" t="s">
        <v>652</v>
      </c>
      <c r="O7940" s="45" t="s">
        <v>572</v>
      </c>
      <c r="P7940" s="45" t="s">
        <v>560</v>
      </c>
      <c r="Q7940" s="45" t="s">
        <v>628</v>
      </c>
      <c r="R7940" s="45" t="s">
        <v>566</v>
      </c>
    </row>
    <row r="7941" spans="11:19">
      <c r="K7941" s="45">
        <v>85459</v>
      </c>
      <c r="L7941" s="45" t="s">
        <v>557</v>
      </c>
      <c r="M7941" s="45">
        <v>2018</v>
      </c>
      <c r="N7941" s="45" t="s">
        <v>652</v>
      </c>
      <c r="O7941" s="45" t="s">
        <v>572</v>
      </c>
      <c r="P7941" s="45" t="s">
        <v>560</v>
      </c>
      <c r="Q7941" s="45" t="s">
        <v>628</v>
      </c>
      <c r="R7941" s="45" t="s">
        <v>629</v>
      </c>
    </row>
    <row r="7942" spans="11:19">
      <c r="K7942" s="45">
        <v>85460</v>
      </c>
      <c r="L7942" s="45" t="s">
        <v>557</v>
      </c>
      <c r="M7942" s="45">
        <v>2018</v>
      </c>
      <c r="N7942" s="45" t="s">
        <v>652</v>
      </c>
      <c r="O7942" s="45" t="s">
        <v>573</v>
      </c>
      <c r="P7942" s="45" t="s">
        <v>560</v>
      </c>
      <c r="Q7942" s="45" t="s">
        <v>628</v>
      </c>
      <c r="R7942" s="45" t="s">
        <v>562</v>
      </c>
    </row>
    <row r="7943" spans="11:19">
      <c r="K7943" s="45">
        <v>85461</v>
      </c>
      <c r="L7943" s="45" t="s">
        <v>557</v>
      </c>
      <c r="M7943" s="45">
        <v>2018</v>
      </c>
      <c r="N7943" s="45" t="s">
        <v>652</v>
      </c>
      <c r="O7943" s="45" t="s">
        <v>573</v>
      </c>
      <c r="P7943" s="45" t="s">
        <v>560</v>
      </c>
      <c r="Q7943" s="45" t="s">
        <v>628</v>
      </c>
      <c r="R7943" s="45" t="s">
        <v>563</v>
      </c>
      <c r="S7943" s="45">
        <v>0</v>
      </c>
    </row>
    <row r="7944" spans="11:19">
      <c r="K7944" s="45">
        <v>85462</v>
      </c>
      <c r="L7944" s="45" t="s">
        <v>557</v>
      </c>
      <c r="M7944" s="45">
        <v>2018</v>
      </c>
      <c r="N7944" s="45" t="s">
        <v>652</v>
      </c>
      <c r="O7944" s="45" t="s">
        <v>573</v>
      </c>
      <c r="P7944" s="45" t="s">
        <v>560</v>
      </c>
      <c r="Q7944" s="45" t="s">
        <v>628</v>
      </c>
      <c r="R7944" s="45" t="s">
        <v>564</v>
      </c>
    </row>
    <row r="7945" spans="11:19">
      <c r="K7945" s="45">
        <v>85463</v>
      </c>
      <c r="L7945" s="45" t="s">
        <v>557</v>
      </c>
      <c r="M7945" s="45">
        <v>2018</v>
      </c>
      <c r="N7945" s="45" t="s">
        <v>652</v>
      </c>
      <c r="O7945" s="45" t="s">
        <v>573</v>
      </c>
      <c r="P7945" s="45" t="s">
        <v>560</v>
      </c>
      <c r="Q7945" s="45" t="s">
        <v>628</v>
      </c>
      <c r="R7945" s="45" t="s">
        <v>566</v>
      </c>
    </row>
    <row r="7946" spans="11:19">
      <c r="K7946" s="45">
        <v>85464</v>
      </c>
      <c r="L7946" s="45" t="s">
        <v>557</v>
      </c>
      <c r="M7946" s="45">
        <v>2018</v>
      </c>
      <c r="N7946" s="45" t="s">
        <v>652</v>
      </c>
      <c r="O7946" s="45" t="s">
        <v>573</v>
      </c>
      <c r="P7946" s="45" t="s">
        <v>560</v>
      </c>
      <c r="Q7946" s="45" t="s">
        <v>628</v>
      </c>
      <c r="R7946" s="45" t="s">
        <v>629</v>
      </c>
    </row>
    <row r="7947" spans="11:19">
      <c r="K7947" s="45">
        <v>85465</v>
      </c>
      <c r="L7947" s="45" t="s">
        <v>557</v>
      </c>
      <c r="M7947" s="45">
        <v>2018</v>
      </c>
      <c r="N7947" s="45" t="s">
        <v>652</v>
      </c>
      <c r="O7947" s="45" t="s">
        <v>574</v>
      </c>
      <c r="P7947" s="45" t="s">
        <v>560</v>
      </c>
      <c r="Q7947" s="45" t="s">
        <v>628</v>
      </c>
      <c r="R7947" s="45" t="s">
        <v>562</v>
      </c>
    </row>
    <row r="7948" spans="11:19">
      <c r="K7948" s="45">
        <v>85466</v>
      </c>
      <c r="L7948" s="45" t="s">
        <v>557</v>
      </c>
      <c r="M7948" s="45">
        <v>2018</v>
      </c>
      <c r="N7948" s="45" t="s">
        <v>652</v>
      </c>
      <c r="O7948" s="45" t="s">
        <v>574</v>
      </c>
      <c r="P7948" s="45" t="s">
        <v>560</v>
      </c>
      <c r="Q7948" s="45" t="s">
        <v>628</v>
      </c>
      <c r="R7948" s="45" t="s">
        <v>563</v>
      </c>
      <c r="S7948" s="45">
        <v>0</v>
      </c>
    </row>
    <row r="7949" spans="11:19">
      <c r="K7949" s="45">
        <v>85467</v>
      </c>
      <c r="L7949" s="45" t="s">
        <v>557</v>
      </c>
      <c r="M7949" s="45">
        <v>2018</v>
      </c>
      <c r="N7949" s="45" t="s">
        <v>652</v>
      </c>
      <c r="O7949" s="45" t="s">
        <v>574</v>
      </c>
      <c r="P7949" s="45" t="s">
        <v>560</v>
      </c>
      <c r="Q7949" s="45" t="s">
        <v>628</v>
      </c>
      <c r="R7949" s="45" t="s">
        <v>564</v>
      </c>
    </row>
    <row r="7950" spans="11:19">
      <c r="K7950" s="45">
        <v>85468</v>
      </c>
      <c r="L7950" s="45" t="s">
        <v>557</v>
      </c>
      <c r="M7950" s="45">
        <v>2018</v>
      </c>
      <c r="N7950" s="45" t="s">
        <v>652</v>
      </c>
      <c r="O7950" s="45" t="s">
        <v>574</v>
      </c>
      <c r="P7950" s="45" t="s">
        <v>560</v>
      </c>
      <c r="Q7950" s="45" t="s">
        <v>628</v>
      </c>
      <c r="R7950" s="45" t="s">
        <v>566</v>
      </c>
    </row>
    <row r="7951" spans="11:19">
      <c r="K7951" s="45">
        <v>85469</v>
      </c>
      <c r="L7951" s="45" t="s">
        <v>557</v>
      </c>
      <c r="M7951" s="45">
        <v>2018</v>
      </c>
      <c r="N7951" s="45" t="s">
        <v>652</v>
      </c>
      <c r="O7951" s="45" t="s">
        <v>574</v>
      </c>
      <c r="P7951" s="45" t="s">
        <v>560</v>
      </c>
      <c r="Q7951" s="45" t="s">
        <v>628</v>
      </c>
      <c r="R7951" s="45" t="s">
        <v>629</v>
      </c>
    </row>
    <row r="7952" spans="11:19">
      <c r="K7952" s="45">
        <v>85470</v>
      </c>
      <c r="L7952" s="45" t="s">
        <v>557</v>
      </c>
      <c r="M7952" s="45">
        <v>2018</v>
      </c>
      <c r="N7952" s="45" t="s">
        <v>652</v>
      </c>
      <c r="O7952" s="45" t="s">
        <v>575</v>
      </c>
      <c r="P7952" s="45" t="s">
        <v>560</v>
      </c>
      <c r="Q7952" s="45" t="s">
        <v>628</v>
      </c>
      <c r="R7952" s="45" t="s">
        <v>562</v>
      </c>
    </row>
    <row r="7953" spans="11:19">
      <c r="K7953" s="45">
        <v>85471</v>
      </c>
      <c r="L7953" s="45" t="s">
        <v>557</v>
      </c>
      <c r="M7953" s="45">
        <v>2018</v>
      </c>
      <c r="N7953" s="45" t="s">
        <v>652</v>
      </c>
      <c r="O7953" s="45" t="s">
        <v>575</v>
      </c>
      <c r="P7953" s="45" t="s">
        <v>560</v>
      </c>
      <c r="Q7953" s="45" t="s">
        <v>628</v>
      </c>
      <c r="R7953" s="45" t="s">
        <v>563</v>
      </c>
      <c r="S7953" s="45">
        <v>0</v>
      </c>
    </row>
    <row r="7954" spans="11:19">
      <c r="K7954" s="45">
        <v>85472</v>
      </c>
      <c r="L7954" s="45" t="s">
        <v>557</v>
      </c>
      <c r="M7954" s="45">
        <v>2018</v>
      </c>
      <c r="N7954" s="45" t="s">
        <v>652</v>
      </c>
      <c r="O7954" s="45" t="s">
        <v>575</v>
      </c>
      <c r="P7954" s="45" t="s">
        <v>560</v>
      </c>
      <c r="Q7954" s="45" t="s">
        <v>628</v>
      </c>
      <c r="R7954" s="45" t="s">
        <v>564</v>
      </c>
    </row>
    <row r="7955" spans="11:19">
      <c r="K7955" s="45">
        <v>85473</v>
      </c>
      <c r="L7955" s="45" t="s">
        <v>557</v>
      </c>
      <c r="M7955" s="45">
        <v>2018</v>
      </c>
      <c r="N7955" s="45" t="s">
        <v>652</v>
      </c>
      <c r="O7955" s="45" t="s">
        <v>575</v>
      </c>
      <c r="P7955" s="45" t="s">
        <v>560</v>
      </c>
      <c r="Q7955" s="45" t="s">
        <v>628</v>
      </c>
      <c r="R7955" s="45" t="s">
        <v>566</v>
      </c>
    </row>
    <row r="7956" spans="11:19">
      <c r="K7956" s="45">
        <v>85474</v>
      </c>
      <c r="L7956" s="45" t="s">
        <v>557</v>
      </c>
      <c r="M7956" s="45">
        <v>2018</v>
      </c>
      <c r="N7956" s="45" t="s">
        <v>652</v>
      </c>
      <c r="O7956" s="45" t="s">
        <v>575</v>
      </c>
      <c r="P7956" s="45" t="s">
        <v>560</v>
      </c>
      <c r="Q7956" s="45" t="s">
        <v>628</v>
      </c>
      <c r="R7956" s="45" t="s">
        <v>629</v>
      </c>
    </row>
    <row r="7957" spans="11:19">
      <c r="K7957" s="45">
        <v>85475</v>
      </c>
      <c r="L7957" s="45" t="s">
        <v>557</v>
      </c>
      <c r="M7957" s="45">
        <v>2018</v>
      </c>
      <c r="N7957" s="45" t="s">
        <v>652</v>
      </c>
      <c r="O7957" s="45" t="s">
        <v>576</v>
      </c>
      <c r="P7957" s="45" t="s">
        <v>560</v>
      </c>
      <c r="Q7957" s="45" t="s">
        <v>628</v>
      </c>
      <c r="R7957" s="45" t="s">
        <v>562</v>
      </c>
    </row>
    <row r="7958" spans="11:19">
      <c r="K7958" s="45">
        <v>85476</v>
      </c>
      <c r="L7958" s="45" t="s">
        <v>557</v>
      </c>
      <c r="M7958" s="45">
        <v>2018</v>
      </c>
      <c r="N7958" s="45" t="s">
        <v>652</v>
      </c>
      <c r="O7958" s="45" t="s">
        <v>576</v>
      </c>
      <c r="P7958" s="45" t="s">
        <v>560</v>
      </c>
      <c r="Q7958" s="45" t="s">
        <v>628</v>
      </c>
      <c r="R7958" s="45" t="s">
        <v>563</v>
      </c>
      <c r="S7958" s="45">
        <v>0</v>
      </c>
    </row>
    <row r="7959" spans="11:19">
      <c r="K7959" s="45">
        <v>85477</v>
      </c>
      <c r="L7959" s="45" t="s">
        <v>557</v>
      </c>
      <c r="M7959" s="45">
        <v>2018</v>
      </c>
      <c r="N7959" s="45" t="s">
        <v>652</v>
      </c>
      <c r="O7959" s="45" t="s">
        <v>576</v>
      </c>
      <c r="P7959" s="45" t="s">
        <v>560</v>
      </c>
      <c r="Q7959" s="45" t="s">
        <v>628</v>
      </c>
      <c r="R7959" s="45" t="s">
        <v>564</v>
      </c>
    </row>
    <row r="7960" spans="11:19">
      <c r="K7960" s="45">
        <v>85478</v>
      </c>
      <c r="L7960" s="45" t="s">
        <v>557</v>
      </c>
      <c r="M7960" s="45">
        <v>2018</v>
      </c>
      <c r="N7960" s="45" t="s">
        <v>652</v>
      </c>
      <c r="O7960" s="45" t="s">
        <v>576</v>
      </c>
      <c r="P7960" s="45" t="s">
        <v>560</v>
      </c>
      <c r="Q7960" s="45" t="s">
        <v>628</v>
      </c>
      <c r="R7960" s="45" t="s">
        <v>566</v>
      </c>
    </row>
    <row r="7961" spans="11:19">
      <c r="K7961" s="45">
        <v>85479</v>
      </c>
      <c r="L7961" s="45" t="s">
        <v>557</v>
      </c>
      <c r="M7961" s="45">
        <v>2018</v>
      </c>
      <c r="N7961" s="45" t="s">
        <v>652</v>
      </c>
      <c r="O7961" s="45" t="s">
        <v>576</v>
      </c>
      <c r="P7961" s="45" t="s">
        <v>560</v>
      </c>
      <c r="Q7961" s="45" t="s">
        <v>628</v>
      </c>
      <c r="R7961" s="45" t="s">
        <v>629</v>
      </c>
    </row>
    <row r="7962" spans="11:19">
      <c r="K7962" s="45">
        <v>85480</v>
      </c>
      <c r="L7962" s="45" t="s">
        <v>557</v>
      </c>
      <c r="M7962" s="45">
        <v>2018</v>
      </c>
      <c r="N7962" s="45" t="s">
        <v>652</v>
      </c>
      <c r="O7962" s="45" t="s">
        <v>577</v>
      </c>
      <c r="P7962" s="45" t="s">
        <v>560</v>
      </c>
      <c r="Q7962" s="45" t="s">
        <v>628</v>
      </c>
      <c r="R7962" s="45" t="s">
        <v>562</v>
      </c>
    </row>
    <row r="7963" spans="11:19">
      <c r="K7963" s="45">
        <v>85481</v>
      </c>
      <c r="L7963" s="45" t="s">
        <v>557</v>
      </c>
      <c r="M7963" s="45">
        <v>2018</v>
      </c>
      <c r="N7963" s="45" t="s">
        <v>652</v>
      </c>
      <c r="O7963" s="45" t="s">
        <v>577</v>
      </c>
      <c r="P7963" s="45" t="s">
        <v>560</v>
      </c>
      <c r="Q7963" s="45" t="s">
        <v>628</v>
      </c>
      <c r="R7963" s="45" t="s">
        <v>563</v>
      </c>
      <c r="S7963" s="45">
        <v>0</v>
      </c>
    </row>
    <row r="7964" spans="11:19">
      <c r="K7964" s="45">
        <v>85482</v>
      </c>
      <c r="L7964" s="45" t="s">
        <v>557</v>
      </c>
      <c r="M7964" s="45">
        <v>2018</v>
      </c>
      <c r="N7964" s="45" t="s">
        <v>652</v>
      </c>
      <c r="O7964" s="45" t="s">
        <v>577</v>
      </c>
      <c r="P7964" s="45" t="s">
        <v>560</v>
      </c>
      <c r="Q7964" s="45" t="s">
        <v>628</v>
      </c>
      <c r="R7964" s="45" t="s">
        <v>564</v>
      </c>
    </row>
    <row r="7965" spans="11:19">
      <c r="K7965" s="45">
        <v>85483</v>
      </c>
      <c r="L7965" s="45" t="s">
        <v>557</v>
      </c>
      <c r="M7965" s="45">
        <v>2018</v>
      </c>
      <c r="N7965" s="45" t="s">
        <v>652</v>
      </c>
      <c r="O7965" s="45" t="s">
        <v>577</v>
      </c>
      <c r="P7965" s="45" t="s">
        <v>560</v>
      </c>
      <c r="Q7965" s="45" t="s">
        <v>628</v>
      </c>
      <c r="R7965" s="45" t="s">
        <v>566</v>
      </c>
    </row>
    <row r="7966" spans="11:19">
      <c r="K7966" s="45">
        <v>85484</v>
      </c>
      <c r="L7966" s="45" t="s">
        <v>557</v>
      </c>
      <c r="M7966" s="45">
        <v>2018</v>
      </c>
      <c r="N7966" s="45" t="s">
        <v>652</v>
      </c>
      <c r="O7966" s="45" t="s">
        <v>577</v>
      </c>
      <c r="P7966" s="45" t="s">
        <v>560</v>
      </c>
      <c r="Q7966" s="45" t="s">
        <v>628</v>
      </c>
      <c r="R7966" s="45" t="s">
        <v>629</v>
      </c>
    </row>
    <row r="7967" spans="11:19">
      <c r="K7967" s="45">
        <v>85485</v>
      </c>
      <c r="L7967" s="45" t="s">
        <v>557</v>
      </c>
      <c r="M7967" s="45">
        <v>2018</v>
      </c>
      <c r="N7967" s="45" t="s">
        <v>652</v>
      </c>
      <c r="O7967" s="45" t="s">
        <v>578</v>
      </c>
      <c r="P7967" s="45" t="s">
        <v>560</v>
      </c>
      <c r="Q7967" s="45" t="s">
        <v>628</v>
      </c>
      <c r="R7967" s="45" t="s">
        <v>562</v>
      </c>
    </row>
    <row r="7968" spans="11:19">
      <c r="K7968" s="45">
        <v>85486</v>
      </c>
      <c r="L7968" s="45" t="s">
        <v>557</v>
      </c>
      <c r="M7968" s="45">
        <v>2018</v>
      </c>
      <c r="N7968" s="45" t="s">
        <v>652</v>
      </c>
      <c r="O7968" s="45" t="s">
        <v>578</v>
      </c>
      <c r="P7968" s="45" t="s">
        <v>560</v>
      </c>
      <c r="Q7968" s="45" t="s">
        <v>628</v>
      </c>
      <c r="R7968" s="45" t="s">
        <v>563</v>
      </c>
      <c r="S7968" s="45">
        <v>0</v>
      </c>
    </row>
    <row r="7969" spans="11:19">
      <c r="K7969" s="45">
        <v>85487</v>
      </c>
      <c r="L7969" s="45" t="s">
        <v>557</v>
      </c>
      <c r="M7969" s="45">
        <v>2018</v>
      </c>
      <c r="N7969" s="45" t="s">
        <v>652</v>
      </c>
      <c r="O7969" s="45" t="s">
        <v>578</v>
      </c>
      <c r="P7969" s="45" t="s">
        <v>560</v>
      </c>
      <c r="Q7969" s="45" t="s">
        <v>628</v>
      </c>
      <c r="R7969" s="45" t="s">
        <v>564</v>
      </c>
    </row>
    <row r="7970" spans="11:19">
      <c r="K7970" s="45">
        <v>85488</v>
      </c>
      <c r="L7970" s="45" t="s">
        <v>557</v>
      </c>
      <c r="M7970" s="45">
        <v>2018</v>
      </c>
      <c r="N7970" s="45" t="s">
        <v>652</v>
      </c>
      <c r="O7970" s="45" t="s">
        <v>578</v>
      </c>
      <c r="P7970" s="45" t="s">
        <v>560</v>
      </c>
      <c r="Q7970" s="45" t="s">
        <v>628</v>
      </c>
      <c r="R7970" s="45" t="s">
        <v>566</v>
      </c>
    </row>
    <row r="7971" spans="11:19">
      <c r="K7971" s="45">
        <v>85489</v>
      </c>
      <c r="L7971" s="45" t="s">
        <v>557</v>
      </c>
      <c r="M7971" s="45">
        <v>2018</v>
      </c>
      <c r="N7971" s="45" t="s">
        <v>652</v>
      </c>
      <c r="O7971" s="45" t="s">
        <v>578</v>
      </c>
      <c r="P7971" s="45" t="s">
        <v>560</v>
      </c>
      <c r="Q7971" s="45" t="s">
        <v>628</v>
      </c>
      <c r="R7971" s="45" t="s">
        <v>629</v>
      </c>
    </row>
    <row r="7972" spans="11:19">
      <c r="K7972" s="45">
        <v>85490</v>
      </c>
      <c r="L7972" s="45" t="s">
        <v>557</v>
      </c>
      <c r="M7972" s="45">
        <v>2018</v>
      </c>
      <c r="N7972" s="45" t="s">
        <v>652</v>
      </c>
      <c r="O7972" s="45" t="s">
        <v>579</v>
      </c>
      <c r="P7972" s="45" t="s">
        <v>560</v>
      </c>
      <c r="Q7972" s="45" t="s">
        <v>628</v>
      </c>
      <c r="R7972" s="45" t="s">
        <v>562</v>
      </c>
    </row>
    <row r="7973" spans="11:19">
      <c r="K7973" s="45">
        <v>85491</v>
      </c>
      <c r="L7973" s="45" t="s">
        <v>557</v>
      </c>
      <c r="M7973" s="45">
        <v>2018</v>
      </c>
      <c r="N7973" s="45" t="s">
        <v>652</v>
      </c>
      <c r="O7973" s="45" t="s">
        <v>579</v>
      </c>
      <c r="P7973" s="45" t="s">
        <v>560</v>
      </c>
      <c r="Q7973" s="45" t="s">
        <v>628</v>
      </c>
      <c r="R7973" s="45" t="s">
        <v>563</v>
      </c>
      <c r="S7973" s="45">
        <v>0</v>
      </c>
    </row>
    <row r="7974" spans="11:19">
      <c r="K7974" s="45">
        <v>85492</v>
      </c>
      <c r="L7974" s="45" t="s">
        <v>557</v>
      </c>
      <c r="M7974" s="45">
        <v>2018</v>
      </c>
      <c r="N7974" s="45" t="s">
        <v>652</v>
      </c>
      <c r="O7974" s="45" t="s">
        <v>579</v>
      </c>
      <c r="P7974" s="45" t="s">
        <v>560</v>
      </c>
      <c r="Q7974" s="45" t="s">
        <v>628</v>
      </c>
      <c r="R7974" s="45" t="s">
        <v>564</v>
      </c>
    </row>
    <row r="7975" spans="11:19">
      <c r="K7975" s="45">
        <v>85493</v>
      </c>
      <c r="L7975" s="45" t="s">
        <v>557</v>
      </c>
      <c r="M7975" s="45">
        <v>2018</v>
      </c>
      <c r="N7975" s="45" t="s">
        <v>652</v>
      </c>
      <c r="O7975" s="45" t="s">
        <v>579</v>
      </c>
      <c r="P7975" s="45" t="s">
        <v>560</v>
      </c>
      <c r="Q7975" s="45" t="s">
        <v>628</v>
      </c>
      <c r="R7975" s="45" t="s">
        <v>566</v>
      </c>
    </row>
    <row r="7976" spans="11:19">
      <c r="K7976" s="45">
        <v>85494</v>
      </c>
      <c r="L7976" s="45" t="s">
        <v>557</v>
      </c>
      <c r="M7976" s="45">
        <v>2018</v>
      </c>
      <c r="N7976" s="45" t="s">
        <v>652</v>
      </c>
      <c r="O7976" s="45" t="s">
        <v>579</v>
      </c>
      <c r="P7976" s="45" t="s">
        <v>560</v>
      </c>
      <c r="Q7976" s="45" t="s">
        <v>628</v>
      </c>
      <c r="R7976" s="45" t="s">
        <v>629</v>
      </c>
    </row>
    <row r="7977" spans="11:19">
      <c r="K7977" s="45">
        <v>85495</v>
      </c>
      <c r="L7977" s="45" t="s">
        <v>557</v>
      </c>
      <c r="M7977" s="45">
        <v>2018</v>
      </c>
      <c r="N7977" s="45" t="s">
        <v>652</v>
      </c>
      <c r="O7977" s="45" t="s">
        <v>580</v>
      </c>
      <c r="P7977" s="45" t="s">
        <v>560</v>
      </c>
      <c r="Q7977" s="45" t="s">
        <v>628</v>
      </c>
      <c r="R7977" s="45" t="s">
        <v>562</v>
      </c>
    </row>
    <row r="7978" spans="11:19">
      <c r="K7978" s="45">
        <v>85496</v>
      </c>
      <c r="L7978" s="45" t="s">
        <v>557</v>
      </c>
      <c r="M7978" s="45">
        <v>2018</v>
      </c>
      <c r="N7978" s="45" t="s">
        <v>652</v>
      </c>
      <c r="O7978" s="45" t="s">
        <v>580</v>
      </c>
      <c r="P7978" s="45" t="s">
        <v>560</v>
      </c>
      <c r="Q7978" s="45" t="s">
        <v>628</v>
      </c>
      <c r="R7978" s="45" t="s">
        <v>563</v>
      </c>
      <c r="S7978" s="45">
        <v>0</v>
      </c>
    </row>
    <row r="7979" spans="11:19">
      <c r="K7979" s="45">
        <v>85497</v>
      </c>
      <c r="L7979" s="45" t="s">
        <v>557</v>
      </c>
      <c r="M7979" s="45">
        <v>2018</v>
      </c>
      <c r="N7979" s="45" t="s">
        <v>652</v>
      </c>
      <c r="O7979" s="45" t="s">
        <v>580</v>
      </c>
      <c r="P7979" s="45" t="s">
        <v>560</v>
      </c>
      <c r="Q7979" s="45" t="s">
        <v>628</v>
      </c>
      <c r="R7979" s="45" t="s">
        <v>564</v>
      </c>
    </row>
    <row r="7980" spans="11:19">
      <c r="K7980" s="45">
        <v>85498</v>
      </c>
      <c r="L7980" s="45" t="s">
        <v>557</v>
      </c>
      <c r="M7980" s="45">
        <v>2018</v>
      </c>
      <c r="N7980" s="45" t="s">
        <v>652</v>
      </c>
      <c r="O7980" s="45" t="s">
        <v>580</v>
      </c>
      <c r="P7980" s="45" t="s">
        <v>560</v>
      </c>
      <c r="Q7980" s="45" t="s">
        <v>628</v>
      </c>
      <c r="R7980" s="45" t="s">
        <v>566</v>
      </c>
    </row>
    <row r="7981" spans="11:19">
      <c r="K7981" s="45">
        <v>85499</v>
      </c>
      <c r="L7981" s="45" t="s">
        <v>557</v>
      </c>
      <c r="M7981" s="45">
        <v>2018</v>
      </c>
      <c r="N7981" s="45" t="s">
        <v>652</v>
      </c>
      <c r="O7981" s="45" t="s">
        <v>580</v>
      </c>
      <c r="P7981" s="45" t="s">
        <v>560</v>
      </c>
      <c r="Q7981" s="45" t="s">
        <v>628</v>
      </c>
      <c r="R7981" s="45" t="s">
        <v>629</v>
      </c>
    </row>
    <row r="7982" spans="11:19">
      <c r="K7982" s="45">
        <v>85500</v>
      </c>
      <c r="L7982" s="45" t="s">
        <v>557</v>
      </c>
      <c r="M7982" s="45">
        <v>2018</v>
      </c>
      <c r="N7982" s="45" t="s">
        <v>652</v>
      </c>
      <c r="O7982" s="45" t="s">
        <v>581</v>
      </c>
      <c r="P7982" s="45" t="s">
        <v>560</v>
      </c>
      <c r="Q7982" s="45" t="s">
        <v>628</v>
      </c>
      <c r="R7982" s="45" t="s">
        <v>562</v>
      </c>
    </row>
    <row r="7983" spans="11:19">
      <c r="K7983" s="45">
        <v>85501</v>
      </c>
      <c r="L7983" s="45" t="s">
        <v>557</v>
      </c>
      <c r="M7983" s="45">
        <v>2018</v>
      </c>
      <c r="N7983" s="45" t="s">
        <v>652</v>
      </c>
      <c r="O7983" s="45" t="s">
        <v>581</v>
      </c>
      <c r="P7983" s="45" t="s">
        <v>560</v>
      </c>
      <c r="Q7983" s="45" t="s">
        <v>628</v>
      </c>
      <c r="R7983" s="45" t="s">
        <v>563</v>
      </c>
      <c r="S7983" s="45">
        <v>0</v>
      </c>
    </row>
    <row r="7984" spans="11:19">
      <c r="K7984" s="45">
        <v>85502</v>
      </c>
      <c r="L7984" s="45" t="s">
        <v>557</v>
      </c>
      <c r="M7984" s="45">
        <v>2018</v>
      </c>
      <c r="N7984" s="45" t="s">
        <v>652</v>
      </c>
      <c r="O7984" s="45" t="s">
        <v>581</v>
      </c>
      <c r="P7984" s="45" t="s">
        <v>560</v>
      </c>
      <c r="Q7984" s="45" t="s">
        <v>628</v>
      </c>
      <c r="R7984" s="45" t="s">
        <v>564</v>
      </c>
    </row>
    <row r="7985" spans="11:19">
      <c r="K7985" s="45">
        <v>85503</v>
      </c>
      <c r="L7985" s="45" t="s">
        <v>557</v>
      </c>
      <c r="M7985" s="45">
        <v>2018</v>
      </c>
      <c r="N7985" s="45" t="s">
        <v>652</v>
      </c>
      <c r="O7985" s="45" t="s">
        <v>581</v>
      </c>
      <c r="P7985" s="45" t="s">
        <v>560</v>
      </c>
      <c r="Q7985" s="45" t="s">
        <v>628</v>
      </c>
      <c r="R7985" s="45" t="s">
        <v>566</v>
      </c>
    </row>
    <row r="7986" spans="11:19">
      <c r="K7986" s="45">
        <v>85504</v>
      </c>
      <c r="L7986" s="45" t="s">
        <v>557</v>
      </c>
      <c r="M7986" s="45">
        <v>2018</v>
      </c>
      <c r="N7986" s="45" t="s">
        <v>652</v>
      </c>
      <c r="O7986" s="45" t="s">
        <v>581</v>
      </c>
      <c r="P7986" s="45" t="s">
        <v>560</v>
      </c>
      <c r="Q7986" s="45" t="s">
        <v>628</v>
      </c>
      <c r="R7986" s="45" t="s">
        <v>629</v>
      </c>
    </row>
    <row r="7987" spans="11:19">
      <c r="K7987" s="45">
        <v>85505</v>
      </c>
      <c r="L7987" s="45" t="s">
        <v>557</v>
      </c>
      <c r="M7987" s="45">
        <v>2018</v>
      </c>
      <c r="N7987" s="45" t="s">
        <v>652</v>
      </c>
      <c r="O7987" s="45" t="s">
        <v>582</v>
      </c>
      <c r="P7987" s="45" t="s">
        <v>560</v>
      </c>
      <c r="Q7987" s="45" t="s">
        <v>628</v>
      </c>
      <c r="R7987" s="45" t="s">
        <v>562</v>
      </c>
    </row>
    <row r="7988" spans="11:19">
      <c r="K7988" s="45">
        <v>85506</v>
      </c>
      <c r="L7988" s="45" t="s">
        <v>557</v>
      </c>
      <c r="M7988" s="45">
        <v>2018</v>
      </c>
      <c r="N7988" s="45" t="s">
        <v>652</v>
      </c>
      <c r="O7988" s="45" t="s">
        <v>582</v>
      </c>
      <c r="P7988" s="45" t="s">
        <v>560</v>
      </c>
      <c r="Q7988" s="45" t="s">
        <v>628</v>
      </c>
      <c r="R7988" s="45" t="s">
        <v>563</v>
      </c>
      <c r="S7988" s="45">
        <v>0</v>
      </c>
    </row>
    <row r="7989" spans="11:19">
      <c r="K7989" s="45">
        <v>85507</v>
      </c>
      <c r="L7989" s="45" t="s">
        <v>557</v>
      </c>
      <c r="M7989" s="45">
        <v>2018</v>
      </c>
      <c r="N7989" s="45" t="s">
        <v>652</v>
      </c>
      <c r="O7989" s="45" t="s">
        <v>582</v>
      </c>
      <c r="P7989" s="45" t="s">
        <v>560</v>
      </c>
      <c r="Q7989" s="45" t="s">
        <v>628</v>
      </c>
      <c r="R7989" s="45" t="s">
        <v>564</v>
      </c>
    </row>
    <row r="7990" spans="11:19">
      <c r="K7990" s="45">
        <v>85508</v>
      </c>
      <c r="L7990" s="45" t="s">
        <v>557</v>
      </c>
      <c r="M7990" s="45">
        <v>2018</v>
      </c>
      <c r="N7990" s="45" t="s">
        <v>652</v>
      </c>
      <c r="O7990" s="45" t="s">
        <v>582</v>
      </c>
      <c r="P7990" s="45" t="s">
        <v>560</v>
      </c>
      <c r="Q7990" s="45" t="s">
        <v>628</v>
      </c>
      <c r="R7990" s="45" t="s">
        <v>566</v>
      </c>
    </row>
    <row r="7991" spans="11:19">
      <c r="K7991" s="45">
        <v>85509</v>
      </c>
      <c r="L7991" s="45" t="s">
        <v>557</v>
      </c>
      <c r="M7991" s="45">
        <v>2018</v>
      </c>
      <c r="N7991" s="45" t="s">
        <v>652</v>
      </c>
      <c r="O7991" s="45" t="s">
        <v>582</v>
      </c>
      <c r="P7991" s="45" t="s">
        <v>560</v>
      </c>
      <c r="Q7991" s="45" t="s">
        <v>628</v>
      </c>
      <c r="R7991" s="45" t="s">
        <v>629</v>
      </c>
    </row>
    <row r="7992" spans="11:19">
      <c r="K7992" s="45">
        <v>85510</v>
      </c>
      <c r="L7992" s="45" t="s">
        <v>557</v>
      </c>
      <c r="M7992" s="45">
        <v>2018</v>
      </c>
      <c r="N7992" s="45" t="s">
        <v>652</v>
      </c>
      <c r="O7992" s="45" t="s">
        <v>583</v>
      </c>
      <c r="P7992" s="45" t="s">
        <v>560</v>
      </c>
      <c r="Q7992" s="45" t="s">
        <v>628</v>
      </c>
      <c r="R7992" s="45" t="s">
        <v>562</v>
      </c>
    </row>
    <row r="7993" spans="11:19">
      <c r="K7993" s="45">
        <v>85511</v>
      </c>
      <c r="L7993" s="45" t="s">
        <v>557</v>
      </c>
      <c r="M7993" s="45">
        <v>2018</v>
      </c>
      <c r="N7993" s="45" t="s">
        <v>652</v>
      </c>
      <c r="O7993" s="45" t="s">
        <v>583</v>
      </c>
      <c r="P7993" s="45" t="s">
        <v>560</v>
      </c>
      <c r="Q7993" s="45" t="s">
        <v>628</v>
      </c>
      <c r="R7993" s="45" t="s">
        <v>563</v>
      </c>
      <c r="S7993" s="45">
        <v>0</v>
      </c>
    </row>
    <row r="7994" spans="11:19">
      <c r="K7994" s="45">
        <v>85512</v>
      </c>
      <c r="L7994" s="45" t="s">
        <v>557</v>
      </c>
      <c r="M7994" s="45">
        <v>2018</v>
      </c>
      <c r="N7994" s="45" t="s">
        <v>652</v>
      </c>
      <c r="O7994" s="45" t="s">
        <v>583</v>
      </c>
      <c r="P7994" s="45" t="s">
        <v>560</v>
      </c>
      <c r="Q7994" s="45" t="s">
        <v>628</v>
      </c>
      <c r="R7994" s="45" t="s">
        <v>564</v>
      </c>
    </row>
    <row r="7995" spans="11:19">
      <c r="K7995" s="45">
        <v>85513</v>
      </c>
      <c r="L7995" s="45" t="s">
        <v>557</v>
      </c>
      <c r="M7995" s="45">
        <v>2018</v>
      </c>
      <c r="N7995" s="45" t="s">
        <v>652</v>
      </c>
      <c r="O7995" s="45" t="s">
        <v>583</v>
      </c>
      <c r="P7995" s="45" t="s">
        <v>560</v>
      </c>
      <c r="Q7995" s="45" t="s">
        <v>628</v>
      </c>
      <c r="R7995" s="45" t="s">
        <v>566</v>
      </c>
    </row>
    <row r="7996" spans="11:19">
      <c r="K7996" s="45">
        <v>85514</v>
      </c>
      <c r="L7996" s="45" t="s">
        <v>557</v>
      </c>
      <c r="M7996" s="45">
        <v>2018</v>
      </c>
      <c r="N7996" s="45" t="s">
        <v>652</v>
      </c>
      <c r="O7996" s="45" t="s">
        <v>583</v>
      </c>
      <c r="P7996" s="45" t="s">
        <v>560</v>
      </c>
      <c r="Q7996" s="45" t="s">
        <v>628</v>
      </c>
      <c r="R7996" s="45" t="s">
        <v>629</v>
      </c>
    </row>
    <row r="7997" spans="11:19">
      <c r="K7997" s="45">
        <v>85515</v>
      </c>
      <c r="L7997" s="45" t="s">
        <v>557</v>
      </c>
      <c r="M7997" s="45">
        <v>2018</v>
      </c>
      <c r="N7997" s="45" t="s">
        <v>652</v>
      </c>
      <c r="O7997" s="45" t="s">
        <v>584</v>
      </c>
      <c r="P7997" s="45" t="s">
        <v>560</v>
      </c>
      <c r="Q7997" s="45" t="s">
        <v>628</v>
      </c>
      <c r="R7997" s="45" t="s">
        <v>562</v>
      </c>
    </row>
    <row r="7998" spans="11:19">
      <c r="K7998" s="45">
        <v>85516</v>
      </c>
      <c r="L7998" s="45" t="s">
        <v>557</v>
      </c>
      <c r="M7998" s="45">
        <v>2018</v>
      </c>
      <c r="N7998" s="45" t="s">
        <v>652</v>
      </c>
      <c r="O7998" s="45" t="s">
        <v>584</v>
      </c>
      <c r="P7998" s="45" t="s">
        <v>560</v>
      </c>
      <c r="Q7998" s="45" t="s">
        <v>628</v>
      </c>
      <c r="R7998" s="45" t="s">
        <v>563</v>
      </c>
      <c r="S7998" s="45">
        <v>0</v>
      </c>
    </row>
    <row r="7999" spans="11:19">
      <c r="K7999" s="45">
        <v>85517</v>
      </c>
      <c r="L7999" s="45" t="s">
        <v>557</v>
      </c>
      <c r="M7999" s="45">
        <v>2018</v>
      </c>
      <c r="N7999" s="45" t="s">
        <v>652</v>
      </c>
      <c r="O7999" s="45" t="s">
        <v>584</v>
      </c>
      <c r="P7999" s="45" t="s">
        <v>560</v>
      </c>
      <c r="Q7999" s="45" t="s">
        <v>628</v>
      </c>
      <c r="R7999" s="45" t="s">
        <v>564</v>
      </c>
    </row>
    <row r="8000" spans="11:19">
      <c r="K8000" s="45">
        <v>85518</v>
      </c>
      <c r="L8000" s="45" t="s">
        <v>557</v>
      </c>
      <c r="M8000" s="45">
        <v>2018</v>
      </c>
      <c r="N8000" s="45" t="s">
        <v>652</v>
      </c>
      <c r="O8000" s="45" t="s">
        <v>584</v>
      </c>
      <c r="P8000" s="45" t="s">
        <v>560</v>
      </c>
      <c r="Q8000" s="45" t="s">
        <v>628</v>
      </c>
      <c r="R8000" s="45" t="s">
        <v>566</v>
      </c>
    </row>
    <row r="8001" spans="11:19">
      <c r="K8001" s="45">
        <v>85519</v>
      </c>
      <c r="L8001" s="45" t="s">
        <v>557</v>
      </c>
      <c r="M8001" s="45">
        <v>2018</v>
      </c>
      <c r="N8001" s="45" t="s">
        <v>652</v>
      </c>
      <c r="O8001" s="45" t="s">
        <v>584</v>
      </c>
      <c r="P8001" s="45" t="s">
        <v>560</v>
      </c>
      <c r="Q8001" s="45" t="s">
        <v>628</v>
      </c>
      <c r="R8001" s="45" t="s">
        <v>629</v>
      </c>
    </row>
    <row r="8002" spans="11:19">
      <c r="K8002" s="45">
        <v>85520</v>
      </c>
      <c r="L8002" s="45" t="s">
        <v>557</v>
      </c>
      <c r="M8002" s="45">
        <v>2018</v>
      </c>
      <c r="N8002" s="45" t="s">
        <v>652</v>
      </c>
      <c r="O8002" s="45" t="s">
        <v>585</v>
      </c>
      <c r="P8002" s="45" t="s">
        <v>560</v>
      </c>
      <c r="Q8002" s="45" t="s">
        <v>628</v>
      </c>
      <c r="R8002" s="45" t="s">
        <v>562</v>
      </c>
    </row>
    <row r="8003" spans="11:19">
      <c r="K8003" s="45">
        <v>85521</v>
      </c>
      <c r="L8003" s="45" t="s">
        <v>557</v>
      </c>
      <c r="M8003" s="45">
        <v>2018</v>
      </c>
      <c r="N8003" s="45" t="s">
        <v>652</v>
      </c>
      <c r="O8003" s="45" t="s">
        <v>585</v>
      </c>
      <c r="P8003" s="45" t="s">
        <v>560</v>
      </c>
      <c r="Q8003" s="45" t="s">
        <v>628</v>
      </c>
      <c r="R8003" s="45" t="s">
        <v>563</v>
      </c>
      <c r="S8003" s="45">
        <v>0</v>
      </c>
    </row>
    <row r="8004" spans="11:19">
      <c r="K8004" s="45">
        <v>85522</v>
      </c>
      <c r="L8004" s="45" t="s">
        <v>557</v>
      </c>
      <c r="M8004" s="45">
        <v>2018</v>
      </c>
      <c r="N8004" s="45" t="s">
        <v>652</v>
      </c>
      <c r="O8004" s="45" t="s">
        <v>585</v>
      </c>
      <c r="P8004" s="45" t="s">
        <v>560</v>
      </c>
      <c r="Q8004" s="45" t="s">
        <v>628</v>
      </c>
      <c r="R8004" s="45" t="s">
        <v>564</v>
      </c>
    </row>
    <row r="8005" spans="11:19">
      <c r="K8005" s="45">
        <v>85523</v>
      </c>
      <c r="L8005" s="45" t="s">
        <v>557</v>
      </c>
      <c r="M8005" s="45">
        <v>2018</v>
      </c>
      <c r="N8005" s="45" t="s">
        <v>652</v>
      </c>
      <c r="O8005" s="45" t="s">
        <v>585</v>
      </c>
      <c r="P8005" s="45" t="s">
        <v>560</v>
      </c>
      <c r="Q8005" s="45" t="s">
        <v>628</v>
      </c>
      <c r="R8005" s="45" t="s">
        <v>566</v>
      </c>
    </row>
    <row r="8006" spans="11:19">
      <c r="K8006" s="45">
        <v>85524</v>
      </c>
      <c r="L8006" s="45" t="s">
        <v>557</v>
      </c>
      <c r="M8006" s="45">
        <v>2018</v>
      </c>
      <c r="N8006" s="45" t="s">
        <v>652</v>
      </c>
      <c r="O8006" s="45" t="s">
        <v>585</v>
      </c>
      <c r="P8006" s="45" t="s">
        <v>560</v>
      </c>
      <c r="Q8006" s="45" t="s">
        <v>628</v>
      </c>
      <c r="R8006" s="45" t="s">
        <v>629</v>
      </c>
    </row>
    <row r="8007" spans="11:19">
      <c r="K8007" s="45">
        <v>85525</v>
      </c>
      <c r="L8007" s="45" t="s">
        <v>557</v>
      </c>
      <c r="M8007" s="45">
        <v>2018</v>
      </c>
      <c r="N8007" s="45" t="s">
        <v>652</v>
      </c>
      <c r="O8007" s="45" t="s">
        <v>586</v>
      </c>
      <c r="P8007" s="45" t="s">
        <v>560</v>
      </c>
      <c r="Q8007" s="45" t="s">
        <v>628</v>
      </c>
      <c r="R8007" s="45" t="s">
        <v>562</v>
      </c>
    </row>
    <row r="8008" spans="11:19">
      <c r="K8008" s="45">
        <v>85526</v>
      </c>
      <c r="L8008" s="45" t="s">
        <v>557</v>
      </c>
      <c r="M8008" s="45">
        <v>2018</v>
      </c>
      <c r="N8008" s="45" t="s">
        <v>652</v>
      </c>
      <c r="O8008" s="45" t="s">
        <v>586</v>
      </c>
      <c r="P8008" s="45" t="s">
        <v>560</v>
      </c>
      <c r="Q8008" s="45" t="s">
        <v>628</v>
      </c>
      <c r="R8008" s="45" t="s">
        <v>563</v>
      </c>
      <c r="S8008" s="45">
        <v>0</v>
      </c>
    </row>
    <row r="8009" spans="11:19">
      <c r="K8009" s="45">
        <v>85527</v>
      </c>
      <c r="L8009" s="45" t="s">
        <v>557</v>
      </c>
      <c r="M8009" s="45">
        <v>2018</v>
      </c>
      <c r="N8009" s="45" t="s">
        <v>652</v>
      </c>
      <c r="O8009" s="45" t="s">
        <v>586</v>
      </c>
      <c r="P8009" s="45" t="s">
        <v>560</v>
      </c>
      <c r="Q8009" s="45" t="s">
        <v>628</v>
      </c>
      <c r="R8009" s="45" t="s">
        <v>564</v>
      </c>
    </row>
    <row r="8010" spans="11:19">
      <c r="K8010" s="45">
        <v>85528</v>
      </c>
      <c r="L8010" s="45" t="s">
        <v>557</v>
      </c>
      <c r="M8010" s="45">
        <v>2018</v>
      </c>
      <c r="N8010" s="45" t="s">
        <v>652</v>
      </c>
      <c r="O8010" s="45" t="s">
        <v>586</v>
      </c>
      <c r="P8010" s="45" t="s">
        <v>560</v>
      </c>
      <c r="Q8010" s="45" t="s">
        <v>628</v>
      </c>
      <c r="R8010" s="45" t="s">
        <v>566</v>
      </c>
    </row>
    <row r="8011" spans="11:19">
      <c r="K8011" s="45">
        <v>85529</v>
      </c>
      <c r="L8011" s="45" t="s">
        <v>557</v>
      </c>
      <c r="M8011" s="45">
        <v>2018</v>
      </c>
      <c r="N8011" s="45" t="s">
        <v>652</v>
      </c>
      <c r="O8011" s="45" t="s">
        <v>586</v>
      </c>
      <c r="P8011" s="45" t="s">
        <v>560</v>
      </c>
      <c r="Q8011" s="45" t="s">
        <v>628</v>
      </c>
      <c r="R8011" s="45" t="s">
        <v>629</v>
      </c>
    </row>
    <row r="8012" spans="11:19">
      <c r="K8012" s="45">
        <v>85530</v>
      </c>
      <c r="L8012" s="45" t="s">
        <v>557</v>
      </c>
      <c r="M8012" s="45">
        <v>2018</v>
      </c>
      <c r="N8012" s="45" t="s">
        <v>652</v>
      </c>
      <c r="O8012" s="45" t="s">
        <v>587</v>
      </c>
      <c r="P8012" s="45" t="s">
        <v>560</v>
      </c>
      <c r="Q8012" s="45" t="s">
        <v>628</v>
      </c>
      <c r="R8012" s="45" t="s">
        <v>562</v>
      </c>
    </row>
    <row r="8013" spans="11:19">
      <c r="K8013" s="45">
        <v>85531</v>
      </c>
      <c r="L8013" s="45" t="s">
        <v>557</v>
      </c>
      <c r="M8013" s="45">
        <v>2018</v>
      </c>
      <c r="N8013" s="45" t="s">
        <v>652</v>
      </c>
      <c r="O8013" s="45" t="s">
        <v>587</v>
      </c>
      <c r="P8013" s="45" t="s">
        <v>560</v>
      </c>
      <c r="Q8013" s="45" t="s">
        <v>628</v>
      </c>
      <c r="R8013" s="45" t="s">
        <v>563</v>
      </c>
      <c r="S8013" s="45">
        <v>0</v>
      </c>
    </row>
    <row r="8014" spans="11:19">
      <c r="K8014" s="45">
        <v>85532</v>
      </c>
      <c r="L8014" s="45" t="s">
        <v>557</v>
      </c>
      <c r="M8014" s="45">
        <v>2018</v>
      </c>
      <c r="N8014" s="45" t="s">
        <v>652</v>
      </c>
      <c r="O8014" s="45" t="s">
        <v>587</v>
      </c>
      <c r="P8014" s="45" t="s">
        <v>560</v>
      </c>
      <c r="Q8014" s="45" t="s">
        <v>628</v>
      </c>
      <c r="R8014" s="45" t="s">
        <v>564</v>
      </c>
    </row>
    <row r="8015" spans="11:19">
      <c r="K8015" s="45">
        <v>85533</v>
      </c>
      <c r="L8015" s="45" t="s">
        <v>557</v>
      </c>
      <c r="M8015" s="45">
        <v>2018</v>
      </c>
      <c r="N8015" s="45" t="s">
        <v>652</v>
      </c>
      <c r="O8015" s="45" t="s">
        <v>587</v>
      </c>
      <c r="P8015" s="45" t="s">
        <v>560</v>
      </c>
      <c r="Q8015" s="45" t="s">
        <v>628</v>
      </c>
      <c r="R8015" s="45" t="s">
        <v>566</v>
      </c>
    </row>
    <row r="8016" spans="11:19">
      <c r="K8016" s="45">
        <v>85534</v>
      </c>
      <c r="L8016" s="45" t="s">
        <v>557</v>
      </c>
      <c r="M8016" s="45">
        <v>2018</v>
      </c>
      <c r="N8016" s="45" t="s">
        <v>652</v>
      </c>
      <c r="O8016" s="45" t="s">
        <v>587</v>
      </c>
      <c r="P8016" s="45" t="s">
        <v>560</v>
      </c>
      <c r="Q8016" s="45" t="s">
        <v>628</v>
      </c>
      <c r="R8016" s="45" t="s">
        <v>629</v>
      </c>
    </row>
    <row r="8017" spans="11:19">
      <c r="K8017" s="45">
        <v>85535</v>
      </c>
      <c r="L8017" s="45" t="s">
        <v>557</v>
      </c>
      <c r="M8017" s="45">
        <v>2018</v>
      </c>
      <c r="N8017" s="45" t="s">
        <v>652</v>
      </c>
      <c r="O8017" s="45" t="s">
        <v>588</v>
      </c>
      <c r="P8017" s="45" t="s">
        <v>560</v>
      </c>
      <c r="Q8017" s="45" t="s">
        <v>628</v>
      </c>
      <c r="R8017" s="45" t="s">
        <v>562</v>
      </c>
    </row>
    <row r="8018" spans="11:19">
      <c r="K8018" s="45">
        <v>85536</v>
      </c>
      <c r="L8018" s="45" t="s">
        <v>557</v>
      </c>
      <c r="M8018" s="45">
        <v>2018</v>
      </c>
      <c r="N8018" s="45" t="s">
        <v>652</v>
      </c>
      <c r="O8018" s="45" t="s">
        <v>588</v>
      </c>
      <c r="P8018" s="45" t="s">
        <v>560</v>
      </c>
      <c r="Q8018" s="45" t="s">
        <v>628</v>
      </c>
      <c r="R8018" s="45" t="s">
        <v>563</v>
      </c>
      <c r="S8018" s="45">
        <v>0</v>
      </c>
    </row>
    <row r="8019" spans="11:19">
      <c r="K8019" s="45">
        <v>85537</v>
      </c>
      <c r="L8019" s="45" t="s">
        <v>557</v>
      </c>
      <c r="M8019" s="45">
        <v>2018</v>
      </c>
      <c r="N8019" s="45" t="s">
        <v>652</v>
      </c>
      <c r="O8019" s="45" t="s">
        <v>588</v>
      </c>
      <c r="P8019" s="45" t="s">
        <v>560</v>
      </c>
      <c r="Q8019" s="45" t="s">
        <v>628</v>
      </c>
      <c r="R8019" s="45" t="s">
        <v>564</v>
      </c>
    </row>
    <row r="8020" spans="11:19">
      <c r="K8020" s="45">
        <v>85538</v>
      </c>
      <c r="L8020" s="45" t="s">
        <v>557</v>
      </c>
      <c r="M8020" s="45">
        <v>2018</v>
      </c>
      <c r="N8020" s="45" t="s">
        <v>652</v>
      </c>
      <c r="O8020" s="45" t="s">
        <v>588</v>
      </c>
      <c r="P8020" s="45" t="s">
        <v>560</v>
      </c>
      <c r="Q8020" s="45" t="s">
        <v>628</v>
      </c>
      <c r="R8020" s="45" t="s">
        <v>566</v>
      </c>
    </row>
    <row r="8021" spans="11:19">
      <c r="K8021" s="45">
        <v>85539</v>
      </c>
      <c r="L8021" s="45" t="s">
        <v>557</v>
      </c>
      <c r="M8021" s="45">
        <v>2018</v>
      </c>
      <c r="N8021" s="45" t="s">
        <v>652</v>
      </c>
      <c r="O8021" s="45" t="s">
        <v>588</v>
      </c>
      <c r="P8021" s="45" t="s">
        <v>560</v>
      </c>
      <c r="Q8021" s="45" t="s">
        <v>628</v>
      </c>
      <c r="R8021" s="45" t="s">
        <v>629</v>
      </c>
    </row>
    <row r="8022" spans="11:19">
      <c r="K8022" s="45">
        <v>85540</v>
      </c>
      <c r="L8022" s="45" t="s">
        <v>557</v>
      </c>
      <c r="M8022" s="45">
        <v>2018</v>
      </c>
      <c r="N8022" s="45" t="s">
        <v>652</v>
      </c>
      <c r="O8022" s="45" t="s">
        <v>589</v>
      </c>
      <c r="P8022" s="45" t="s">
        <v>560</v>
      </c>
      <c r="Q8022" s="45" t="s">
        <v>628</v>
      </c>
      <c r="R8022" s="45" t="s">
        <v>562</v>
      </c>
    </row>
    <row r="8023" spans="11:19">
      <c r="K8023" s="45">
        <v>85541</v>
      </c>
      <c r="L8023" s="45" t="s">
        <v>557</v>
      </c>
      <c r="M8023" s="45">
        <v>2018</v>
      </c>
      <c r="N8023" s="45" t="s">
        <v>652</v>
      </c>
      <c r="O8023" s="45" t="s">
        <v>589</v>
      </c>
      <c r="P8023" s="45" t="s">
        <v>560</v>
      </c>
      <c r="Q8023" s="45" t="s">
        <v>628</v>
      </c>
      <c r="R8023" s="45" t="s">
        <v>563</v>
      </c>
      <c r="S8023" s="45">
        <v>0</v>
      </c>
    </row>
    <row r="8024" spans="11:19">
      <c r="K8024" s="45">
        <v>85542</v>
      </c>
      <c r="L8024" s="45" t="s">
        <v>557</v>
      </c>
      <c r="M8024" s="45">
        <v>2018</v>
      </c>
      <c r="N8024" s="45" t="s">
        <v>652</v>
      </c>
      <c r="O8024" s="45" t="s">
        <v>589</v>
      </c>
      <c r="P8024" s="45" t="s">
        <v>560</v>
      </c>
      <c r="Q8024" s="45" t="s">
        <v>628</v>
      </c>
      <c r="R8024" s="45" t="s">
        <v>564</v>
      </c>
    </row>
    <row r="8025" spans="11:19">
      <c r="K8025" s="45">
        <v>85543</v>
      </c>
      <c r="L8025" s="45" t="s">
        <v>557</v>
      </c>
      <c r="M8025" s="45">
        <v>2018</v>
      </c>
      <c r="N8025" s="45" t="s">
        <v>652</v>
      </c>
      <c r="O8025" s="45" t="s">
        <v>589</v>
      </c>
      <c r="P8025" s="45" t="s">
        <v>560</v>
      </c>
      <c r="Q8025" s="45" t="s">
        <v>628</v>
      </c>
      <c r="R8025" s="45" t="s">
        <v>566</v>
      </c>
    </row>
    <row r="8026" spans="11:19">
      <c r="K8026" s="45">
        <v>85544</v>
      </c>
      <c r="L8026" s="45" t="s">
        <v>557</v>
      </c>
      <c r="M8026" s="45">
        <v>2018</v>
      </c>
      <c r="N8026" s="45" t="s">
        <v>652</v>
      </c>
      <c r="O8026" s="45" t="s">
        <v>589</v>
      </c>
      <c r="P8026" s="45" t="s">
        <v>560</v>
      </c>
      <c r="Q8026" s="45" t="s">
        <v>628</v>
      </c>
      <c r="R8026" s="45" t="s">
        <v>629</v>
      </c>
    </row>
    <row r="8027" spans="11:19">
      <c r="K8027" s="45">
        <v>85545</v>
      </c>
      <c r="L8027" s="45" t="s">
        <v>557</v>
      </c>
      <c r="M8027" s="45">
        <v>2018</v>
      </c>
      <c r="N8027" s="45" t="s">
        <v>652</v>
      </c>
      <c r="O8027" s="45" t="s">
        <v>590</v>
      </c>
      <c r="P8027" s="45" t="s">
        <v>560</v>
      </c>
      <c r="Q8027" s="45" t="s">
        <v>628</v>
      </c>
      <c r="R8027" s="45" t="s">
        <v>562</v>
      </c>
    </row>
    <row r="8028" spans="11:19">
      <c r="K8028" s="45">
        <v>85546</v>
      </c>
      <c r="L8028" s="45" t="s">
        <v>557</v>
      </c>
      <c r="M8028" s="45">
        <v>2018</v>
      </c>
      <c r="N8028" s="45" t="s">
        <v>652</v>
      </c>
      <c r="O8028" s="45" t="s">
        <v>590</v>
      </c>
      <c r="P8028" s="45" t="s">
        <v>560</v>
      </c>
      <c r="Q8028" s="45" t="s">
        <v>628</v>
      </c>
      <c r="R8028" s="45" t="s">
        <v>563</v>
      </c>
      <c r="S8028" s="45">
        <v>0</v>
      </c>
    </row>
    <row r="8029" spans="11:19">
      <c r="K8029" s="45">
        <v>85547</v>
      </c>
      <c r="L8029" s="45" t="s">
        <v>557</v>
      </c>
      <c r="M8029" s="45">
        <v>2018</v>
      </c>
      <c r="N8029" s="45" t="s">
        <v>652</v>
      </c>
      <c r="O8029" s="45" t="s">
        <v>590</v>
      </c>
      <c r="P8029" s="45" t="s">
        <v>560</v>
      </c>
      <c r="Q8029" s="45" t="s">
        <v>628</v>
      </c>
      <c r="R8029" s="45" t="s">
        <v>564</v>
      </c>
    </row>
    <row r="8030" spans="11:19">
      <c r="K8030" s="45">
        <v>85548</v>
      </c>
      <c r="L8030" s="45" t="s">
        <v>557</v>
      </c>
      <c r="M8030" s="45">
        <v>2018</v>
      </c>
      <c r="N8030" s="45" t="s">
        <v>652</v>
      </c>
      <c r="O8030" s="45" t="s">
        <v>590</v>
      </c>
      <c r="P8030" s="45" t="s">
        <v>560</v>
      </c>
      <c r="Q8030" s="45" t="s">
        <v>628</v>
      </c>
      <c r="R8030" s="45" t="s">
        <v>566</v>
      </c>
    </row>
    <row r="8031" spans="11:19">
      <c r="K8031" s="45">
        <v>85549</v>
      </c>
      <c r="L8031" s="45" t="s">
        <v>557</v>
      </c>
      <c r="M8031" s="45">
        <v>2018</v>
      </c>
      <c r="N8031" s="45" t="s">
        <v>652</v>
      </c>
      <c r="O8031" s="45" t="s">
        <v>590</v>
      </c>
      <c r="P8031" s="45" t="s">
        <v>560</v>
      </c>
      <c r="Q8031" s="45" t="s">
        <v>628</v>
      </c>
      <c r="R8031" s="45" t="s">
        <v>629</v>
      </c>
    </row>
    <row r="8032" spans="11:19">
      <c r="K8032" s="45">
        <v>85550</v>
      </c>
      <c r="L8032" s="45" t="s">
        <v>557</v>
      </c>
      <c r="M8032" s="45">
        <v>2018</v>
      </c>
      <c r="N8032" s="45" t="s">
        <v>652</v>
      </c>
      <c r="O8032" s="45" t="s">
        <v>591</v>
      </c>
      <c r="P8032" s="45" t="s">
        <v>560</v>
      </c>
      <c r="Q8032" s="45" t="s">
        <v>628</v>
      </c>
      <c r="R8032" s="45" t="s">
        <v>562</v>
      </c>
    </row>
    <row r="8033" spans="11:19">
      <c r="K8033" s="45">
        <v>85551</v>
      </c>
      <c r="L8033" s="45" t="s">
        <v>557</v>
      </c>
      <c r="M8033" s="45">
        <v>2018</v>
      </c>
      <c r="N8033" s="45" t="s">
        <v>652</v>
      </c>
      <c r="O8033" s="45" t="s">
        <v>591</v>
      </c>
      <c r="P8033" s="45" t="s">
        <v>560</v>
      </c>
      <c r="Q8033" s="45" t="s">
        <v>628</v>
      </c>
      <c r="R8033" s="45" t="s">
        <v>563</v>
      </c>
      <c r="S8033" s="45">
        <v>0</v>
      </c>
    </row>
    <row r="8034" spans="11:19">
      <c r="K8034" s="45">
        <v>85552</v>
      </c>
      <c r="L8034" s="45" t="s">
        <v>557</v>
      </c>
      <c r="M8034" s="45">
        <v>2018</v>
      </c>
      <c r="N8034" s="45" t="s">
        <v>652</v>
      </c>
      <c r="O8034" s="45" t="s">
        <v>591</v>
      </c>
      <c r="P8034" s="45" t="s">
        <v>560</v>
      </c>
      <c r="Q8034" s="45" t="s">
        <v>628</v>
      </c>
      <c r="R8034" s="45" t="s">
        <v>564</v>
      </c>
    </row>
    <row r="8035" spans="11:19">
      <c r="K8035" s="45">
        <v>85553</v>
      </c>
      <c r="L8035" s="45" t="s">
        <v>557</v>
      </c>
      <c r="M8035" s="45">
        <v>2018</v>
      </c>
      <c r="N8035" s="45" t="s">
        <v>652</v>
      </c>
      <c r="O8035" s="45" t="s">
        <v>591</v>
      </c>
      <c r="P8035" s="45" t="s">
        <v>560</v>
      </c>
      <c r="Q8035" s="45" t="s">
        <v>628</v>
      </c>
      <c r="R8035" s="45" t="s">
        <v>566</v>
      </c>
    </row>
    <row r="8036" spans="11:19">
      <c r="K8036" s="45">
        <v>85554</v>
      </c>
      <c r="L8036" s="45" t="s">
        <v>557</v>
      </c>
      <c r="M8036" s="45">
        <v>2018</v>
      </c>
      <c r="N8036" s="45" t="s">
        <v>652</v>
      </c>
      <c r="O8036" s="45" t="s">
        <v>591</v>
      </c>
      <c r="P8036" s="45" t="s">
        <v>560</v>
      </c>
      <c r="Q8036" s="45" t="s">
        <v>628</v>
      </c>
      <c r="R8036" s="45" t="s">
        <v>629</v>
      </c>
    </row>
    <row r="8037" spans="11:19">
      <c r="K8037" s="45">
        <v>85555</v>
      </c>
      <c r="L8037" s="45" t="s">
        <v>557</v>
      </c>
      <c r="M8037" s="45">
        <v>2018</v>
      </c>
      <c r="N8037" s="45" t="s">
        <v>652</v>
      </c>
      <c r="O8037" s="45" t="s">
        <v>592</v>
      </c>
      <c r="P8037" s="45" t="s">
        <v>560</v>
      </c>
      <c r="Q8037" s="45" t="s">
        <v>628</v>
      </c>
      <c r="R8037" s="45" t="s">
        <v>562</v>
      </c>
    </row>
    <row r="8038" spans="11:19">
      <c r="K8038" s="45">
        <v>85556</v>
      </c>
      <c r="L8038" s="45" t="s">
        <v>557</v>
      </c>
      <c r="M8038" s="45">
        <v>2018</v>
      </c>
      <c r="N8038" s="45" t="s">
        <v>652</v>
      </c>
      <c r="O8038" s="45" t="s">
        <v>592</v>
      </c>
      <c r="P8038" s="45" t="s">
        <v>560</v>
      </c>
      <c r="Q8038" s="45" t="s">
        <v>628</v>
      </c>
      <c r="R8038" s="45" t="s">
        <v>563</v>
      </c>
      <c r="S8038" s="45">
        <v>0</v>
      </c>
    </row>
    <row r="8039" spans="11:19">
      <c r="K8039" s="45">
        <v>85557</v>
      </c>
      <c r="L8039" s="45" t="s">
        <v>557</v>
      </c>
      <c r="M8039" s="45">
        <v>2018</v>
      </c>
      <c r="N8039" s="45" t="s">
        <v>652</v>
      </c>
      <c r="O8039" s="45" t="s">
        <v>592</v>
      </c>
      <c r="P8039" s="45" t="s">
        <v>560</v>
      </c>
      <c r="Q8039" s="45" t="s">
        <v>628</v>
      </c>
      <c r="R8039" s="45" t="s">
        <v>564</v>
      </c>
    </row>
    <row r="8040" spans="11:19">
      <c r="K8040" s="45">
        <v>85558</v>
      </c>
      <c r="L8040" s="45" t="s">
        <v>557</v>
      </c>
      <c r="M8040" s="45">
        <v>2018</v>
      </c>
      <c r="N8040" s="45" t="s">
        <v>652</v>
      </c>
      <c r="O8040" s="45" t="s">
        <v>592</v>
      </c>
      <c r="P8040" s="45" t="s">
        <v>560</v>
      </c>
      <c r="Q8040" s="45" t="s">
        <v>628</v>
      </c>
      <c r="R8040" s="45" t="s">
        <v>566</v>
      </c>
    </row>
    <row r="8041" spans="11:19">
      <c r="K8041" s="45">
        <v>85559</v>
      </c>
      <c r="L8041" s="45" t="s">
        <v>557</v>
      </c>
      <c r="M8041" s="45">
        <v>2018</v>
      </c>
      <c r="N8041" s="45" t="s">
        <v>652</v>
      </c>
      <c r="O8041" s="45" t="s">
        <v>592</v>
      </c>
      <c r="P8041" s="45" t="s">
        <v>560</v>
      </c>
      <c r="Q8041" s="45" t="s">
        <v>628</v>
      </c>
      <c r="R8041" s="45" t="s">
        <v>629</v>
      </c>
    </row>
    <row r="8042" spans="11:19">
      <c r="K8042" s="45">
        <v>85560</v>
      </c>
      <c r="L8042" s="45" t="s">
        <v>557</v>
      </c>
      <c r="M8042" s="45">
        <v>2018</v>
      </c>
      <c r="N8042" s="45" t="s">
        <v>652</v>
      </c>
      <c r="O8042" s="45" t="s">
        <v>593</v>
      </c>
      <c r="P8042" s="45" t="s">
        <v>560</v>
      </c>
      <c r="Q8042" s="45" t="s">
        <v>628</v>
      </c>
      <c r="R8042" s="45" t="s">
        <v>562</v>
      </c>
    </row>
    <row r="8043" spans="11:19">
      <c r="K8043" s="45">
        <v>85561</v>
      </c>
      <c r="L8043" s="45" t="s">
        <v>557</v>
      </c>
      <c r="M8043" s="45">
        <v>2018</v>
      </c>
      <c r="N8043" s="45" t="s">
        <v>652</v>
      </c>
      <c r="O8043" s="45" t="s">
        <v>593</v>
      </c>
      <c r="P8043" s="45" t="s">
        <v>560</v>
      </c>
      <c r="Q8043" s="45" t="s">
        <v>628</v>
      </c>
      <c r="R8043" s="45" t="s">
        <v>563</v>
      </c>
      <c r="S8043" s="45">
        <v>0</v>
      </c>
    </row>
    <row r="8044" spans="11:19">
      <c r="K8044" s="45">
        <v>85562</v>
      </c>
      <c r="L8044" s="45" t="s">
        <v>557</v>
      </c>
      <c r="M8044" s="45">
        <v>2018</v>
      </c>
      <c r="N8044" s="45" t="s">
        <v>652</v>
      </c>
      <c r="O8044" s="45" t="s">
        <v>593</v>
      </c>
      <c r="P8044" s="45" t="s">
        <v>560</v>
      </c>
      <c r="Q8044" s="45" t="s">
        <v>628</v>
      </c>
      <c r="R8044" s="45" t="s">
        <v>564</v>
      </c>
    </row>
    <row r="8045" spans="11:19">
      <c r="K8045" s="45">
        <v>85563</v>
      </c>
      <c r="L8045" s="45" t="s">
        <v>557</v>
      </c>
      <c r="M8045" s="45">
        <v>2018</v>
      </c>
      <c r="N8045" s="45" t="s">
        <v>652</v>
      </c>
      <c r="O8045" s="45" t="s">
        <v>593</v>
      </c>
      <c r="P8045" s="45" t="s">
        <v>560</v>
      </c>
      <c r="Q8045" s="45" t="s">
        <v>628</v>
      </c>
      <c r="R8045" s="45" t="s">
        <v>566</v>
      </c>
    </row>
    <row r="8046" spans="11:19">
      <c r="K8046" s="45">
        <v>85564</v>
      </c>
      <c r="L8046" s="45" t="s">
        <v>557</v>
      </c>
      <c r="M8046" s="45">
        <v>2018</v>
      </c>
      <c r="N8046" s="45" t="s">
        <v>652</v>
      </c>
      <c r="O8046" s="45" t="s">
        <v>593</v>
      </c>
      <c r="P8046" s="45" t="s">
        <v>560</v>
      </c>
      <c r="Q8046" s="45" t="s">
        <v>628</v>
      </c>
      <c r="R8046" s="45" t="s">
        <v>629</v>
      </c>
    </row>
    <row r="8047" spans="11:19">
      <c r="K8047" s="45">
        <v>85565</v>
      </c>
      <c r="L8047" s="45" t="s">
        <v>557</v>
      </c>
      <c r="M8047" s="45">
        <v>2018</v>
      </c>
      <c r="N8047" s="45" t="s">
        <v>652</v>
      </c>
      <c r="O8047" s="45" t="s">
        <v>594</v>
      </c>
      <c r="P8047" s="45" t="s">
        <v>560</v>
      </c>
      <c r="Q8047" s="45" t="s">
        <v>628</v>
      </c>
      <c r="R8047" s="45" t="s">
        <v>562</v>
      </c>
    </row>
    <row r="8048" spans="11:19">
      <c r="K8048" s="45">
        <v>85566</v>
      </c>
      <c r="L8048" s="45" t="s">
        <v>557</v>
      </c>
      <c r="M8048" s="45">
        <v>2018</v>
      </c>
      <c r="N8048" s="45" t="s">
        <v>652</v>
      </c>
      <c r="O8048" s="45" t="s">
        <v>594</v>
      </c>
      <c r="P8048" s="45" t="s">
        <v>560</v>
      </c>
      <c r="Q8048" s="45" t="s">
        <v>628</v>
      </c>
      <c r="R8048" s="45" t="s">
        <v>563</v>
      </c>
      <c r="S8048" s="45">
        <v>0</v>
      </c>
    </row>
    <row r="8049" spans="11:19">
      <c r="K8049" s="45">
        <v>85567</v>
      </c>
      <c r="L8049" s="45" t="s">
        <v>557</v>
      </c>
      <c r="M8049" s="45">
        <v>2018</v>
      </c>
      <c r="N8049" s="45" t="s">
        <v>652</v>
      </c>
      <c r="O8049" s="45" t="s">
        <v>594</v>
      </c>
      <c r="P8049" s="45" t="s">
        <v>560</v>
      </c>
      <c r="Q8049" s="45" t="s">
        <v>628</v>
      </c>
      <c r="R8049" s="45" t="s">
        <v>564</v>
      </c>
    </row>
    <row r="8050" spans="11:19">
      <c r="K8050" s="45">
        <v>85568</v>
      </c>
      <c r="L8050" s="45" t="s">
        <v>557</v>
      </c>
      <c r="M8050" s="45">
        <v>2018</v>
      </c>
      <c r="N8050" s="45" t="s">
        <v>652</v>
      </c>
      <c r="O8050" s="45" t="s">
        <v>594</v>
      </c>
      <c r="P8050" s="45" t="s">
        <v>560</v>
      </c>
      <c r="Q8050" s="45" t="s">
        <v>628</v>
      </c>
      <c r="R8050" s="45" t="s">
        <v>566</v>
      </c>
    </row>
    <row r="8051" spans="11:19">
      <c r="K8051" s="45">
        <v>85569</v>
      </c>
      <c r="L8051" s="45" t="s">
        <v>557</v>
      </c>
      <c r="M8051" s="45">
        <v>2018</v>
      </c>
      <c r="N8051" s="45" t="s">
        <v>652</v>
      </c>
      <c r="O8051" s="45" t="s">
        <v>594</v>
      </c>
      <c r="P8051" s="45" t="s">
        <v>560</v>
      </c>
      <c r="Q8051" s="45" t="s">
        <v>628</v>
      </c>
      <c r="R8051" s="45" t="s">
        <v>629</v>
      </c>
    </row>
    <row r="8052" spans="11:19">
      <c r="K8052" s="45">
        <v>85570</v>
      </c>
      <c r="L8052" s="45" t="s">
        <v>557</v>
      </c>
      <c r="M8052" s="45">
        <v>2018</v>
      </c>
      <c r="N8052" s="45" t="s">
        <v>652</v>
      </c>
      <c r="O8052" s="45" t="s">
        <v>595</v>
      </c>
      <c r="P8052" s="45" t="s">
        <v>560</v>
      </c>
      <c r="Q8052" s="45" t="s">
        <v>628</v>
      </c>
      <c r="R8052" s="45" t="s">
        <v>562</v>
      </c>
    </row>
    <row r="8053" spans="11:19">
      <c r="K8053" s="45">
        <v>85571</v>
      </c>
      <c r="L8053" s="45" t="s">
        <v>557</v>
      </c>
      <c r="M8053" s="45">
        <v>2018</v>
      </c>
      <c r="N8053" s="45" t="s">
        <v>652</v>
      </c>
      <c r="O8053" s="45" t="s">
        <v>595</v>
      </c>
      <c r="P8053" s="45" t="s">
        <v>560</v>
      </c>
      <c r="Q8053" s="45" t="s">
        <v>628</v>
      </c>
      <c r="R8053" s="45" t="s">
        <v>563</v>
      </c>
      <c r="S8053" s="45">
        <v>0</v>
      </c>
    </row>
    <row r="8054" spans="11:19">
      <c r="K8054" s="45">
        <v>85572</v>
      </c>
      <c r="L8054" s="45" t="s">
        <v>557</v>
      </c>
      <c r="M8054" s="45">
        <v>2018</v>
      </c>
      <c r="N8054" s="45" t="s">
        <v>652</v>
      </c>
      <c r="O8054" s="45" t="s">
        <v>595</v>
      </c>
      <c r="P8054" s="45" t="s">
        <v>560</v>
      </c>
      <c r="Q8054" s="45" t="s">
        <v>628</v>
      </c>
      <c r="R8054" s="45" t="s">
        <v>564</v>
      </c>
    </row>
    <row r="8055" spans="11:19">
      <c r="K8055" s="45">
        <v>85573</v>
      </c>
      <c r="L8055" s="45" t="s">
        <v>557</v>
      </c>
      <c r="M8055" s="45">
        <v>2018</v>
      </c>
      <c r="N8055" s="45" t="s">
        <v>652</v>
      </c>
      <c r="O8055" s="45" t="s">
        <v>595</v>
      </c>
      <c r="P8055" s="45" t="s">
        <v>560</v>
      </c>
      <c r="Q8055" s="45" t="s">
        <v>628</v>
      </c>
      <c r="R8055" s="45" t="s">
        <v>566</v>
      </c>
    </row>
    <row r="8056" spans="11:19">
      <c r="K8056" s="45">
        <v>85574</v>
      </c>
      <c r="L8056" s="45" t="s">
        <v>557</v>
      </c>
      <c r="M8056" s="45">
        <v>2018</v>
      </c>
      <c r="N8056" s="45" t="s">
        <v>652</v>
      </c>
      <c r="O8056" s="45" t="s">
        <v>595</v>
      </c>
      <c r="P8056" s="45" t="s">
        <v>560</v>
      </c>
      <c r="Q8056" s="45" t="s">
        <v>628</v>
      </c>
      <c r="R8056" s="45" t="s">
        <v>629</v>
      </c>
    </row>
    <row r="8057" spans="11:19">
      <c r="K8057" s="45">
        <v>85575</v>
      </c>
      <c r="L8057" s="45" t="s">
        <v>557</v>
      </c>
      <c r="M8057" s="45">
        <v>2018</v>
      </c>
      <c r="N8057" s="45" t="s">
        <v>652</v>
      </c>
      <c r="O8057" s="45" t="s">
        <v>596</v>
      </c>
      <c r="P8057" s="45" t="s">
        <v>560</v>
      </c>
      <c r="Q8057" s="45" t="s">
        <v>628</v>
      </c>
      <c r="R8057" s="45" t="s">
        <v>562</v>
      </c>
    </row>
    <row r="8058" spans="11:19">
      <c r="K8058" s="45">
        <v>85576</v>
      </c>
      <c r="L8058" s="45" t="s">
        <v>557</v>
      </c>
      <c r="M8058" s="45">
        <v>2018</v>
      </c>
      <c r="N8058" s="45" t="s">
        <v>652</v>
      </c>
      <c r="O8058" s="45" t="s">
        <v>596</v>
      </c>
      <c r="P8058" s="45" t="s">
        <v>560</v>
      </c>
      <c r="Q8058" s="45" t="s">
        <v>628</v>
      </c>
      <c r="R8058" s="45" t="s">
        <v>563</v>
      </c>
      <c r="S8058" s="45">
        <v>0</v>
      </c>
    </row>
    <row r="8059" spans="11:19">
      <c r="K8059" s="45">
        <v>85577</v>
      </c>
      <c r="L8059" s="45" t="s">
        <v>557</v>
      </c>
      <c r="M8059" s="45">
        <v>2018</v>
      </c>
      <c r="N8059" s="45" t="s">
        <v>652</v>
      </c>
      <c r="O8059" s="45" t="s">
        <v>596</v>
      </c>
      <c r="P8059" s="45" t="s">
        <v>560</v>
      </c>
      <c r="Q8059" s="45" t="s">
        <v>628</v>
      </c>
      <c r="R8059" s="45" t="s">
        <v>564</v>
      </c>
    </row>
    <row r="8060" spans="11:19">
      <c r="K8060" s="45">
        <v>85578</v>
      </c>
      <c r="L8060" s="45" t="s">
        <v>557</v>
      </c>
      <c r="M8060" s="45">
        <v>2018</v>
      </c>
      <c r="N8060" s="45" t="s">
        <v>652</v>
      </c>
      <c r="O8060" s="45" t="s">
        <v>596</v>
      </c>
      <c r="P8060" s="45" t="s">
        <v>560</v>
      </c>
      <c r="Q8060" s="45" t="s">
        <v>628</v>
      </c>
      <c r="R8060" s="45" t="s">
        <v>566</v>
      </c>
    </row>
    <row r="8061" spans="11:19">
      <c r="K8061" s="45">
        <v>85579</v>
      </c>
      <c r="L8061" s="45" t="s">
        <v>557</v>
      </c>
      <c r="M8061" s="45">
        <v>2018</v>
      </c>
      <c r="N8061" s="45" t="s">
        <v>652</v>
      </c>
      <c r="O8061" s="45" t="s">
        <v>596</v>
      </c>
      <c r="P8061" s="45" t="s">
        <v>560</v>
      </c>
      <c r="Q8061" s="45" t="s">
        <v>628</v>
      </c>
      <c r="R8061" s="45" t="s">
        <v>629</v>
      </c>
    </row>
    <row r="8062" spans="11:19">
      <c r="K8062" s="45">
        <v>85580</v>
      </c>
      <c r="L8062" s="45" t="s">
        <v>557</v>
      </c>
      <c r="M8062" s="45">
        <v>2018</v>
      </c>
      <c r="N8062" s="45" t="s">
        <v>652</v>
      </c>
      <c r="O8062" s="45" t="s">
        <v>597</v>
      </c>
      <c r="P8062" s="45" t="s">
        <v>560</v>
      </c>
      <c r="Q8062" s="45" t="s">
        <v>628</v>
      </c>
      <c r="R8062" s="45" t="s">
        <v>562</v>
      </c>
    </row>
    <row r="8063" spans="11:19">
      <c r="K8063" s="45">
        <v>85581</v>
      </c>
      <c r="L8063" s="45" t="s">
        <v>557</v>
      </c>
      <c r="M8063" s="45">
        <v>2018</v>
      </c>
      <c r="N8063" s="45" t="s">
        <v>652</v>
      </c>
      <c r="O8063" s="45" t="s">
        <v>597</v>
      </c>
      <c r="P8063" s="45" t="s">
        <v>560</v>
      </c>
      <c r="Q8063" s="45" t="s">
        <v>628</v>
      </c>
      <c r="R8063" s="45" t="s">
        <v>563</v>
      </c>
      <c r="S8063" s="45">
        <v>0</v>
      </c>
    </row>
    <row r="8064" spans="11:19">
      <c r="K8064" s="45">
        <v>85582</v>
      </c>
      <c r="L8064" s="45" t="s">
        <v>557</v>
      </c>
      <c r="M8064" s="45">
        <v>2018</v>
      </c>
      <c r="N8064" s="45" t="s">
        <v>652</v>
      </c>
      <c r="O8064" s="45" t="s">
        <v>597</v>
      </c>
      <c r="P8064" s="45" t="s">
        <v>560</v>
      </c>
      <c r="Q8064" s="45" t="s">
        <v>628</v>
      </c>
      <c r="R8064" s="45" t="s">
        <v>564</v>
      </c>
    </row>
    <row r="8065" spans="11:19">
      <c r="K8065" s="45">
        <v>85583</v>
      </c>
      <c r="L8065" s="45" t="s">
        <v>557</v>
      </c>
      <c r="M8065" s="45">
        <v>2018</v>
      </c>
      <c r="N8065" s="45" t="s">
        <v>652</v>
      </c>
      <c r="O8065" s="45" t="s">
        <v>597</v>
      </c>
      <c r="P8065" s="45" t="s">
        <v>560</v>
      </c>
      <c r="Q8065" s="45" t="s">
        <v>628</v>
      </c>
      <c r="R8065" s="45" t="s">
        <v>566</v>
      </c>
    </row>
    <row r="8066" spans="11:19">
      <c r="K8066" s="45">
        <v>85584</v>
      </c>
      <c r="L8066" s="45" t="s">
        <v>557</v>
      </c>
      <c r="M8066" s="45">
        <v>2018</v>
      </c>
      <c r="N8066" s="45" t="s">
        <v>652</v>
      </c>
      <c r="O8066" s="45" t="s">
        <v>597</v>
      </c>
      <c r="P8066" s="45" t="s">
        <v>560</v>
      </c>
      <c r="Q8066" s="45" t="s">
        <v>628</v>
      </c>
      <c r="R8066" s="45" t="s">
        <v>629</v>
      </c>
    </row>
    <row r="8067" spans="11:19">
      <c r="K8067" s="45">
        <v>85585</v>
      </c>
      <c r="L8067" s="45" t="s">
        <v>557</v>
      </c>
      <c r="M8067" s="45">
        <v>2018</v>
      </c>
      <c r="N8067" s="45" t="s">
        <v>652</v>
      </c>
      <c r="O8067" s="45" t="s">
        <v>598</v>
      </c>
      <c r="P8067" s="45" t="s">
        <v>560</v>
      </c>
      <c r="Q8067" s="45" t="s">
        <v>628</v>
      </c>
      <c r="R8067" s="45" t="s">
        <v>562</v>
      </c>
    </row>
    <row r="8068" spans="11:19">
      <c r="K8068" s="45">
        <v>85586</v>
      </c>
      <c r="L8068" s="45" t="s">
        <v>557</v>
      </c>
      <c r="M8068" s="45">
        <v>2018</v>
      </c>
      <c r="N8068" s="45" t="s">
        <v>652</v>
      </c>
      <c r="O8068" s="45" t="s">
        <v>598</v>
      </c>
      <c r="P8068" s="45" t="s">
        <v>560</v>
      </c>
      <c r="Q8068" s="45" t="s">
        <v>628</v>
      </c>
      <c r="R8068" s="45" t="s">
        <v>563</v>
      </c>
      <c r="S8068" s="45">
        <v>0</v>
      </c>
    </row>
    <row r="8069" spans="11:19">
      <c r="K8069" s="45">
        <v>85587</v>
      </c>
      <c r="L8069" s="45" t="s">
        <v>557</v>
      </c>
      <c r="M8069" s="45">
        <v>2018</v>
      </c>
      <c r="N8069" s="45" t="s">
        <v>652</v>
      </c>
      <c r="O8069" s="45" t="s">
        <v>598</v>
      </c>
      <c r="P8069" s="45" t="s">
        <v>560</v>
      </c>
      <c r="Q8069" s="45" t="s">
        <v>628</v>
      </c>
      <c r="R8069" s="45" t="s">
        <v>564</v>
      </c>
    </row>
    <row r="8070" spans="11:19">
      <c r="K8070" s="45">
        <v>85588</v>
      </c>
      <c r="L8070" s="45" t="s">
        <v>557</v>
      </c>
      <c r="M8070" s="45">
        <v>2018</v>
      </c>
      <c r="N8070" s="45" t="s">
        <v>652</v>
      </c>
      <c r="O8070" s="45" t="s">
        <v>598</v>
      </c>
      <c r="P8070" s="45" t="s">
        <v>560</v>
      </c>
      <c r="Q8070" s="45" t="s">
        <v>628</v>
      </c>
      <c r="R8070" s="45" t="s">
        <v>566</v>
      </c>
    </row>
    <row r="8071" spans="11:19">
      <c r="K8071" s="45">
        <v>85589</v>
      </c>
      <c r="L8071" s="45" t="s">
        <v>557</v>
      </c>
      <c r="M8071" s="45">
        <v>2018</v>
      </c>
      <c r="N8071" s="45" t="s">
        <v>652</v>
      </c>
      <c r="O8071" s="45" t="s">
        <v>598</v>
      </c>
      <c r="P8071" s="45" t="s">
        <v>560</v>
      </c>
      <c r="Q8071" s="45" t="s">
        <v>628</v>
      </c>
      <c r="R8071" s="45" t="s">
        <v>629</v>
      </c>
    </row>
    <row r="8072" spans="11:19">
      <c r="K8072" s="45">
        <v>85590</v>
      </c>
      <c r="L8072" s="45" t="s">
        <v>557</v>
      </c>
      <c r="M8072" s="45">
        <v>2018</v>
      </c>
      <c r="N8072" s="45" t="s">
        <v>652</v>
      </c>
      <c r="O8072" s="45" t="s">
        <v>599</v>
      </c>
      <c r="P8072" s="45" t="s">
        <v>560</v>
      </c>
      <c r="Q8072" s="45" t="s">
        <v>628</v>
      </c>
      <c r="R8072" s="45" t="s">
        <v>562</v>
      </c>
    </row>
    <row r="8073" spans="11:19">
      <c r="K8073" s="45">
        <v>85591</v>
      </c>
      <c r="L8073" s="45" t="s">
        <v>557</v>
      </c>
      <c r="M8073" s="45">
        <v>2018</v>
      </c>
      <c r="N8073" s="45" t="s">
        <v>652</v>
      </c>
      <c r="O8073" s="45" t="s">
        <v>599</v>
      </c>
      <c r="P8073" s="45" t="s">
        <v>560</v>
      </c>
      <c r="Q8073" s="45" t="s">
        <v>628</v>
      </c>
      <c r="R8073" s="45" t="s">
        <v>563</v>
      </c>
      <c r="S8073" s="45">
        <v>0</v>
      </c>
    </row>
    <row r="8074" spans="11:19">
      <c r="K8074" s="45">
        <v>85592</v>
      </c>
      <c r="L8074" s="45" t="s">
        <v>557</v>
      </c>
      <c r="M8074" s="45">
        <v>2018</v>
      </c>
      <c r="N8074" s="45" t="s">
        <v>652</v>
      </c>
      <c r="O8074" s="45" t="s">
        <v>599</v>
      </c>
      <c r="P8074" s="45" t="s">
        <v>560</v>
      </c>
      <c r="Q8074" s="45" t="s">
        <v>628</v>
      </c>
      <c r="R8074" s="45" t="s">
        <v>564</v>
      </c>
    </row>
    <row r="8075" spans="11:19">
      <c r="K8075" s="45">
        <v>85593</v>
      </c>
      <c r="L8075" s="45" t="s">
        <v>557</v>
      </c>
      <c r="M8075" s="45">
        <v>2018</v>
      </c>
      <c r="N8075" s="45" t="s">
        <v>652</v>
      </c>
      <c r="O8075" s="45" t="s">
        <v>599</v>
      </c>
      <c r="P8075" s="45" t="s">
        <v>560</v>
      </c>
      <c r="Q8075" s="45" t="s">
        <v>628</v>
      </c>
      <c r="R8075" s="45" t="s">
        <v>566</v>
      </c>
    </row>
    <row r="8076" spans="11:19">
      <c r="K8076" s="45">
        <v>85594</v>
      </c>
      <c r="L8076" s="45" t="s">
        <v>557</v>
      </c>
      <c r="M8076" s="45">
        <v>2018</v>
      </c>
      <c r="N8076" s="45" t="s">
        <v>652</v>
      </c>
      <c r="O8076" s="45" t="s">
        <v>599</v>
      </c>
      <c r="P8076" s="45" t="s">
        <v>560</v>
      </c>
      <c r="Q8076" s="45" t="s">
        <v>628</v>
      </c>
      <c r="R8076" s="45" t="s">
        <v>629</v>
      </c>
    </row>
    <row r="8077" spans="11:19">
      <c r="K8077" s="45">
        <v>85595</v>
      </c>
      <c r="L8077" s="45" t="s">
        <v>557</v>
      </c>
      <c r="M8077" s="45">
        <v>2018</v>
      </c>
      <c r="N8077" s="45" t="s">
        <v>652</v>
      </c>
      <c r="O8077" s="45" t="s">
        <v>600</v>
      </c>
      <c r="P8077" s="45" t="s">
        <v>560</v>
      </c>
      <c r="Q8077" s="45" t="s">
        <v>628</v>
      </c>
      <c r="R8077" s="45" t="s">
        <v>562</v>
      </c>
    </row>
    <row r="8078" spans="11:19">
      <c r="K8078" s="45">
        <v>85596</v>
      </c>
      <c r="L8078" s="45" t="s">
        <v>557</v>
      </c>
      <c r="M8078" s="45">
        <v>2018</v>
      </c>
      <c r="N8078" s="45" t="s">
        <v>652</v>
      </c>
      <c r="O8078" s="45" t="s">
        <v>600</v>
      </c>
      <c r="P8078" s="45" t="s">
        <v>560</v>
      </c>
      <c r="Q8078" s="45" t="s">
        <v>628</v>
      </c>
      <c r="R8078" s="45" t="s">
        <v>563</v>
      </c>
      <c r="S8078" s="45">
        <v>0</v>
      </c>
    </row>
    <row r="8079" spans="11:19">
      <c r="K8079" s="45">
        <v>85597</v>
      </c>
      <c r="L8079" s="45" t="s">
        <v>557</v>
      </c>
      <c r="M8079" s="45">
        <v>2018</v>
      </c>
      <c r="N8079" s="45" t="s">
        <v>652</v>
      </c>
      <c r="O8079" s="45" t="s">
        <v>600</v>
      </c>
      <c r="P8079" s="45" t="s">
        <v>560</v>
      </c>
      <c r="Q8079" s="45" t="s">
        <v>628</v>
      </c>
      <c r="R8079" s="45" t="s">
        <v>564</v>
      </c>
    </row>
    <row r="8080" spans="11:19">
      <c r="K8080" s="45">
        <v>85598</v>
      </c>
      <c r="L8080" s="45" t="s">
        <v>557</v>
      </c>
      <c r="M8080" s="45">
        <v>2018</v>
      </c>
      <c r="N8080" s="45" t="s">
        <v>652</v>
      </c>
      <c r="O8080" s="45" t="s">
        <v>600</v>
      </c>
      <c r="P8080" s="45" t="s">
        <v>560</v>
      </c>
      <c r="Q8080" s="45" t="s">
        <v>628</v>
      </c>
      <c r="R8080" s="45" t="s">
        <v>566</v>
      </c>
    </row>
    <row r="8081" spans="11:19">
      <c r="K8081" s="45">
        <v>85599</v>
      </c>
      <c r="L8081" s="45" t="s">
        <v>557</v>
      </c>
      <c r="M8081" s="45">
        <v>2018</v>
      </c>
      <c r="N8081" s="45" t="s">
        <v>652</v>
      </c>
      <c r="O8081" s="45" t="s">
        <v>600</v>
      </c>
      <c r="P8081" s="45" t="s">
        <v>560</v>
      </c>
      <c r="Q8081" s="45" t="s">
        <v>628</v>
      </c>
      <c r="R8081" s="45" t="s">
        <v>629</v>
      </c>
    </row>
    <row r="8082" spans="11:19">
      <c r="K8082" s="45">
        <v>85600</v>
      </c>
      <c r="L8082" s="45" t="s">
        <v>557</v>
      </c>
      <c r="M8082" s="45">
        <v>2018</v>
      </c>
      <c r="N8082" s="45" t="s">
        <v>652</v>
      </c>
      <c r="O8082" s="45" t="s">
        <v>601</v>
      </c>
      <c r="P8082" s="45" t="s">
        <v>560</v>
      </c>
      <c r="Q8082" s="45" t="s">
        <v>628</v>
      </c>
      <c r="R8082" s="45" t="s">
        <v>562</v>
      </c>
    </row>
    <row r="8083" spans="11:19">
      <c r="K8083" s="45">
        <v>85601</v>
      </c>
      <c r="L8083" s="45" t="s">
        <v>557</v>
      </c>
      <c r="M8083" s="45">
        <v>2018</v>
      </c>
      <c r="N8083" s="45" t="s">
        <v>652</v>
      </c>
      <c r="O8083" s="45" t="s">
        <v>601</v>
      </c>
      <c r="P8083" s="45" t="s">
        <v>560</v>
      </c>
      <c r="Q8083" s="45" t="s">
        <v>628</v>
      </c>
      <c r="R8083" s="45" t="s">
        <v>563</v>
      </c>
      <c r="S8083" s="45">
        <v>0</v>
      </c>
    </row>
    <row r="8084" spans="11:19">
      <c r="K8084" s="45">
        <v>85602</v>
      </c>
      <c r="L8084" s="45" t="s">
        <v>557</v>
      </c>
      <c r="M8084" s="45">
        <v>2018</v>
      </c>
      <c r="N8084" s="45" t="s">
        <v>652</v>
      </c>
      <c r="O8084" s="45" t="s">
        <v>601</v>
      </c>
      <c r="P8084" s="45" t="s">
        <v>560</v>
      </c>
      <c r="Q8084" s="45" t="s">
        <v>628</v>
      </c>
      <c r="R8084" s="45" t="s">
        <v>564</v>
      </c>
    </row>
    <row r="8085" spans="11:19">
      <c r="K8085" s="45">
        <v>85603</v>
      </c>
      <c r="L8085" s="45" t="s">
        <v>557</v>
      </c>
      <c r="M8085" s="45">
        <v>2018</v>
      </c>
      <c r="N8085" s="45" t="s">
        <v>652</v>
      </c>
      <c r="O8085" s="45" t="s">
        <v>601</v>
      </c>
      <c r="P8085" s="45" t="s">
        <v>560</v>
      </c>
      <c r="Q8085" s="45" t="s">
        <v>628</v>
      </c>
      <c r="R8085" s="45" t="s">
        <v>566</v>
      </c>
    </row>
    <row r="8086" spans="11:19">
      <c r="K8086" s="45">
        <v>85604</v>
      </c>
      <c r="L8086" s="45" t="s">
        <v>557</v>
      </c>
      <c r="M8086" s="45">
        <v>2018</v>
      </c>
      <c r="N8086" s="45" t="s">
        <v>652</v>
      </c>
      <c r="O8086" s="45" t="s">
        <v>601</v>
      </c>
      <c r="P8086" s="45" t="s">
        <v>560</v>
      </c>
      <c r="Q8086" s="45" t="s">
        <v>628</v>
      </c>
      <c r="R8086" s="45" t="s">
        <v>629</v>
      </c>
    </row>
    <row r="8087" spans="11:19">
      <c r="K8087" s="45">
        <v>85605</v>
      </c>
      <c r="L8087" s="45" t="s">
        <v>557</v>
      </c>
      <c r="M8087" s="45">
        <v>2018</v>
      </c>
      <c r="N8087" s="45" t="s">
        <v>652</v>
      </c>
      <c r="O8087" s="45" t="s">
        <v>602</v>
      </c>
      <c r="P8087" s="45" t="s">
        <v>560</v>
      </c>
      <c r="Q8087" s="45" t="s">
        <v>628</v>
      </c>
      <c r="R8087" s="45" t="s">
        <v>562</v>
      </c>
    </row>
    <row r="8088" spans="11:19">
      <c r="K8088" s="45">
        <v>85606</v>
      </c>
      <c r="L8088" s="45" t="s">
        <v>557</v>
      </c>
      <c r="M8088" s="45">
        <v>2018</v>
      </c>
      <c r="N8088" s="45" t="s">
        <v>652</v>
      </c>
      <c r="O8088" s="45" t="s">
        <v>602</v>
      </c>
      <c r="P8088" s="45" t="s">
        <v>560</v>
      </c>
      <c r="Q8088" s="45" t="s">
        <v>628</v>
      </c>
      <c r="R8088" s="45" t="s">
        <v>563</v>
      </c>
      <c r="S8088" s="45">
        <v>0</v>
      </c>
    </row>
    <row r="8089" spans="11:19">
      <c r="K8089" s="45">
        <v>85607</v>
      </c>
      <c r="L8089" s="45" t="s">
        <v>557</v>
      </c>
      <c r="M8089" s="45">
        <v>2018</v>
      </c>
      <c r="N8089" s="45" t="s">
        <v>652</v>
      </c>
      <c r="O8089" s="45" t="s">
        <v>602</v>
      </c>
      <c r="P8089" s="45" t="s">
        <v>560</v>
      </c>
      <c r="Q8089" s="45" t="s">
        <v>628</v>
      </c>
      <c r="R8089" s="45" t="s">
        <v>564</v>
      </c>
    </row>
    <row r="8090" spans="11:19">
      <c r="K8090" s="45">
        <v>85608</v>
      </c>
      <c r="L8090" s="45" t="s">
        <v>557</v>
      </c>
      <c r="M8090" s="45">
        <v>2018</v>
      </c>
      <c r="N8090" s="45" t="s">
        <v>652</v>
      </c>
      <c r="O8090" s="45" t="s">
        <v>602</v>
      </c>
      <c r="P8090" s="45" t="s">
        <v>560</v>
      </c>
      <c r="Q8090" s="45" t="s">
        <v>628</v>
      </c>
      <c r="R8090" s="45" t="s">
        <v>566</v>
      </c>
    </row>
    <row r="8091" spans="11:19">
      <c r="K8091" s="45">
        <v>85609</v>
      </c>
      <c r="L8091" s="45" t="s">
        <v>557</v>
      </c>
      <c r="M8091" s="45">
        <v>2018</v>
      </c>
      <c r="N8091" s="45" t="s">
        <v>652</v>
      </c>
      <c r="O8091" s="45" t="s">
        <v>602</v>
      </c>
      <c r="P8091" s="45" t="s">
        <v>560</v>
      </c>
      <c r="Q8091" s="45" t="s">
        <v>628</v>
      </c>
      <c r="R8091" s="45" t="s">
        <v>629</v>
      </c>
    </row>
    <row r="8092" spans="11:19">
      <c r="K8092" s="45">
        <v>85610</v>
      </c>
      <c r="L8092" s="45" t="s">
        <v>557</v>
      </c>
      <c r="M8092" s="45">
        <v>2018</v>
      </c>
      <c r="N8092" s="45" t="s">
        <v>652</v>
      </c>
      <c r="O8092" s="45" t="s">
        <v>603</v>
      </c>
      <c r="P8092" s="45" t="s">
        <v>560</v>
      </c>
      <c r="Q8092" s="45" t="s">
        <v>628</v>
      </c>
      <c r="R8092" s="45" t="s">
        <v>562</v>
      </c>
    </row>
    <row r="8093" spans="11:19">
      <c r="K8093" s="45">
        <v>85611</v>
      </c>
      <c r="L8093" s="45" t="s">
        <v>557</v>
      </c>
      <c r="M8093" s="45">
        <v>2018</v>
      </c>
      <c r="N8093" s="45" t="s">
        <v>652</v>
      </c>
      <c r="O8093" s="45" t="s">
        <v>603</v>
      </c>
      <c r="P8093" s="45" t="s">
        <v>560</v>
      </c>
      <c r="Q8093" s="45" t="s">
        <v>628</v>
      </c>
      <c r="R8093" s="45" t="s">
        <v>563</v>
      </c>
      <c r="S8093" s="45">
        <v>0</v>
      </c>
    </row>
    <row r="8094" spans="11:19">
      <c r="K8094" s="45">
        <v>85612</v>
      </c>
      <c r="L8094" s="45" t="s">
        <v>557</v>
      </c>
      <c r="M8094" s="45">
        <v>2018</v>
      </c>
      <c r="N8094" s="45" t="s">
        <v>652</v>
      </c>
      <c r="O8094" s="45" t="s">
        <v>603</v>
      </c>
      <c r="P8094" s="45" t="s">
        <v>560</v>
      </c>
      <c r="Q8094" s="45" t="s">
        <v>628</v>
      </c>
      <c r="R8094" s="45" t="s">
        <v>564</v>
      </c>
    </row>
    <row r="8095" spans="11:19">
      <c r="K8095" s="45">
        <v>85613</v>
      </c>
      <c r="L8095" s="45" t="s">
        <v>557</v>
      </c>
      <c r="M8095" s="45">
        <v>2018</v>
      </c>
      <c r="N8095" s="45" t="s">
        <v>652</v>
      </c>
      <c r="O8095" s="45" t="s">
        <v>603</v>
      </c>
      <c r="P8095" s="45" t="s">
        <v>560</v>
      </c>
      <c r="Q8095" s="45" t="s">
        <v>628</v>
      </c>
      <c r="R8095" s="45" t="s">
        <v>566</v>
      </c>
    </row>
    <row r="8096" spans="11:19">
      <c r="K8096" s="45">
        <v>85614</v>
      </c>
      <c r="L8096" s="45" t="s">
        <v>557</v>
      </c>
      <c r="M8096" s="45">
        <v>2018</v>
      </c>
      <c r="N8096" s="45" t="s">
        <v>652</v>
      </c>
      <c r="O8096" s="45" t="s">
        <v>603</v>
      </c>
      <c r="P8096" s="45" t="s">
        <v>560</v>
      </c>
      <c r="Q8096" s="45" t="s">
        <v>628</v>
      </c>
      <c r="R8096" s="45" t="s">
        <v>629</v>
      </c>
    </row>
    <row r="8097" spans="11:19">
      <c r="K8097" s="45">
        <v>85615</v>
      </c>
      <c r="L8097" s="45" t="s">
        <v>557</v>
      </c>
      <c r="M8097" s="45">
        <v>2018</v>
      </c>
      <c r="N8097" s="45" t="s">
        <v>652</v>
      </c>
      <c r="O8097" s="45" t="s">
        <v>604</v>
      </c>
      <c r="P8097" s="45" t="s">
        <v>560</v>
      </c>
      <c r="Q8097" s="45" t="s">
        <v>628</v>
      </c>
      <c r="R8097" s="45" t="s">
        <v>562</v>
      </c>
    </row>
    <row r="8098" spans="11:19">
      <c r="K8098" s="45">
        <v>85616</v>
      </c>
      <c r="L8098" s="45" t="s">
        <v>557</v>
      </c>
      <c r="M8098" s="45">
        <v>2018</v>
      </c>
      <c r="N8098" s="45" t="s">
        <v>652</v>
      </c>
      <c r="O8098" s="45" t="s">
        <v>604</v>
      </c>
      <c r="P8098" s="45" t="s">
        <v>560</v>
      </c>
      <c r="Q8098" s="45" t="s">
        <v>628</v>
      </c>
      <c r="R8098" s="45" t="s">
        <v>563</v>
      </c>
      <c r="S8098" s="45">
        <v>0</v>
      </c>
    </row>
    <row r="8099" spans="11:19">
      <c r="K8099" s="45">
        <v>85617</v>
      </c>
      <c r="L8099" s="45" t="s">
        <v>557</v>
      </c>
      <c r="M8099" s="45">
        <v>2018</v>
      </c>
      <c r="N8099" s="45" t="s">
        <v>652</v>
      </c>
      <c r="O8099" s="45" t="s">
        <v>604</v>
      </c>
      <c r="P8099" s="45" t="s">
        <v>560</v>
      </c>
      <c r="Q8099" s="45" t="s">
        <v>628</v>
      </c>
      <c r="R8099" s="45" t="s">
        <v>564</v>
      </c>
    </row>
    <row r="8100" spans="11:19">
      <c r="K8100" s="45">
        <v>85618</v>
      </c>
      <c r="L8100" s="45" t="s">
        <v>557</v>
      </c>
      <c r="M8100" s="45">
        <v>2018</v>
      </c>
      <c r="N8100" s="45" t="s">
        <v>652</v>
      </c>
      <c r="O8100" s="45" t="s">
        <v>604</v>
      </c>
      <c r="P8100" s="45" t="s">
        <v>560</v>
      </c>
      <c r="Q8100" s="45" t="s">
        <v>628</v>
      </c>
      <c r="R8100" s="45" t="s">
        <v>566</v>
      </c>
    </row>
    <row r="8101" spans="11:19">
      <c r="K8101" s="45">
        <v>85619</v>
      </c>
      <c r="L8101" s="45" t="s">
        <v>557</v>
      </c>
      <c r="M8101" s="45">
        <v>2018</v>
      </c>
      <c r="N8101" s="45" t="s">
        <v>652</v>
      </c>
      <c r="O8101" s="45" t="s">
        <v>604</v>
      </c>
      <c r="P8101" s="45" t="s">
        <v>560</v>
      </c>
      <c r="Q8101" s="45" t="s">
        <v>628</v>
      </c>
      <c r="R8101" s="45" t="s">
        <v>629</v>
      </c>
    </row>
    <row r="8102" spans="11:19">
      <c r="K8102" s="45">
        <v>85620</v>
      </c>
      <c r="L8102" s="45" t="s">
        <v>557</v>
      </c>
      <c r="M8102" s="45">
        <v>2018</v>
      </c>
      <c r="N8102" s="45" t="s">
        <v>652</v>
      </c>
      <c r="O8102" s="45" t="s">
        <v>605</v>
      </c>
      <c r="P8102" s="45" t="s">
        <v>560</v>
      </c>
      <c r="Q8102" s="45" t="s">
        <v>628</v>
      </c>
      <c r="R8102" s="45" t="s">
        <v>562</v>
      </c>
    </row>
    <row r="8103" spans="11:19">
      <c r="K8103" s="45">
        <v>85621</v>
      </c>
      <c r="L8103" s="45" t="s">
        <v>557</v>
      </c>
      <c r="M8103" s="45">
        <v>2018</v>
      </c>
      <c r="N8103" s="45" t="s">
        <v>652</v>
      </c>
      <c r="O8103" s="45" t="s">
        <v>605</v>
      </c>
      <c r="P8103" s="45" t="s">
        <v>560</v>
      </c>
      <c r="Q8103" s="45" t="s">
        <v>628</v>
      </c>
      <c r="R8103" s="45" t="s">
        <v>563</v>
      </c>
      <c r="S8103" s="45">
        <v>0</v>
      </c>
    </row>
    <row r="8104" spans="11:19">
      <c r="K8104" s="45">
        <v>85622</v>
      </c>
      <c r="L8104" s="45" t="s">
        <v>557</v>
      </c>
      <c r="M8104" s="45">
        <v>2018</v>
      </c>
      <c r="N8104" s="45" t="s">
        <v>652</v>
      </c>
      <c r="O8104" s="45" t="s">
        <v>605</v>
      </c>
      <c r="P8104" s="45" t="s">
        <v>560</v>
      </c>
      <c r="Q8104" s="45" t="s">
        <v>628</v>
      </c>
      <c r="R8104" s="45" t="s">
        <v>564</v>
      </c>
    </row>
    <row r="8105" spans="11:19">
      <c r="K8105" s="45">
        <v>85623</v>
      </c>
      <c r="L8105" s="45" t="s">
        <v>557</v>
      </c>
      <c r="M8105" s="45">
        <v>2018</v>
      </c>
      <c r="N8105" s="45" t="s">
        <v>652</v>
      </c>
      <c r="O8105" s="45" t="s">
        <v>605</v>
      </c>
      <c r="P8105" s="45" t="s">
        <v>560</v>
      </c>
      <c r="Q8105" s="45" t="s">
        <v>628</v>
      </c>
      <c r="R8105" s="45" t="s">
        <v>566</v>
      </c>
    </row>
    <row r="8106" spans="11:19">
      <c r="K8106" s="45">
        <v>85624</v>
      </c>
      <c r="L8106" s="45" t="s">
        <v>557</v>
      </c>
      <c r="M8106" s="45">
        <v>2018</v>
      </c>
      <c r="N8106" s="45" t="s">
        <v>652</v>
      </c>
      <c r="O8106" s="45" t="s">
        <v>605</v>
      </c>
      <c r="P8106" s="45" t="s">
        <v>560</v>
      </c>
      <c r="Q8106" s="45" t="s">
        <v>628</v>
      </c>
      <c r="R8106" s="45" t="s">
        <v>629</v>
      </c>
    </row>
    <row r="8107" spans="11:19">
      <c r="K8107" s="45">
        <v>85625</v>
      </c>
      <c r="L8107" s="45" t="s">
        <v>557</v>
      </c>
      <c r="M8107" s="45">
        <v>2018</v>
      </c>
      <c r="N8107" s="45" t="s">
        <v>652</v>
      </c>
      <c r="O8107" s="45" t="s">
        <v>606</v>
      </c>
      <c r="P8107" s="45" t="s">
        <v>560</v>
      </c>
      <c r="Q8107" s="45" t="s">
        <v>628</v>
      </c>
      <c r="R8107" s="45" t="s">
        <v>562</v>
      </c>
    </row>
    <row r="8108" spans="11:19">
      <c r="K8108" s="45">
        <v>85626</v>
      </c>
      <c r="L8108" s="45" t="s">
        <v>557</v>
      </c>
      <c r="M8108" s="45">
        <v>2018</v>
      </c>
      <c r="N8108" s="45" t="s">
        <v>652</v>
      </c>
      <c r="O8108" s="45" t="s">
        <v>606</v>
      </c>
      <c r="P8108" s="45" t="s">
        <v>560</v>
      </c>
      <c r="Q8108" s="45" t="s">
        <v>628</v>
      </c>
      <c r="R8108" s="45" t="s">
        <v>563</v>
      </c>
      <c r="S8108" s="45">
        <v>0</v>
      </c>
    </row>
    <row r="8109" spans="11:19">
      <c r="K8109" s="45">
        <v>85627</v>
      </c>
      <c r="L8109" s="45" t="s">
        <v>557</v>
      </c>
      <c r="M8109" s="45">
        <v>2018</v>
      </c>
      <c r="N8109" s="45" t="s">
        <v>652</v>
      </c>
      <c r="O8109" s="45" t="s">
        <v>606</v>
      </c>
      <c r="P8109" s="45" t="s">
        <v>560</v>
      </c>
      <c r="Q8109" s="45" t="s">
        <v>628</v>
      </c>
      <c r="R8109" s="45" t="s">
        <v>564</v>
      </c>
    </row>
    <row r="8110" spans="11:19">
      <c r="K8110" s="45">
        <v>85628</v>
      </c>
      <c r="L8110" s="45" t="s">
        <v>557</v>
      </c>
      <c r="M8110" s="45">
        <v>2018</v>
      </c>
      <c r="N8110" s="45" t="s">
        <v>652</v>
      </c>
      <c r="O8110" s="45" t="s">
        <v>606</v>
      </c>
      <c r="P8110" s="45" t="s">
        <v>560</v>
      </c>
      <c r="Q8110" s="45" t="s">
        <v>628</v>
      </c>
      <c r="R8110" s="45" t="s">
        <v>566</v>
      </c>
    </row>
    <row r="8111" spans="11:19">
      <c r="K8111" s="45">
        <v>85629</v>
      </c>
      <c r="L8111" s="45" t="s">
        <v>557</v>
      </c>
      <c r="M8111" s="45">
        <v>2018</v>
      </c>
      <c r="N8111" s="45" t="s">
        <v>652</v>
      </c>
      <c r="O8111" s="45" t="s">
        <v>606</v>
      </c>
      <c r="P8111" s="45" t="s">
        <v>560</v>
      </c>
      <c r="Q8111" s="45" t="s">
        <v>628</v>
      </c>
      <c r="R8111" s="45" t="s">
        <v>629</v>
      </c>
    </row>
    <row r="8112" spans="11:19">
      <c r="K8112" s="45">
        <v>85630</v>
      </c>
      <c r="L8112" s="45" t="s">
        <v>557</v>
      </c>
      <c r="M8112" s="45">
        <v>2018</v>
      </c>
      <c r="N8112" s="45" t="s">
        <v>652</v>
      </c>
      <c r="O8112" s="45" t="s">
        <v>607</v>
      </c>
      <c r="P8112" s="45" t="s">
        <v>560</v>
      </c>
      <c r="Q8112" s="45" t="s">
        <v>628</v>
      </c>
      <c r="R8112" s="45" t="s">
        <v>562</v>
      </c>
    </row>
    <row r="8113" spans="11:19">
      <c r="K8113" s="45">
        <v>85631</v>
      </c>
      <c r="L8113" s="45" t="s">
        <v>557</v>
      </c>
      <c r="M8113" s="45">
        <v>2018</v>
      </c>
      <c r="N8113" s="45" t="s">
        <v>652</v>
      </c>
      <c r="O8113" s="45" t="s">
        <v>607</v>
      </c>
      <c r="P8113" s="45" t="s">
        <v>560</v>
      </c>
      <c r="Q8113" s="45" t="s">
        <v>628</v>
      </c>
      <c r="R8113" s="45" t="s">
        <v>563</v>
      </c>
      <c r="S8113" s="45">
        <v>0</v>
      </c>
    </row>
    <row r="8114" spans="11:19">
      <c r="K8114" s="45">
        <v>85632</v>
      </c>
      <c r="L8114" s="45" t="s">
        <v>557</v>
      </c>
      <c r="M8114" s="45">
        <v>2018</v>
      </c>
      <c r="N8114" s="45" t="s">
        <v>652</v>
      </c>
      <c r="O8114" s="45" t="s">
        <v>607</v>
      </c>
      <c r="P8114" s="45" t="s">
        <v>560</v>
      </c>
      <c r="Q8114" s="45" t="s">
        <v>628</v>
      </c>
      <c r="R8114" s="45" t="s">
        <v>564</v>
      </c>
    </row>
    <row r="8115" spans="11:19">
      <c r="K8115" s="45">
        <v>85633</v>
      </c>
      <c r="L8115" s="45" t="s">
        <v>557</v>
      </c>
      <c r="M8115" s="45">
        <v>2018</v>
      </c>
      <c r="N8115" s="45" t="s">
        <v>652</v>
      </c>
      <c r="O8115" s="45" t="s">
        <v>607</v>
      </c>
      <c r="P8115" s="45" t="s">
        <v>560</v>
      </c>
      <c r="Q8115" s="45" t="s">
        <v>628</v>
      </c>
      <c r="R8115" s="45" t="s">
        <v>566</v>
      </c>
    </row>
    <row r="8116" spans="11:19">
      <c r="K8116" s="45">
        <v>85634</v>
      </c>
      <c r="L8116" s="45" t="s">
        <v>557</v>
      </c>
      <c r="M8116" s="45">
        <v>2018</v>
      </c>
      <c r="N8116" s="45" t="s">
        <v>652</v>
      </c>
      <c r="O8116" s="45" t="s">
        <v>607</v>
      </c>
      <c r="P8116" s="45" t="s">
        <v>560</v>
      </c>
      <c r="Q8116" s="45" t="s">
        <v>628</v>
      </c>
      <c r="R8116" s="45" t="s">
        <v>629</v>
      </c>
    </row>
    <row r="8117" spans="11:19">
      <c r="K8117" s="45">
        <v>85635</v>
      </c>
      <c r="L8117" s="45" t="s">
        <v>557</v>
      </c>
      <c r="M8117" s="45">
        <v>2018</v>
      </c>
      <c r="N8117" s="45" t="s">
        <v>652</v>
      </c>
      <c r="O8117" s="45" t="s">
        <v>608</v>
      </c>
      <c r="P8117" s="45" t="s">
        <v>560</v>
      </c>
      <c r="Q8117" s="45" t="s">
        <v>628</v>
      </c>
      <c r="R8117" s="45" t="s">
        <v>562</v>
      </c>
    </row>
    <row r="8118" spans="11:19">
      <c r="K8118" s="45">
        <v>85636</v>
      </c>
      <c r="L8118" s="45" t="s">
        <v>557</v>
      </c>
      <c r="M8118" s="45">
        <v>2018</v>
      </c>
      <c r="N8118" s="45" t="s">
        <v>652</v>
      </c>
      <c r="O8118" s="45" t="s">
        <v>608</v>
      </c>
      <c r="P8118" s="45" t="s">
        <v>560</v>
      </c>
      <c r="Q8118" s="45" t="s">
        <v>628</v>
      </c>
      <c r="R8118" s="45" t="s">
        <v>563</v>
      </c>
      <c r="S8118" s="45">
        <v>0</v>
      </c>
    </row>
    <row r="8119" spans="11:19">
      <c r="K8119" s="45">
        <v>85637</v>
      </c>
      <c r="L8119" s="45" t="s">
        <v>557</v>
      </c>
      <c r="M8119" s="45">
        <v>2018</v>
      </c>
      <c r="N8119" s="45" t="s">
        <v>652</v>
      </c>
      <c r="O8119" s="45" t="s">
        <v>608</v>
      </c>
      <c r="P8119" s="45" t="s">
        <v>560</v>
      </c>
      <c r="Q8119" s="45" t="s">
        <v>628</v>
      </c>
      <c r="R8119" s="45" t="s">
        <v>564</v>
      </c>
    </row>
    <row r="8120" spans="11:19">
      <c r="K8120" s="45">
        <v>85638</v>
      </c>
      <c r="L8120" s="45" t="s">
        <v>557</v>
      </c>
      <c r="M8120" s="45">
        <v>2018</v>
      </c>
      <c r="N8120" s="45" t="s">
        <v>652</v>
      </c>
      <c r="O8120" s="45" t="s">
        <v>608</v>
      </c>
      <c r="P8120" s="45" t="s">
        <v>560</v>
      </c>
      <c r="Q8120" s="45" t="s">
        <v>628</v>
      </c>
      <c r="R8120" s="45" t="s">
        <v>566</v>
      </c>
    </row>
    <row r="8121" spans="11:19">
      <c r="K8121" s="45">
        <v>85639</v>
      </c>
      <c r="L8121" s="45" t="s">
        <v>557</v>
      </c>
      <c r="M8121" s="45">
        <v>2018</v>
      </c>
      <c r="N8121" s="45" t="s">
        <v>652</v>
      </c>
      <c r="O8121" s="45" t="s">
        <v>608</v>
      </c>
      <c r="P8121" s="45" t="s">
        <v>560</v>
      </c>
      <c r="Q8121" s="45" t="s">
        <v>628</v>
      </c>
      <c r="R8121" s="45" t="s">
        <v>629</v>
      </c>
    </row>
    <row r="8122" spans="11:19">
      <c r="K8122" s="45">
        <v>85640</v>
      </c>
      <c r="L8122" s="45" t="s">
        <v>557</v>
      </c>
      <c r="M8122" s="45">
        <v>2018</v>
      </c>
      <c r="N8122" s="45" t="s">
        <v>652</v>
      </c>
      <c r="O8122" s="45" t="s">
        <v>609</v>
      </c>
      <c r="P8122" s="45" t="s">
        <v>560</v>
      </c>
      <c r="Q8122" s="45" t="s">
        <v>628</v>
      </c>
      <c r="R8122" s="45" t="s">
        <v>562</v>
      </c>
    </row>
    <row r="8123" spans="11:19">
      <c r="K8123" s="45">
        <v>85641</v>
      </c>
      <c r="L8123" s="45" t="s">
        <v>557</v>
      </c>
      <c r="M8123" s="45">
        <v>2018</v>
      </c>
      <c r="N8123" s="45" t="s">
        <v>652</v>
      </c>
      <c r="O8123" s="45" t="s">
        <v>609</v>
      </c>
      <c r="P8123" s="45" t="s">
        <v>560</v>
      </c>
      <c r="Q8123" s="45" t="s">
        <v>628</v>
      </c>
      <c r="R8123" s="45" t="s">
        <v>563</v>
      </c>
      <c r="S8123" s="45">
        <v>0</v>
      </c>
    </row>
    <row r="8124" spans="11:19">
      <c r="K8124" s="45">
        <v>85642</v>
      </c>
      <c r="L8124" s="45" t="s">
        <v>557</v>
      </c>
      <c r="M8124" s="45">
        <v>2018</v>
      </c>
      <c r="N8124" s="45" t="s">
        <v>652</v>
      </c>
      <c r="O8124" s="45" t="s">
        <v>609</v>
      </c>
      <c r="P8124" s="45" t="s">
        <v>560</v>
      </c>
      <c r="Q8124" s="45" t="s">
        <v>628</v>
      </c>
      <c r="R8124" s="45" t="s">
        <v>564</v>
      </c>
    </row>
    <row r="8125" spans="11:19">
      <c r="K8125" s="45">
        <v>85643</v>
      </c>
      <c r="L8125" s="45" t="s">
        <v>557</v>
      </c>
      <c r="M8125" s="45">
        <v>2018</v>
      </c>
      <c r="N8125" s="45" t="s">
        <v>652</v>
      </c>
      <c r="O8125" s="45" t="s">
        <v>609</v>
      </c>
      <c r="P8125" s="45" t="s">
        <v>560</v>
      </c>
      <c r="Q8125" s="45" t="s">
        <v>628</v>
      </c>
      <c r="R8125" s="45" t="s">
        <v>566</v>
      </c>
    </row>
    <row r="8126" spans="11:19">
      <c r="K8126" s="45">
        <v>85644</v>
      </c>
      <c r="L8126" s="45" t="s">
        <v>557</v>
      </c>
      <c r="M8126" s="45">
        <v>2018</v>
      </c>
      <c r="N8126" s="45" t="s">
        <v>652</v>
      </c>
      <c r="O8126" s="45" t="s">
        <v>609</v>
      </c>
      <c r="P8126" s="45" t="s">
        <v>560</v>
      </c>
      <c r="Q8126" s="45" t="s">
        <v>628</v>
      </c>
      <c r="R8126" s="45" t="s">
        <v>629</v>
      </c>
    </row>
    <row r="8127" spans="11:19">
      <c r="K8127" s="45">
        <v>85645</v>
      </c>
      <c r="L8127" s="45" t="s">
        <v>557</v>
      </c>
      <c r="M8127" s="45">
        <v>2018</v>
      </c>
      <c r="N8127" s="45" t="s">
        <v>652</v>
      </c>
      <c r="O8127" s="45" t="s">
        <v>610</v>
      </c>
      <c r="P8127" s="45" t="s">
        <v>560</v>
      </c>
      <c r="Q8127" s="45" t="s">
        <v>628</v>
      </c>
      <c r="R8127" s="45" t="s">
        <v>562</v>
      </c>
    </row>
    <row r="8128" spans="11:19">
      <c r="K8128" s="45">
        <v>85646</v>
      </c>
      <c r="L8128" s="45" t="s">
        <v>557</v>
      </c>
      <c r="M8128" s="45">
        <v>2018</v>
      </c>
      <c r="N8128" s="45" t="s">
        <v>652</v>
      </c>
      <c r="O8128" s="45" t="s">
        <v>610</v>
      </c>
      <c r="P8128" s="45" t="s">
        <v>560</v>
      </c>
      <c r="Q8128" s="45" t="s">
        <v>628</v>
      </c>
      <c r="R8128" s="45" t="s">
        <v>563</v>
      </c>
      <c r="S8128" s="45">
        <v>0</v>
      </c>
    </row>
    <row r="8129" spans="11:19">
      <c r="K8129" s="45">
        <v>85647</v>
      </c>
      <c r="L8129" s="45" t="s">
        <v>557</v>
      </c>
      <c r="M8129" s="45">
        <v>2018</v>
      </c>
      <c r="N8129" s="45" t="s">
        <v>652</v>
      </c>
      <c r="O8129" s="45" t="s">
        <v>610</v>
      </c>
      <c r="P8129" s="45" t="s">
        <v>560</v>
      </c>
      <c r="Q8129" s="45" t="s">
        <v>628</v>
      </c>
      <c r="R8129" s="45" t="s">
        <v>564</v>
      </c>
    </row>
    <row r="8130" spans="11:19">
      <c r="K8130" s="45">
        <v>85648</v>
      </c>
      <c r="L8130" s="45" t="s">
        <v>557</v>
      </c>
      <c r="M8130" s="45">
        <v>2018</v>
      </c>
      <c r="N8130" s="45" t="s">
        <v>652</v>
      </c>
      <c r="O8130" s="45" t="s">
        <v>610</v>
      </c>
      <c r="P8130" s="45" t="s">
        <v>560</v>
      </c>
      <c r="Q8130" s="45" t="s">
        <v>628</v>
      </c>
      <c r="R8130" s="45" t="s">
        <v>566</v>
      </c>
    </row>
    <row r="8131" spans="11:19">
      <c r="K8131" s="45">
        <v>85649</v>
      </c>
      <c r="L8131" s="45" t="s">
        <v>557</v>
      </c>
      <c r="M8131" s="45">
        <v>2018</v>
      </c>
      <c r="N8131" s="45" t="s">
        <v>652</v>
      </c>
      <c r="O8131" s="45" t="s">
        <v>610</v>
      </c>
      <c r="P8131" s="45" t="s">
        <v>560</v>
      </c>
      <c r="Q8131" s="45" t="s">
        <v>628</v>
      </c>
      <c r="R8131" s="45" t="s">
        <v>629</v>
      </c>
    </row>
    <row r="8132" spans="11:19">
      <c r="K8132" s="45">
        <v>85650</v>
      </c>
      <c r="L8132" s="45" t="s">
        <v>557</v>
      </c>
      <c r="M8132" s="45">
        <v>2018</v>
      </c>
      <c r="N8132" s="45" t="s">
        <v>652</v>
      </c>
      <c r="O8132" s="45" t="s">
        <v>611</v>
      </c>
      <c r="P8132" s="45" t="s">
        <v>560</v>
      </c>
      <c r="Q8132" s="45" t="s">
        <v>628</v>
      </c>
      <c r="R8132" s="45" t="s">
        <v>562</v>
      </c>
    </row>
    <row r="8133" spans="11:19">
      <c r="K8133" s="45">
        <v>85651</v>
      </c>
      <c r="L8133" s="45" t="s">
        <v>557</v>
      </c>
      <c r="M8133" s="45">
        <v>2018</v>
      </c>
      <c r="N8133" s="45" t="s">
        <v>652</v>
      </c>
      <c r="O8133" s="45" t="s">
        <v>611</v>
      </c>
      <c r="P8133" s="45" t="s">
        <v>560</v>
      </c>
      <c r="Q8133" s="45" t="s">
        <v>628</v>
      </c>
      <c r="R8133" s="45" t="s">
        <v>563</v>
      </c>
      <c r="S8133" s="45">
        <v>0</v>
      </c>
    </row>
    <row r="8134" spans="11:19">
      <c r="K8134" s="45">
        <v>85652</v>
      </c>
      <c r="L8134" s="45" t="s">
        <v>557</v>
      </c>
      <c r="M8134" s="45">
        <v>2018</v>
      </c>
      <c r="N8134" s="45" t="s">
        <v>652</v>
      </c>
      <c r="O8134" s="45" t="s">
        <v>611</v>
      </c>
      <c r="P8134" s="45" t="s">
        <v>560</v>
      </c>
      <c r="Q8134" s="45" t="s">
        <v>628</v>
      </c>
      <c r="R8134" s="45" t="s">
        <v>564</v>
      </c>
    </row>
    <row r="8135" spans="11:19">
      <c r="K8135" s="45">
        <v>85653</v>
      </c>
      <c r="L8135" s="45" t="s">
        <v>557</v>
      </c>
      <c r="M8135" s="45">
        <v>2018</v>
      </c>
      <c r="N8135" s="45" t="s">
        <v>652</v>
      </c>
      <c r="O8135" s="45" t="s">
        <v>611</v>
      </c>
      <c r="P8135" s="45" t="s">
        <v>560</v>
      </c>
      <c r="Q8135" s="45" t="s">
        <v>628</v>
      </c>
      <c r="R8135" s="45" t="s">
        <v>566</v>
      </c>
    </row>
    <row r="8136" spans="11:19">
      <c r="K8136" s="45">
        <v>85654</v>
      </c>
      <c r="L8136" s="45" t="s">
        <v>557</v>
      </c>
      <c r="M8136" s="45">
        <v>2018</v>
      </c>
      <c r="N8136" s="45" t="s">
        <v>652</v>
      </c>
      <c r="O8136" s="45" t="s">
        <v>611</v>
      </c>
      <c r="P8136" s="45" t="s">
        <v>560</v>
      </c>
      <c r="Q8136" s="45" t="s">
        <v>628</v>
      </c>
      <c r="R8136" s="45" t="s">
        <v>629</v>
      </c>
    </row>
    <row r="8137" spans="11:19">
      <c r="K8137" s="45">
        <v>85655</v>
      </c>
      <c r="L8137" s="45" t="s">
        <v>557</v>
      </c>
      <c r="M8137" s="45">
        <v>2018</v>
      </c>
      <c r="N8137" s="45" t="s">
        <v>652</v>
      </c>
      <c r="O8137" s="45" t="s">
        <v>612</v>
      </c>
      <c r="P8137" s="45" t="s">
        <v>560</v>
      </c>
      <c r="Q8137" s="45" t="s">
        <v>628</v>
      </c>
      <c r="R8137" s="45" t="s">
        <v>562</v>
      </c>
    </row>
    <row r="8138" spans="11:19">
      <c r="K8138" s="45">
        <v>85656</v>
      </c>
      <c r="L8138" s="45" t="s">
        <v>557</v>
      </c>
      <c r="M8138" s="45">
        <v>2018</v>
      </c>
      <c r="N8138" s="45" t="s">
        <v>652</v>
      </c>
      <c r="O8138" s="45" t="s">
        <v>612</v>
      </c>
      <c r="P8138" s="45" t="s">
        <v>560</v>
      </c>
      <c r="Q8138" s="45" t="s">
        <v>628</v>
      </c>
      <c r="R8138" s="45" t="s">
        <v>563</v>
      </c>
      <c r="S8138" s="45">
        <v>0</v>
      </c>
    </row>
    <row r="8139" spans="11:19">
      <c r="K8139" s="45">
        <v>85657</v>
      </c>
      <c r="L8139" s="45" t="s">
        <v>557</v>
      </c>
      <c r="M8139" s="45">
        <v>2018</v>
      </c>
      <c r="N8139" s="45" t="s">
        <v>652</v>
      </c>
      <c r="O8139" s="45" t="s">
        <v>612</v>
      </c>
      <c r="P8139" s="45" t="s">
        <v>560</v>
      </c>
      <c r="Q8139" s="45" t="s">
        <v>628</v>
      </c>
      <c r="R8139" s="45" t="s">
        <v>564</v>
      </c>
    </row>
    <row r="8140" spans="11:19">
      <c r="K8140" s="45">
        <v>85658</v>
      </c>
      <c r="L8140" s="45" t="s">
        <v>557</v>
      </c>
      <c r="M8140" s="45">
        <v>2018</v>
      </c>
      <c r="N8140" s="45" t="s">
        <v>652</v>
      </c>
      <c r="O8140" s="45" t="s">
        <v>612</v>
      </c>
      <c r="P8140" s="45" t="s">
        <v>560</v>
      </c>
      <c r="Q8140" s="45" t="s">
        <v>628</v>
      </c>
      <c r="R8140" s="45" t="s">
        <v>566</v>
      </c>
    </row>
    <row r="8141" spans="11:19">
      <c r="K8141" s="45">
        <v>85659</v>
      </c>
      <c r="L8141" s="45" t="s">
        <v>557</v>
      </c>
      <c r="M8141" s="45">
        <v>2018</v>
      </c>
      <c r="N8141" s="45" t="s">
        <v>652</v>
      </c>
      <c r="O8141" s="45" t="s">
        <v>612</v>
      </c>
      <c r="P8141" s="45" t="s">
        <v>560</v>
      </c>
      <c r="Q8141" s="45" t="s">
        <v>628</v>
      </c>
      <c r="R8141" s="45" t="s">
        <v>629</v>
      </c>
    </row>
    <row r="8142" spans="11:19">
      <c r="K8142" s="45">
        <v>85660</v>
      </c>
      <c r="L8142" s="45" t="s">
        <v>557</v>
      </c>
      <c r="M8142" s="45">
        <v>2018</v>
      </c>
      <c r="N8142" s="45" t="s">
        <v>652</v>
      </c>
      <c r="O8142" s="45" t="s">
        <v>613</v>
      </c>
      <c r="P8142" s="45" t="s">
        <v>560</v>
      </c>
      <c r="Q8142" s="45" t="s">
        <v>628</v>
      </c>
      <c r="R8142" s="45" t="s">
        <v>562</v>
      </c>
    </row>
    <row r="8143" spans="11:19">
      <c r="K8143" s="45">
        <v>85661</v>
      </c>
      <c r="L8143" s="45" t="s">
        <v>557</v>
      </c>
      <c r="M8143" s="45">
        <v>2018</v>
      </c>
      <c r="N8143" s="45" t="s">
        <v>652</v>
      </c>
      <c r="O8143" s="45" t="s">
        <v>613</v>
      </c>
      <c r="P8143" s="45" t="s">
        <v>560</v>
      </c>
      <c r="Q8143" s="45" t="s">
        <v>628</v>
      </c>
      <c r="R8143" s="45" t="s">
        <v>563</v>
      </c>
      <c r="S8143" s="45">
        <v>0</v>
      </c>
    </row>
    <row r="8144" spans="11:19">
      <c r="K8144" s="45">
        <v>85662</v>
      </c>
      <c r="L8144" s="45" t="s">
        <v>557</v>
      </c>
      <c r="M8144" s="45">
        <v>2018</v>
      </c>
      <c r="N8144" s="45" t="s">
        <v>652</v>
      </c>
      <c r="O8144" s="45" t="s">
        <v>613</v>
      </c>
      <c r="P8144" s="45" t="s">
        <v>560</v>
      </c>
      <c r="Q8144" s="45" t="s">
        <v>628</v>
      </c>
      <c r="R8144" s="45" t="s">
        <v>564</v>
      </c>
    </row>
    <row r="8145" spans="11:19">
      <c r="K8145" s="45">
        <v>85663</v>
      </c>
      <c r="L8145" s="45" t="s">
        <v>557</v>
      </c>
      <c r="M8145" s="45">
        <v>2018</v>
      </c>
      <c r="N8145" s="45" t="s">
        <v>652</v>
      </c>
      <c r="O8145" s="45" t="s">
        <v>613</v>
      </c>
      <c r="P8145" s="45" t="s">
        <v>560</v>
      </c>
      <c r="Q8145" s="45" t="s">
        <v>628</v>
      </c>
      <c r="R8145" s="45" t="s">
        <v>566</v>
      </c>
    </row>
    <row r="8146" spans="11:19">
      <c r="K8146" s="45">
        <v>85664</v>
      </c>
      <c r="L8146" s="45" t="s">
        <v>557</v>
      </c>
      <c r="M8146" s="45">
        <v>2018</v>
      </c>
      <c r="N8146" s="45" t="s">
        <v>652</v>
      </c>
      <c r="O8146" s="45" t="s">
        <v>613</v>
      </c>
      <c r="P8146" s="45" t="s">
        <v>560</v>
      </c>
      <c r="Q8146" s="45" t="s">
        <v>628</v>
      </c>
      <c r="R8146" s="45" t="s">
        <v>629</v>
      </c>
    </row>
    <row r="8147" spans="11:19">
      <c r="K8147" s="45">
        <v>85665</v>
      </c>
      <c r="L8147" s="45" t="s">
        <v>557</v>
      </c>
      <c r="M8147" s="45">
        <v>2018</v>
      </c>
      <c r="N8147" s="45" t="s">
        <v>652</v>
      </c>
      <c r="O8147" s="45" t="s">
        <v>614</v>
      </c>
      <c r="P8147" s="45" t="s">
        <v>560</v>
      </c>
      <c r="Q8147" s="45" t="s">
        <v>628</v>
      </c>
      <c r="R8147" s="45" t="s">
        <v>562</v>
      </c>
    </row>
    <row r="8148" spans="11:19">
      <c r="K8148" s="45">
        <v>85666</v>
      </c>
      <c r="L8148" s="45" t="s">
        <v>557</v>
      </c>
      <c r="M8148" s="45">
        <v>2018</v>
      </c>
      <c r="N8148" s="45" t="s">
        <v>652</v>
      </c>
      <c r="O8148" s="45" t="s">
        <v>614</v>
      </c>
      <c r="P8148" s="45" t="s">
        <v>560</v>
      </c>
      <c r="Q8148" s="45" t="s">
        <v>628</v>
      </c>
      <c r="R8148" s="45" t="s">
        <v>563</v>
      </c>
      <c r="S8148" s="45">
        <v>0</v>
      </c>
    </row>
    <row r="8149" spans="11:19">
      <c r="K8149" s="45">
        <v>85667</v>
      </c>
      <c r="L8149" s="45" t="s">
        <v>557</v>
      </c>
      <c r="M8149" s="45">
        <v>2018</v>
      </c>
      <c r="N8149" s="45" t="s">
        <v>652</v>
      </c>
      <c r="O8149" s="45" t="s">
        <v>614</v>
      </c>
      <c r="P8149" s="45" t="s">
        <v>560</v>
      </c>
      <c r="Q8149" s="45" t="s">
        <v>628</v>
      </c>
      <c r="R8149" s="45" t="s">
        <v>564</v>
      </c>
    </row>
    <row r="8150" spans="11:19">
      <c r="K8150" s="45">
        <v>85668</v>
      </c>
      <c r="L8150" s="45" t="s">
        <v>557</v>
      </c>
      <c r="M8150" s="45">
        <v>2018</v>
      </c>
      <c r="N8150" s="45" t="s">
        <v>652</v>
      </c>
      <c r="O8150" s="45" t="s">
        <v>614</v>
      </c>
      <c r="P8150" s="45" t="s">
        <v>560</v>
      </c>
      <c r="Q8150" s="45" t="s">
        <v>628</v>
      </c>
      <c r="R8150" s="45" t="s">
        <v>566</v>
      </c>
    </row>
    <row r="8151" spans="11:19">
      <c r="K8151" s="45">
        <v>85669</v>
      </c>
      <c r="L8151" s="45" t="s">
        <v>557</v>
      </c>
      <c r="M8151" s="45">
        <v>2018</v>
      </c>
      <c r="N8151" s="45" t="s">
        <v>652</v>
      </c>
      <c r="O8151" s="45" t="s">
        <v>614</v>
      </c>
      <c r="P8151" s="45" t="s">
        <v>560</v>
      </c>
      <c r="Q8151" s="45" t="s">
        <v>628</v>
      </c>
      <c r="R8151" s="45" t="s">
        <v>629</v>
      </c>
    </row>
    <row r="8152" spans="11:19">
      <c r="K8152" s="45">
        <v>85670</v>
      </c>
      <c r="L8152" s="45" t="s">
        <v>557</v>
      </c>
      <c r="M8152" s="45">
        <v>2018</v>
      </c>
      <c r="N8152" s="45" t="s">
        <v>652</v>
      </c>
      <c r="O8152" s="45" t="s">
        <v>615</v>
      </c>
      <c r="P8152" s="45" t="s">
        <v>560</v>
      </c>
      <c r="Q8152" s="45" t="s">
        <v>628</v>
      </c>
      <c r="R8152" s="45" t="s">
        <v>562</v>
      </c>
    </row>
    <row r="8153" spans="11:19">
      <c r="K8153" s="45">
        <v>85671</v>
      </c>
      <c r="L8153" s="45" t="s">
        <v>557</v>
      </c>
      <c r="M8153" s="45">
        <v>2018</v>
      </c>
      <c r="N8153" s="45" t="s">
        <v>652</v>
      </c>
      <c r="O8153" s="45" t="s">
        <v>615</v>
      </c>
      <c r="P8153" s="45" t="s">
        <v>560</v>
      </c>
      <c r="Q8153" s="45" t="s">
        <v>628</v>
      </c>
      <c r="R8153" s="45" t="s">
        <v>563</v>
      </c>
      <c r="S8153" s="45">
        <v>0</v>
      </c>
    </row>
    <row r="8154" spans="11:19">
      <c r="K8154" s="45">
        <v>85672</v>
      </c>
      <c r="L8154" s="45" t="s">
        <v>557</v>
      </c>
      <c r="M8154" s="45">
        <v>2018</v>
      </c>
      <c r="N8154" s="45" t="s">
        <v>652</v>
      </c>
      <c r="O8154" s="45" t="s">
        <v>615</v>
      </c>
      <c r="P8154" s="45" t="s">
        <v>560</v>
      </c>
      <c r="Q8154" s="45" t="s">
        <v>628</v>
      </c>
      <c r="R8154" s="45" t="s">
        <v>564</v>
      </c>
    </row>
    <row r="8155" spans="11:19">
      <c r="K8155" s="45">
        <v>85673</v>
      </c>
      <c r="L8155" s="45" t="s">
        <v>557</v>
      </c>
      <c r="M8155" s="45">
        <v>2018</v>
      </c>
      <c r="N8155" s="45" t="s">
        <v>652</v>
      </c>
      <c r="O8155" s="45" t="s">
        <v>615</v>
      </c>
      <c r="P8155" s="45" t="s">
        <v>560</v>
      </c>
      <c r="Q8155" s="45" t="s">
        <v>628</v>
      </c>
      <c r="R8155" s="45" t="s">
        <v>566</v>
      </c>
    </row>
    <row r="8156" spans="11:19">
      <c r="K8156" s="45">
        <v>85674</v>
      </c>
      <c r="L8156" s="45" t="s">
        <v>557</v>
      </c>
      <c r="M8156" s="45">
        <v>2018</v>
      </c>
      <c r="N8156" s="45" t="s">
        <v>652</v>
      </c>
      <c r="O8156" s="45" t="s">
        <v>615</v>
      </c>
      <c r="P8156" s="45" t="s">
        <v>560</v>
      </c>
      <c r="Q8156" s="45" t="s">
        <v>628</v>
      </c>
      <c r="R8156" s="45" t="s">
        <v>629</v>
      </c>
    </row>
    <row r="8157" spans="11:19">
      <c r="K8157" s="45">
        <v>85675</v>
      </c>
      <c r="L8157" s="45" t="s">
        <v>557</v>
      </c>
      <c r="M8157" s="45">
        <v>2018</v>
      </c>
      <c r="N8157" s="45" t="s">
        <v>652</v>
      </c>
      <c r="O8157" s="45" t="s">
        <v>616</v>
      </c>
      <c r="P8157" s="45" t="s">
        <v>560</v>
      </c>
      <c r="Q8157" s="45" t="s">
        <v>628</v>
      </c>
      <c r="R8157" s="45" t="s">
        <v>562</v>
      </c>
    </row>
    <row r="8158" spans="11:19">
      <c r="K8158" s="45">
        <v>85676</v>
      </c>
      <c r="L8158" s="45" t="s">
        <v>557</v>
      </c>
      <c r="M8158" s="45">
        <v>2018</v>
      </c>
      <c r="N8158" s="45" t="s">
        <v>652</v>
      </c>
      <c r="O8158" s="45" t="s">
        <v>616</v>
      </c>
      <c r="P8158" s="45" t="s">
        <v>560</v>
      </c>
      <c r="Q8158" s="45" t="s">
        <v>628</v>
      </c>
      <c r="R8158" s="45" t="s">
        <v>563</v>
      </c>
      <c r="S8158" s="45">
        <v>0</v>
      </c>
    </row>
    <row r="8159" spans="11:19">
      <c r="K8159" s="45">
        <v>85677</v>
      </c>
      <c r="L8159" s="45" t="s">
        <v>557</v>
      </c>
      <c r="M8159" s="45">
        <v>2018</v>
      </c>
      <c r="N8159" s="45" t="s">
        <v>652</v>
      </c>
      <c r="O8159" s="45" t="s">
        <v>616</v>
      </c>
      <c r="P8159" s="45" t="s">
        <v>560</v>
      </c>
      <c r="Q8159" s="45" t="s">
        <v>628</v>
      </c>
      <c r="R8159" s="45" t="s">
        <v>564</v>
      </c>
    </row>
    <row r="8160" spans="11:19">
      <c r="K8160" s="45">
        <v>85678</v>
      </c>
      <c r="L8160" s="45" t="s">
        <v>557</v>
      </c>
      <c r="M8160" s="45">
        <v>2018</v>
      </c>
      <c r="N8160" s="45" t="s">
        <v>652</v>
      </c>
      <c r="O8160" s="45" t="s">
        <v>616</v>
      </c>
      <c r="P8160" s="45" t="s">
        <v>560</v>
      </c>
      <c r="Q8160" s="45" t="s">
        <v>628</v>
      </c>
      <c r="R8160" s="45" t="s">
        <v>566</v>
      </c>
    </row>
    <row r="8161" spans="11:19">
      <c r="K8161" s="45">
        <v>85679</v>
      </c>
      <c r="L8161" s="45" t="s">
        <v>557</v>
      </c>
      <c r="M8161" s="45">
        <v>2018</v>
      </c>
      <c r="N8161" s="45" t="s">
        <v>652</v>
      </c>
      <c r="O8161" s="45" t="s">
        <v>616</v>
      </c>
      <c r="P8161" s="45" t="s">
        <v>560</v>
      </c>
      <c r="Q8161" s="45" t="s">
        <v>628</v>
      </c>
      <c r="R8161" s="45" t="s">
        <v>629</v>
      </c>
    </row>
    <row r="8162" spans="11:19">
      <c r="K8162" s="45">
        <v>85680</v>
      </c>
      <c r="L8162" s="45" t="s">
        <v>557</v>
      </c>
      <c r="M8162" s="45">
        <v>2018</v>
      </c>
      <c r="N8162" s="45" t="s">
        <v>653</v>
      </c>
      <c r="O8162" s="45" t="s">
        <v>559</v>
      </c>
      <c r="P8162" s="45" t="s">
        <v>560</v>
      </c>
      <c r="Q8162" s="45" t="s">
        <v>640</v>
      </c>
      <c r="R8162" s="45" t="s">
        <v>562</v>
      </c>
      <c r="S8162" s="45">
        <v>0</v>
      </c>
    </row>
    <row r="8163" spans="11:19">
      <c r="K8163" s="45">
        <v>85681</v>
      </c>
      <c r="L8163" s="45" t="s">
        <v>557</v>
      </c>
      <c r="M8163" s="45">
        <v>2018</v>
      </c>
      <c r="N8163" s="45" t="s">
        <v>653</v>
      </c>
      <c r="O8163" s="45" t="s">
        <v>559</v>
      </c>
      <c r="P8163" s="45" t="s">
        <v>560</v>
      </c>
      <c r="Q8163" s="45" t="s">
        <v>640</v>
      </c>
      <c r="R8163" s="45" t="s">
        <v>563</v>
      </c>
      <c r="S8163" s="45">
        <v>72563.276375326794</v>
      </c>
    </row>
    <row r="8164" spans="11:19">
      <c r="K8164" s="45">
        <v>85682</v>
      </c>
      <c r="L8164" s="45" t="s">
        <v>557</v>
      </c>
      <c r="M8164" s="45">
        <v>2018</v>
      </c>
      <c r="N8164" s="45" t="s">
        <v>653</v>
      </c>
      <c r="O8164" s="45" t="s">
        <v>559</v>
      </c>
      <c r="P8164" s="45" t="s">
        <v>560</v>
      </c>
      <c r="Q8164" s="45" t="s">
        <v>640</v>
      </c>
      <c r="R8164" s="45" t="s">
        <v>564</v>
      </c>
      <c r="S8164" s="45">
        <v>0</v>
      </c>
    </row>
    <row r="8165" spans="11:19">
      <c r="K8165" s="45">
        <v>85683</v>
      </c>
      <c r="L8165" s="45" t="s">
        <v>557</v>
      </c>
      <c r="M8165" s="45">
        <v>2018</v>
      </c>
      <c r="N8165" s="45" t="s">
        <v>653</v>
      </c>
      <c r="O8165" s="45" t="s">
        <v>559</v>
      </c>
      <c r="P8165" s="45" t="s">
        <v>560</v>
      </c>
      <c r="Q8165" s="45" t="s">
        <v>640</v>
      </c>
      <c r="R8165" s="45" t="s">
        <v>566</v>
      </c>
      <c r="S8165" s="45">
        <v>0</v>
      </c>
    </row>
    <row r="8166" spans="11:19">
      <c r="K8166" s="45">
        <v>85684</v>
      </c>
      <c r="L8166" s="45" t="s">
        <v>557</v>
      </c>
      <c r="M8166" s="45">
        <v>2018</v>
      </c>
      <c r="N8166" s="45" t="s">
        <v>653</v>
      </c>
      <c r="O8166" s="45" t="s">
        <v>559</v>
      </c>
      <c r="P8166" s="45" t="s">
        <v>560</v>
      </c>
      <c r="Q8166" s="45" t="s">
        <v>640</v>
      </c>
      <c r="R8166" s="45" t="s">
        <v>629</v>
      </c>
      <c r="S8166" s="45">
        <v>0</v>
      </c>
    </row>
    <row r="8167" spans="11:19">
      <c r="K8167" s="45">
        <v>85685</v>
      </c>
      <c r="L8167" s="45" t="s">
        <v>557</v>
      </c>
      <c r="M8167" s="45">
        <v>2018</v>
      </c>
      <c r="N8167" s="45" t="s">
        <v>653</v>
      </c>
      <c r="O8167" s="45" t="s">
        <v>567</v>
      </c>
      <c r="P8167" s="45" t="s">
        <v>560</v>
      </c>
      <c r="Q8167" s="45" t="s">
        <v>640</v>
      </c>
      <c r="R8167" s="45" t="s">
        <v>562</v>
      </c>
      <c r="S8167" s="45">
        <v>0</v>
      </c>
    </row>
    <row r="8168" spans="11:19">
      <c r="K8168" s="45">
        <v>85686</v>
      </c>
      <c r="L8168" s="45" t="s">
        <v>557</v>
      </c>
      <c r="M8168" s="45">
        <v>2018</v>
      </c>
      <c r="N8168" s="45" t="s">
        <v>653</v>
      </c>
      <c r="O8168" s="45" t="s">
        <v>567</v>
      </c>
      <c r="P8168" s="45" t="s">
        <v>560</v>
      </c>
      <c r="Q8168" s="45" t="s">
        <v>640</v>
      </c>
      <c r="R8168" s="45" t="s">
        <v>563</v>
      </c>
      <c r="S8168" s="45">
        <v>5253.4498827772604</v>
      </c>
    </row>
    <row r="8169" spans="11:19">
      <c r="K8169" s="45">
        <v>85687</v>
      </c>
      <c r="L8169" s="45" t="s">
        <v>557</v>
      </c>
      <c r="M8169" s="45">
        <v>2018</v>
      </c>
      <c r="N8169" s="45" t="s">
        <v>653</v>
      </c>
      <c r="O8169" s="45" t="s">
        <v>567</v>
      </c>
      <c r="P8169" s="45" t="s">
        <v>560</v>
      </c>
      <c r="Q8169" s="45" t="s">
        <v>640</v>
      </c>
      <c r="R8169" s="45" t="s">
        <v>564</v>
      </c>
      <c r="S8169" s="45">
        <v>0</v>
      </c>
    </row>
    <row r="8170" spans="11:19">
      <c r="K8170" s="45">
        <v>85688</v>
      </c>
      <c r="L8170" s="45" t="s">
        <v>557</v>
      </c>
      <c r="M8170" s="45">
        <v>2018</v>
      </c>
      <c r="N8170" s="45" t="s">
        <v>653</v>
      </c>
      <c r="O8170" s="45" t="s">
        <v>567</v>
      </c>
      <c r="P8170" s="45" t="s">
        <v>560</v>
      </c>
      <c r="Q8170" s="45" t="s">
        <v>640</v>
      </c>
      <c r="R8170" s="45" t="s">
        <v>566</v>
      </c>
      <c r="S8170" s="45">
        <v>0</v>
      </c>
    </row>
    <row r="8171" spans="11:19">
      <c r="K8171" s="45">
        <v>85689</v>
      </c>
      <c r="L8171" s="45" t="s">
        <v>557</v>
      </c>
      <c r="M8171" s="45">
        <v>2018</v>
      </c>
      <c r="N8171" s="45" t="s">
        <v>653</v>
      </c>
      <c r="O8171" s="45" t="s">
        <v>567</v>
      </c>
      <c r="P8171" s="45" t="s">
        <v>560</v>
      </c>
      <c r="Q8171" s="45" t="s">
        <v>640</v>
      </c>
      <c r="R8171" s="45" t="s">
        <v>629</v>
      </c>
      <c r="S8171" s="45">
        <v>0</v>
      </c>
    </row>
    <row r="8172" spans="11:19">
      <c r="K8172" s="45">
        <v>85690</v>
      </c>
      <c r="L8172" s="45" t="s">
        <v>557</v>
      </c>
      <c r="M8172" s="45">
        <v>2018</v>
      </c>
      <c r="N8172" s="45" t="s">
        <v>653</v>
      </c>
      <c r="O8172" s="45" t="s">
        <v>568</v>
      </c>
      <c r="P8172" s="45" t="s">
        <v>560</v>
      </c>
      <c r="Q8172" s="45" t="s">
        <v>640</v>
      </c>
      <c r="R8172" s="45" t="s">
        <v>562</v>
      </c>
      <c r="S8172" s="45">
        <v>0</v>
      </c>
    </row>
    <row r="8173" spans="11:19">
      <c r="K8173" s="45">
        <v>85691</v>
      </c>
      <c r="L8173" s="45" t="s">
        <v>557</v>
      </c>
      <c r="M8173" s="45">
        <v>2018</v>
      </c>
      <c r="N8173" s="45" t="s">
        <v>653</v>
      </c>
      <c r="O8173" s="45" t="s">
        <v>568</v>
      </c>
      <c r="P8173" s="45" t="s">
        <v>560</v>
      </c>
      <c r="Q8173" s="45" t="s">
        <v>640</v>
      </c>
      <c r="R8173" s="45" t="s">
        <v>563</v>
      </c>
      <c r="S8173" s="45">
        <v>68294.848307584994</v>
      </c>
    </row>
    <row r="8174" spans="11:19">
      <c r="K8174" s="45">
        <v>85692</v>
      </c>
      <c r="L8174" s="45" t="s">
        <v>557</v>
      </c>
      <c r="M8174" s="45">
        <v>2018</v>
      </c>
      <c r="N8174" s="45" t="s">
        <v>653</v>
      </c>
      <c r="O8174" s="45" t="s">
        <v>568</v>
      </c>
      <c r="P8174" s="45" t="s">
        <v>560</v>
      </c>
      <c r="Q8174" s="45" t="s">
        <v>640</v>
      </c>
      <c r="R8174" s="45" t="s">
        <v>564</v>
      </c>
      <c r="S8174" s="45">
        <v>0</v>
      </c>
    </row>
    <row r="8175" spans="11:19">
      <c r="K8175" s="45">
        <v>85693</v>
      </c>
      <c r="L8175" s="45" t="s">
        <v>557</v>
      </c>
      <c r="M8175" s="45">
        <v>2018</v>
      </c>
      <c r="N8175" s="45" t="s">
        <v>653</v>
      </c>
      <c r="O8175" s="45" t="s">
        <v>568</v>
      </c>
      <c r="P8175" s="45" t="s">
        <v>560</v>
      </c>
      <c r="Q8175" s="45" t="s">
        <v>640</v>
      </c>
      <c r="R8175" s="45" t="s">
        <v>566</v>
      </c>
      <c r="S8175" s="45">
        <v>0</v>
      </c>
    </row>
    <row r="8176" spans="11:19">
      <c r="K8176" s="45">
        <v>85694</v>
      </c>
      <c r="L8176" s="45" t="s">
        <v>557</v>
      </c>
      <c r="M8176" s="45">
        <v>2018</v>
      </c>
      <c r="N8176" s="45" t="s">
        <v>653</v>
      </c>
      <c r="O8176" s="45" t="s">
        <v>568</v>
      </c>
      <c r="P8176" s="45" t="s">
        <v>560</v>
      </c>
      <c r="Q8176" s="45" t="s">
        <v>640</v>
      </c>
      <c r="R8176" s="45" t="s">
        <v>629</v>
      </c>
      <c r="S8176" s="45">
        <v>0</v>
      </c>
    </row>
    <row r="8177" spans="11:19">
      <c r="K8177" s="45">
        <v>85695</v>
      </c>
      <c r="L8177" s="45" t="s">
        <v>557</v>
      </c>
      <c r="M8177" s="45">
        <v>2018</v>
      </c>
      <c r="N8177" s="45" t="s">
        <v>653</v>
      </c>
      <c r="O8177" s="45" t="s">
        <v>569</v>
      </c>
      <c r="P8177" s="45" t="s">
        <v>560</v>
      </c>
      <c r="Q8177" s="45" t="s">
        <v>640</v>
      </c>
      <c r="R8177" s="45" t="s">
        <v>562</v>
      </c>
      <c r="S8177" s="45">
        <v>0</v>
      </c>
    </row>
    <row r="8178" spans="11:19">
      <c r="K8178" s="45">
        <v>85696</v>
      </c>
      <c r="L8178" s="45" t="s">
        <v>557</v>
      </c>
      <c r="M8178" s="45">
        <v>2018</v>
      </c>
      <c r="N8178" s="45" t="s">
        <v>653</v>
      </c>
      <c r="O8178" s="45" t="s">
        <v>569</v>
      </c>
      <c r="P8178" s="45" t="s">
        <v>560</v>
      </c>
      <c r="Q8178" s="45" t="s">
        <v>640</v>
      </c>
      <c r="R8178" s="45" t="s">
        <v>563</v>
      </c>
      <c r="S8178" s="45">
        <v>35132.4458847387</v>
      </c>
    </row>
    <row r="8179" spans="11:19">
      <c r="K8179" s="45">
        <v>85697</v>
      </c>
      <c r="L8179" s="45" t="s">
        <v>557</v>
      </c>
      <c r="M8179" s="45">
        <v>2018</v>
      </c>
      <c r="N8179" s="45" t="s">
        <v>653</v>
      </c>
      <c r="O8179" s="45" t="s">
        <v>569</v>
      </c>
      <c r="P8179" s="45" t="s">
        <v>560</v>
      </c>
      <c r="Q8179" s="45" t="s">
        <v>640</v>
      </c>
      <c r="R8179" s="45" t="s">
        <v>564</v>
      </c>
      <c r="S8179" s="45">
        <v>0</v>
      </c>
    </row>
    <row r="8180" spans="11:19">
      <c r="K8180" s="45">
        <v>85698</v>
      </c>
      <c r="L8180" s="45" t="s">
        <v>557</v>
      </c>
      <c r="M8180" s="45">
        <v>2018</v>
      </c>
      <c r="N8180" s="45" t="s">
        <v>653</v>
      </c>
      <c r="O8180" s="45" t="s">
        <v>569</v>
      </c>
      <c r="P8180" s="45" t="s">
        <v>560</v>
      </c>
      <c r="Q8180" s="45" t="s">
        <v>640</v>
      </c>
      <c r="R8180" s="45" t="s">
        <v>566</v>
      </c>
      <c r="S8180" s="45">
        <v>0</v>
      </c>
    </row>
    <row r="8181" spans="11:19">
      <c r="K8181" s="45">
        <v>85699</v>
      </c>
      <c r="L8181" s="45" t="s">
        <v>557</v>
      </c>
      <c r="M8181" s="45">
        <v>2018</v>
      </c>
      <c r="N8181" s="45" t="s">
        <v>653</v>
      </c>
      <c r="O8181" s="45" t="s">
        <v>569</v>
      </c>
      <c r="P8181" s="45" t="s">
        <v>560</v>
      </c>
      <c r="Q8181" s="45" t="s">
        <v>640</v>
      </c>
      <c r="R8181" s="45" t="s">
        <v>629</v>
      </c>
      <c r="S8181" s="45">
        <v>0</v>
      </c>
    </row>
    <row r="8182" spans="11:19">
      <c r="K8182" s="45">
        <v>85700</v>
      </c>
      <c r="L8182" s="45" t="s">
        <v>557</v>
      </c>
      <c r="M8182" s="45">
        <v>2018</v>
      </c>
      <c r="N8182" s="45" t="s">
        <v>653</v>
      </c>
      <c r="O8182" s="45" t="s">
        <v>570</v>
      </c>
      <c r="P8182" s="45" t="s">
        <v>560</v>
      </c>
      <c r="Q8182" s="45" t="s">
        <v>640</v>
      </c>
      <c r="R8182" s="45" t="s">
        <v>562</v>
      </c>
      <c r="S8182" s="45">
        <v>0</v>
      </c>
    </row>
    <row r="8183" spans="11:19">
      <c r="K8183" s="45">
        <v>85701</v>
      </c>
      <c r="L8183" s="45" t="s">
        <v>557</v>
      </c>
      <c r="M8183" s="45">
        <v>2018</v>
      </c>
      <c r="N8183" s="45" t="s">
        <v>653</v>
      </c>
      <c r="O8183" s="45" t="s">
        <v>570</v>
      </c>
      <c r="P8183" s="45" t="s">
        <v>560</v>
      </c>
      <c r="Q8183" s="45" t="s">
        <v>640</v>
      </c>
      <c r="R8183" s="45" t="s">
        <v>563</v>
      </c>
      <c r="S8183" s="45">
        <v>370696.55666707997</v>
      </c>
    </row>
    <row r="8184" spans="11:19">
      <c r="K8184" s="45">
        <v>85702</v>
      </c>
      <c r="L8184" s="45" t="s">
        <v>557</v>
      </c>
      <c r="M8184" s="45">
        <v>2018</v>
      </c>
      <c r="N8184" s="45" t="s">
        <v>653</v>
      </c>
      <c r="O8184" s="45" t="s">
        <v>570</v>
      </c>
      <c r="P8184" s="45" t="s">
        <v>560</v>
      </c>
      <c r="Q8184" s="45" t="s">
        <v>640</v>
      </c>
      <c r="R8184" s="45" t="s">
        <v>564</v>
      </c>
      <c r="S8184" s="45">
        <v>0</v>
      </c>
    </row>
    <row r="8185" spans="11:19">
      <c r="K8185" s="45">
        <v>85703</v>
      </c>
      <c r="L8185" s="45" t="s">
        <v>557</v>
      </c>
      <c r="M8185" s="45">
        <v>2018</v>
      </c>
      <c r="N8185" s="45" t="s">
        <v>653</v>
      </c>
      <c r="O8185" s="45" t="s">
        <v>570</v>
      </c>
      <c r="P8185" s="45" t="s">
        <v>560</v>
      </c>
      <c r="Q8185" s="45" t="s">
        <v>640</v>
      </c>
      <c r="R8185" s="45" t="s">
        <v>566</v>
      </c>
      <c r="S8185" s="45">
        <v>0</v>
      </c>
    </row>
    <row r="8186" spans="11:19">
      <c r="K8186" s="45">
        <v>85704</v>
      </c>
      <c r="L8186" s="45" t="s">
        <v>557</v>
      </c>
      <c r="M8186" s="45">
        <v>2018</v>
      </c>
      <c r="N8186" s="45" t="s">
        <v>653</v>
      </c>
      <c r="O8186" s="45" t="s">
        <v>570</v>
      </c>
      <c r="P8186" s="45" t="s">
        <v>560</v>
      </c>
      <c r="Q8186" s="45" t="s">
        <v>640</v>
      </c>
      <c r="R8186" s="45" t="s">
        <v>629</v>
      </c>
      <c r="S8186" s="45">
        <v>0</v>
      </c>
    </row>
    <row r="8187" spans="11:19">
      <c r="K8187" s="45">
        <v>85705</v>
      </c>
      <c r="L8187" s="45" t="s">
        <v>557</v>
      </c>
      <c r="M8187" s="45">
        <v>2018</v>
      </c>
      <c r="N8187" s="45" t="s">
        <v>653</v>
      </c>
      <c r="O8187" s="45" t="s">
        <v>571</v>
      </c>
      <c r="P8187" s="45" t="s">
        <v>560</v>
      </c>
      <c r="Q8187" s="45" t="s">
        <v>640</v>
      </c>
      <c r="R8187" s="45" t="s">
        <v>562</v>
      </c>
      <c r="S8187" s="45">
        <v>0</v>
      </c>
    </row>
    <row r="8188" spans="11:19">
      <c r="K8188" s="45">
        <v>85706</v>
      </c>
      <c r="L8188" s="45" t="s">
        <v>557</v>
      </c>
      <c r="M8188" s="45">
        <v>2018</v>
      </c>
      <c r="N8188" s="45" t="s">
        <v>653</v>
      </c>
      <c r="O8188" s="45" t="s">
        <v>571</v>
      </c>
      <c r="P8188" s="45" t="s">
        <v>560</v>
      </c>
      <c r="Q8188" s="45" t="s">
        <v>640</v>
      </c>
      <c r="R8188" s="45" t="s">
        <v>563</v>
      </c>
      <c r="S8188" s="45">
        <v>56802.926760677801</v>
      </c>
    </row>
    <row r="8189" spans="11:19">
      <c r="K8189" s="45">
        <v>85707</v>
      </c>
      <c r="L8189" s="45" t="s">
        <v>557</v>
      </c>
      <c r="M8189" s="45">
        <v>2018</v>
      </c>
      <c r="N8189" s="45" t="s">
        <v>653</v>
      </c>
      <c r="O8189" s="45" t="s">
        <v>571</v>
      </c>
      <c r="P8189" s="45" t="s">
        <v>560</v>
      </c>
      <c r="Q8189" s="45" t="s">
        <v>640</v>
      </c>
      <c r="R8189" s="45" t="s">
        <v>564</v>
      </c>
      <c r="S8189" s="45">
        <v>0</v>
      </c>
    </row>
    <row r="8190" spans="11:19">
      <c r="K8190" s="45">
        <v>85708</v>
      </c>
      <c r="L8190" s="45" t="s">
        <v>557</v>
      </c>
      <c r="M8190" s="45">
        <v>2018</v>
      </c>
      <c r="N8190" s="45" t="s">
        <v>653</v>
      </c>
      <c r="O8190" s="45" t="s">
        <v>571</v>
      </c>
      <c r="P8190" s="45" t="s">
        <v>560</v>
      </c>
      <c r="Q8190" s="45" t="s">
        <v>640</v>
      </c>
      <c r="R8190" s="45" t="s">
        <v>566</v>
      </c>
      <c r="S8190" s="45">
        <v>0</v>
      </c>
    </row>
    <row r="8191" spans="11:19">
      <c r="K8191" s="45">
        <v>85709</v>
      </c>
      <c r="L8191" s="45" t="s">
        <v>557</v>
      </c>
      <c r="M8191" s="45">
        <v>2018</v>
      </c>
      <c r="N8191" s="45" t="s">
        <v>653</v>
      </c>
      <c r="O8191" s="45" t="s">
        <v>571</v>
      </c>
      <c r="P8191" s="45" t="s">
        <v>560</v>
      </c>
      <c r="Q8191" s="45" t="s">
        <v>640</v>
      </c>
      <c r="R8191" s="45" t="s">
        <v>629</v>
      </c>
      <c r="S8191" s="45">
        <v>0</v>
      </c>
    </row>
    <row r="8192" spans="11:19">
      <c r="K8192" s="45">
        <v>85710</v>
      </c>
      <c r="L8192" s="45" t="s">
        <v>557</v>
      </c>
      <c r="M8192" s="45">
        <v>2018</v>
      </c>
      <c r="N8192" s="45" t="s">
        <v>653</v>
      </c>
      <c r="O8192" s="45" t="s">
        <v>572</v>
      </c>
      <c r="P8192" s="45" t="s">
        <v>560</v>
      </c>
      <c r="Q8192" s="45" t="s">
        <v>640</v>
      </c>
      <c r="R8192" s="45" t="s">
        <v>562</v>
      </c>
      <c r="S8192" s="45">
        <v>0</v>
      </c>
    </row>
    <row r="8193" spans="11:19">
      <c r="K8193" s="45">
        <v>85711</v>
      </c>
      <c r="L8193" s="45" t="s">
        <v>557</v>
      </c>
      <c r="M8193" s="45">
        <v>2018</v>
      </c>
      <c r="N8193" s="45" t="s">
        <v>653</v>
      </c>
      <c r="O8193" s="45" t="s">
        <v>572</v>
      </c>
      <c r="P8193" s="45" t="s">
        <v>560</v>
      </c>
      <c r="Q8193" s="45" t="s">
        <v>640</v>
      </c>
      <c r="R8193" s="45" t="s">
        <v>563</v>
      </c>
      <c r="S8193" s="45">
        <v>38087.511532222197</v>
      </c>
    </row>
    <row r="8194" spans="11:19">
      <c r="K8194" s="45">
        <v>85712</v>
      </c>
      <c r="L8194" s="45" t="s">
        <v>557</v>
      </c>
      <c r="M8194" s="45">
        <v>2018</v>
      </c>
      <c r="N8194" s="45" t="s">
        <v>653</v>
      </c>
      <c r="O8194" s="45" t="s">
        <v>572</v>
      </c>
      <c r="P8194" s="45" t="s">
        <v>560</v>
      </c>
      <c r="Q8194" s="45" t="s">
        <v>640</v>
      </c>
      <c r="R8194" s="45" t="s">
        <v>564</v>
      </c>
      <c r="S8194" s="45">
        <v>0</v>
      </c>
    </row>
    <row r="8195" spans="11:19">
      <c r="K8195" s="45">
        <v>85713</v>
      </c>
      <c r="L8195" s="45" t="s">
        <v>557</v>
      </c>
      <c r="M8195" s="45">
        <v>2018</v>
      </c>
      <c r="N8195" s="45" t="s">
        <v>653</v>
      </c>
      <c r="O8195" s="45" t="s">
        <v>572</v>
      </c>
      <c r="P8195" s="45" t="s">
        <v>560</v>
      </c>
      <c r="Q8195" s="45" t="s">
        <v>640</v>
      </c>
      <c r="R8195" s="45" t="s">
        <v>566</v>
      </c>
      <c r="S8195" s="45">
        <v>0</v>
      </c>
    </row>
    <row r="8196" spans="11:19">
      <c r="K8196" s="45">
        <v>85714</v>
      </c>
      <c r="L8196" s="45" t="s">
        <v>557</v>
      </c>
      <c r="M8196" s="45">
        <v>2018</v>
      </c>
      <c r="N8196" s="45" t="s">
        <v>653</v>
      </c>
      <c r="O8196" s="45" t="s">
        <v>572</v>
      </c>
      <c r="P8196" s="45" t="s">
        <v>560</v>
      </c>
      <c r="Q8196" s="45" t="s">
        <v>640</v>
      </c>
      <c r="R8196" s="45" t="s">
        <v>629</v>
      </c>
      <c r="S8196" s="45">
        <v>0</v>
      </c>
    </row>
    <row r="8197" spans="11:19">
      <c r="K8197" s="45">
        <v>85715</v>
      </c>
      <c r="L8197" s="45" t="s">
        <v>557</v>
      </c>
      <c r="M8197" s="45">
        <v>2018</v>
      </c>
      <c r="N8197" s="45" t="s">
        <v>653</v>
      </c>
      <c r="O8197" s="45" t="s">
        <v>573</v>
      </c>
      <c r="P8197" s="45" t="s">
        <v>560</v>
      </c>
      <c r="Q8197" s="45" t="s">
        <v>640</v>
      </c>
      <c r="R8197" s="45" t="s">
        <v>562</v>
      </c>
      <c r="S8197" s="45">
        <v>0</v>
      </c>
    </row>
    <row r="8198" spans="11:19">
      <c r="K8198" s="45">
        <v>85716</v>
      </c>
      <c r="L8198" s="45" t="s">
        <v>557</v>
      </c>
      <c r="M8198" s="45">
        <v>2018</v>
      </c>
      <c r="N8198" s="45" t="s">
        <v>653</v>
      </c>
      <c r="O8198" s="45" t="s">
        <v>573</v>
      </c>
      <c r="P8198" s="45" t="s">
        <v>560</v>
      </c>
      <c r="Q8198" s="45" t="s">
        <v>640</v>
      </c>
      <c r="R8198" s="45" t="s">
        <v>563</v>
      </c>
      <c r="S8198" s="45">
        <v>7551.8341854382597</v>
      </c>
    </row>
    <row r="8199" spans="11:19">
      <c r="K8199" s="45">
        <v>85717</v>
      </c>
      <c r="L8199" s="45" t="s">
        <v>557</v>
      </c>
      <c r="M8199" s="45">
        <v>2018</v>
      </c>
      <c r="N8199" s="45" t="s">
        <v>653</v>
      </c>
      <c r="O8199" s="45" t="s">
        <v>573</v>
      </c>
      <c r="P8199" s="45" t="s">
        <v>560</v>
      </c>
      <c r="Q8199" s="45" t="s">
        <v>640</v>
      </c>
      <c r="R8199" s="45" t="s">
        <v>564</v>
      </c>
      <c r="S8199" s="45">
        <v>0</v>
      </c>
    </row>
    <row r="8200" spans="11:19">
      <c r="K8200" s="45">
        <v>85718</v>
      </c>
      <c r="L8200" s="45" t="s">
        <v>557</v>
      </c>
      <c r="M8200" s="45">
        <v>2018</v>
      </c>
      <c r="N8200" s="45" t="s">
        <v>653</v>
      </c>
      <c r="O8200" s="45" t="s">
        <v>573</v>
      </c>
      <c r="P8200" s="45" t="s">
        <v>560</v>
      </c>
      <c r="Q8200" s="45" t="s">
        <v>640</v>
      </c>
      <c r="R8200" s="45" t="s">
        <v>566</v>
      </c>
      <c r="S8200" s="45">
        <v>0</v>
      </c>
    </row>
    <row r="8201" spans="11:19">
      <c r="K8201" s="45">
        <v>85719</v>
      </c>
      <c r="L8201" s="45" t="s">
        <v>557</v>
      </c>
      <c r="M8201" s="45">
        <v>2018</v>
      </c>
      <c r="N8201" s="45" t="s">
        <v>653</v>
      </c>
      <c r="O8201" s="45" t="s">
        <v>573</v>
      </c>
      <c r="P8201" s="45" t="s">
        <v>560</v>
      </c>
      <c r="Q8201" s="45" t="s">
        <v>640</v>
      </c>
      <c r="R8201" s="45" t="s">
        <v>629</v>
      </c>
      <c r="S8201" s="45">
        <v>0</v>
      </c>
    </row>
    <row r="8202" spans="11:19">
      <c r="K8202" s="45">
        <v>85720</v>
      </c>
      <c r="L8202" s="45" t="s">
        <v>557</v>
      </c>
      <c r="M8202" s="45">
        <v>2018</v>
      </c>
      <c r="N8202" s="45" t="s">
        <v>653</v>
      </c>
      <c r="O8202" s="45" t="s">
        <v>574</v>
      </c>
      <c r="P8202" s="45" t="s">
        <v>560</v>
      </c>
      <c r="Q8202" s="45" t="s">
        <v>640</v>
      </c>
      <c r="R8202" s="45" t="s">
        <v>562</v>
      </c>
      <c r="S8202" s="45">
        <v>0</v>
      </c>
    </row>
    <row r="8203" spans="11:19">
      <c r="K8203" s="45">
        <v>85721</v>
      </c>
      <c r="L8203" s="45" t="s">
        <v>557</v>
      </c>
      <c r="M8203" s="45">
        <v>2018</v>
      </c>
      <c r="N8203" s="45" t="s">
        <v>653</v>
      </c>
      <c r="O8203" s="45" t="s">
        <v>574</v>
      </c>
      <c r="P8203" s="45" t="s">
        <v>560</v>
      </c>
      <c r="Q8203" s="45" t="s">
        <v>640</v>
      </c>
      <c r="R8203" s="45" t="s">
        <v>563</v>
      </c>
      <c r="S8203" s="45">
        <v>7502.8720808327098</v>
      </c>
    </row>
    <row r="8204" spans="11:19">
      <c r="K8204" s="45">
        <v>85722</v>
      </c>
      <c r="L8204" s="45" t="s">
        <v>557</v>
      </c>
      <c r="M8204" s="45">
        <v>2018</v>
      </c>
      <c r="N8204" s="45" t="s">
        <v>653</v>
      </c>
      <c r="O8204" s="45" t="s">
        <v>574</v>
      </c>
      <c r="P8204" s="45" t="s">
        <v>560</v>
      </c>
      <c r="Q8204" s="45" t="s">
        <v>640</v>
      </c>
      <c r="R8204" s="45" t="s">
        <v>564</v>
      </c>
      <c r="S8204" s="45">
        <v>0</v>
      </c>
    </row>
    <row r="8205" spans="11:19">
      <c r="K8205" s="45">
        <v>85723</v>
      </c>
      <c r="L8205" s="45" t="s">
        <v>557</v>
      </c>
      <c r="M8205" s="45">
        <v>2018</v>
      </c>
      <c r="N8205" s="45" t="s">
        <v>653</v>
      </c>
      <c r="O8205" s="45" t="s">
        <v>574</v>
      </c>
      <c r="P8205" s="45" t="s">
        <v>560</v>
      </c>
      <c r="Q8205" s="45" t="s">
        <v>640</v>
      </c>
      <c r="R8205" s="45" t="s">
        <v>566</v>
      </c>
      <c r="S8205" s="45">
        <v>0</v>
      </c>
    </row>
    <row r="8206" spans="11:19">
      <c r="K8206" s="45">
        <v>85724</v>
      </c>
      <c r="L8206" s="45" t="s">
        <v>557</v>
      </c>
      <c r="M8206" s="45">
        <v>2018</v>
      </c>
      <c r="N8206" s="45" t="s">
        <v>653</v>
      </c>
      <c r="O8206" s="45" t="s">
        <v>574</v>
      </c>
      <c r="P8206" s="45" t="s">
        <v>560</v>
      </c>
      <c r="Q8206" s="45" t="s">
        <v>640</v>
      </c>
      <c r="R8206" s="45" t="s">
        <v>629</v>
      </c>
      <c r="S8206" s="45">
        <v>0</v>
      </c>
    </row>
    <row r="8207" spans="11:19">
      <c r="K8207" s="45">
        <v>85725</v>
      </c>
      <c r="L8207" s="45" t="s">
        <v>557</v>
      </c>
      <c r="M8207" s="45">
        <v>2018</v>
      </c>
      <c r="N8207" s="45" t="s">
        <v>653</v>
      </c>
      <c r="O8207" s="45" t="s">
        <v>575</v>
      </c>
      <c r="P8207" s="45" t="s">
        <v>560</v>
      </c>
      <c r="Q8207" s="45" t="s">
        <v>640</v>
      </c>
      <c r="R8207" s="45" t="s">
        <v>562</v>
      </c>
      <c r="S8207" s="45">
        <v>0</v>
      </c>
    </row>
    <row r="8208" spans="11:19">
      <c r="K8208" s="45">
        <v>85726</v>
      </c>
      <c r="L8208" s="45" t="s">
        <v>557</v>
      </c>
      <c r="M8208" s="45">
        <v>2018</v>
      </c>
      <c r="N8208" s="45" t="s">
        <v>653</v>
      </c>
      <c r="O8208" s="45" t="s">
        <v>575</v>
      </c>
      <c r="P8208" s="45" t="s">
        <v>560</v>
      </c>
      <c r="Q8208" s="45" t="s">
        <v>640</v>
      </c>
      <c r="R8208" s="45" t="s">
        <v>563</v>
      </c>
      <c r="S8208" s="45">
        <v>226226.68512651601</v>
      </c>
    </row>
    <row r="8209" spans="11:19">
      <c r="K8209" s="45">
        <v>85727</v>
      </c>
      <c r="L8209" s="45" t="s">
        <v>557</v>
      </c>
      <c r="M8209" s="45">
        <v>2018</v>
      </c>
      <c r="N8209" s="45" t="s">
        <v>653</v>
      </c>
      <c r="O8209" s="45" t="s">
        <v>575</v>
      </c>
      <c r="P8209" s="45" t="s">
        <v>560</v>
      </c>
      <c r="Q8209" s="45" t="s">
        <v>640</v>
      </c>
      <c r="R8209" s="45" t="s">
        <v>564</v>
      </c>
      <c r="S8209" s="45">
        <v>0</v>
      </c>
    </row>
    <row r="8210" spans="11:19">
      <c r="K8210" s="45">
        <v>85728</v>
      </c>
      <c r="L8210" s="45" t="s">
        <v>557</v>
      </c>
      <c r="M8210" s="45">
        <v>2018</v>
      </c>
      <c r="N8210" s="45" t="s">
        <v>653</v>
      </c>
      <c r="O8210" s="45" t="s">
        <v>575</v>
      </c>
      <c r="P8210" s="45" t="s">
        <v>560</v>
      </c>
      <c r="Q8210" s="45" t="s">
        <v>640</v>
      </c>
      <c r="R8210" s="45" t="s">
        <v>566</v>
      </c>
      <c r="S8210" s="45">
        <v>0</v>
      </c>
    </row>
    <row r="8211" spans="11:19">
      <c r="K8211" s="45">
        <v>85729</v>
      </c>
      <c r="L8211" s="45" t="s">
        <v>557</v>
      </c>
      <c r="M8211" s="45">
        <v>2018</v>
      </c>
      <c r="N8211" s="45" t="s">
        <v>653</v>
      </c>
      <c r="O8211" s="45" t="s">
        <v>575</v>
      </c>
      <c r="P8211" s="45" t="s">
        <v>560</v>
      </c>
      <c r="Q8211" s="45" t="s">
        <v>640</v>
      </c>
      <c r="R8211" s="45" t="s">
        <v>629</v>
      </c>
      <c r="S8211" s="45">
        <v>0</v>
      </c>
    </row>
    <row r="8212" spans="11:19">
      <c r="K8212" s="45">
        <v>85730</v>
      </c>
      <c r="L8212" s="45" t="s">
        <v>557</v>
      </c>
      <c r="M8212" s="45">
        <v>2018</v>
      </c>
      <c r="N8212" s="45" t="s">
        <v>653</v>
      </c>
      <c r="O8212" s="45" t="s">
        <v>576</v>
      </c>
      <c r="P8212" s="45" t="s">
        <v>560</v>
      </c>
      <c r="Q8212" s="45" t="s">
        <v>640</v>
      </c>
      <c r="R8212" s="45" t="s">
        <v>562</v>
      </c>
      <c r="S8212" s="45">
        <v>0</v>
      </c>
    </row>
    <row r="8213" spans="11:19">
      <c r="K8213" s="45">
        <v>85731</v>
      </c>
      <c r="L8213" s="45" t="s">
        <v>557</v>
      </c>
      <c r="M8213" s="45">
        <v>2018</v>
      </c>
      <c r="N8213" s="45" t="s">
        <v>653</v>
      </c>
      <c r="O8213" s="45" t="s">
        <v>576</v>
      </c>
      <c r="P8213" s="45" t="s">
        <v>560</v>
      </c>
      <c r="Q8213" s="45" t="s">
        <v>640</v>
      </c>
      <c r="R8213" s="45" t="s">
        <v>563</v>
      </c>
      <c r="S8213" s="45">
        <v>125426.11584182001</v>
      </c>
    </row>
    <row r="8214" spans="11:19">
      <c r="K8214" s="45">
        <v>85732</v>
      </c>
      <c r="L8214" s="45" t="s">
        <v>557</v>
      </c>
      <c r="M8214" s="45">
        <v>2018</v>
      </c>
      <c r="N8214" s="45" t="s">
        <v>653</v>
      </c>
      <c r="O8214" s="45" t="s">
        <v>576</v>
      </c>
      <c r="P8214" s="45" t="s">
        <v>560</v>
      </c>
      <c r="Q8214" s="45" t="s">
        <v>640</v>
      </c>
      <c r="R8214" s="45" t="s">
        <v>564</v>
      </c>
      <c r="S8214" s="45">
        <v>0</v>
      </c>
    </row>
    <row r="8215" spans="11:19">
      <c r="K8215" s="45">
        <v>85733</v>
      </c>
      <c r="L8215" s="45" t="s">
        <v>557</v>
      </c>
      <c r="M8215" s="45">
        <v>2018</v>
      </c>
      <c r="N8215" s="45" t="s">
        <v>653</v>
      </c>
      <c r="O8215" s="45" t="s">
        <v>576</v>
      </c>
      <c r="P8215" s="45" t="s">
        <v>560</v>
      </c>
      <c r="Q8215" s="45" t="s">
        <v>640</v>
      </c>
      <c r="R8215" s="45" t="s">
        <v>566</v>
      </c>
      <c r="S8215" s="45">
        <v>0</v>
      </c>
    </row>
    <row r="8216" spans="11:19">
      <c r="K8216" s="45">
        <v>85734</v>
      </c>
      <c r="L8216" s="45" t="s">
        <v>557</v>
      </c>
      <c r="M8216" s="45">
        <v>2018</v>
      </c>
      <c r="N8216" s="45" t="s">
        <v>653</v>
      </c>
      <c r="O8216" s="45" t="s">
        <v>576</v>
      </c>
      <c r="P8216" s="45" t="s">
        <v>560</v>
      </c>
      <c r="Q8216" s="45" t="s">
        <v>640</v>
      </c>
      <c r="R8216" s="45" t="s">
        <v>629</v>
      </c>
      <c r="S8216" s="45">
        <v>0</v>
      </c>
    </row>
    <row r="8217" spans="11:19">
      <c r="K8217" s="45">
        <v>85735</v>
      </c>
      <c r="L8217" s="45" t="s">
        <v>557</v>
      </c>
      <c r="M8217" s="45">
        <v>2018</v>
      </c>
      <c r="N8217" s="45" t="s">
        <v>653</v>
      </c>
      <c r="O8217" s="45" t="s">
        <v>577</v>
      </c>
      <c r="P8217" s="45" t="s">
        <v>560</v>
      </c>
      <c r="Q8217" s="45" t="s">
        <v>640</v>
      </c>
      <c r="R8217" s="45" t="s">
        <v>562</v>
      </c>
      <c r="S8217" s="45">
        <v>0</v>
      </c>
    </row>
    <row r="8218" spans="11:19">
      <c r="K8218" s="45">
        <v>85736</v>
      </c>
      <c r="L8218" s="45" t="s">
        <v>557</v>
      </c>
      <c r="M8218" s="45">
        <v>2018</v>
      </c>
      <c r="N8218" s="45" t="s">
        <v>653</v>
      </c>
      <c r="O8218" s="45" t="s">
        <v>577</v>
      </c>
      <c r="P8218" s="45" t="s">
        <v>560</v>
      </c>
      <c r="Q8218" s="45" t="s">
        <v>640</v>
      </c>
      <c r="R8218" s="45" t="s">
        <v>563</v>
      </c>
      <c r="S8218" s="45">
        <v>12476.942587305301</v>
      </c>
    </row>
    <row r="8219" spans="11:19">
      <c r="K8219" s="45">
        <v>85737</v>
      </c>
      <c r="L8219" s="45" t="s">
        <v>557</v>
      </c>
      <c r="M8219" s="45">
        <v>2018</v>
      </c>
      <c r="N8219" s="45" t="s">
        <v>653</v>
      </c>
      <c r="O8219" s="45" t="s">
        <v>577</v>
      </c>
      <c r="P8219" s="45" t="s">
        <v>560</v>
      </c>
      <c r="Q8219" s="45" t="s">
        <v>640</v>
      </c>
      <c r="R8219" s="45" t="s">
        <v>564</v>
      </c>
      <c r="S8219" s="45">
        <v>0</v>
      </c>
    </row>
    <row r="8220" spans="11:19">
      <c r="K8220" s="45">
        <v>85738</v>
      </c>
      <c r="L8220" s="45" t="s">
        <v>557</v>
      </c>
      <c r="M8220" s="45">
        <v>2018</v>
      </c>
      <c r="N8220" s="45" t="s">
        <v>653</v>
      </c>
      <c r="O8220" s="45" t="s">
        <v>577</v>
      </c>
      <c r="P8220" s="45" t="s">
        <v>560</v>
      </c>
      <c r="Q8220" s="45" t="s">
        <v>640</v>
      </c>
      <c r="R8220" s="45" t="s">
        <v>566</v>
      </c>
      <c r="S8220" s="45">
        <v>0</v>
      </c>
    </row>
    <row r="8221" spans="11:19">
      <c r="K8221" s="45">
        <v>85739</v>
      </c>
      <c r="L8221" s="45" t="s">
        <v>557</v>
      </c>
      <c r="M8221" s="45">
        <v>2018</v>
      </c>
      <c r="N8221" s="45" t="s">
        <v>653</v>
      </c>
      <c r="O8221" s="45" t="s">
        <v>577</v>
      </c>
      <c r="P8221" s="45" t="s">
        <v>560</v>
      </c>
      <c r="Q8221" s="45" t="s">
        <v>640</v>
      </c>
      <c r="R8221" s="45" t="s">
        <v>629</v>
      </c>
      <c r="S8221" s="45">
        <v>0</v>
      </c>
    </row>
    <row r="8222" spans="11:19">
      <c r="K8222" s="45">
        <v>85740</v>
      </c>
      <c r="L8222" s="45" t="s">
        <v>557</v>
      </c>
      <c r="M8222" s="45">
        <v>2018</v>
      </c>
      <c r="N8222" s="45" t="s">
        <v>653</v>
      </c>
      <c r="O8222" s="45" t="s">
        <v>578</v>
      </c>
      <c r="P8222" s="45" t="s">
        <v>560</v>
      </c>
      <c r="Q8222" s="45" t="s">
        <v>640</v>
      </c>
      <c r="R8222" s="45" t="s">
        <v>562</v>
      </c>
      <c r="S8222" s="45">
        <v>0</v>
      </c>
    </row>
    <row r="8223" spans="11:19">
      <c r="K8223" s="45">
        <v>85741</v>
      </c>
      <c r="L8223" s="45" t="s">
        <v>557</v>
      </c>
      <c r="M8223" s="45">
        <v>2018</v>
      </c>
      <c r="N8223" s="45" t="s">
        <v>653</v>
      </c>
      <c r="O8223" s="45" t="s">
        <v>578</v>
      </c>
      <c r="P8223" s="45" t="s">
        <v>560</v>
      </c>
      <c r="Q8223" s="45" t="s">
        <v>640</v>
      </c>
      <c r="R8223" s="45" t="s">
        <v>563</v>
      </c>
      <c r="S8223" s="45">
        <v>17402.052774596999</v>
      </c>
    </row>
    <row r="8224" spans="11:19">
      <c r="K8224" s="45">
        <v>85742</v>
      </c>
      <c r="L8224" s="45" t="s">
        <v>557</v>
      </c>
      <c r="M8224" s="45">
        <v>2018</v>
      </c>
      <c r="N8224" s="45" t="s">
        <v>653</v>
      </c>
      <c r="O8224" s="45" t="s">
        <v>578</v>
      </c>
      <c r="P8224" s="45" t="s">
        <v>560</v>
      </c>
      <c r="Q8224" s="45" t="s">
        <v>640</v>
      </c>
      <c r="R8224" s="45" t="s">
        <v>564</v>
      </c>
      <c r="S8224" s="45">
        <v>0</v>
      </c>
    </row>
    <row r="8225" spans="11:19">
      <c r="K8225" s="45">
        <v>85743</v>
      </c>
      <c r="L8225" s="45" t="s">
        <v>557</v>
      </c>
      <c r="M8225" s="45">
        <v>2018</v>
      </c>
      <c r="N8225" s="45" t="s">
        <v>653</v>
      </c>
      <c r="O8225" s="45" t="s">
        <v>578</v>
      </c>
      <c r="P8225" s="45" t="s">
        <v>560</v>
      </c>
      <c r="Q8225" s="45" t="s">
        <v>640</v>
      </c>
      <c r="R8225" s="45" t="s">
        <v>566</v>
      </c>
      <c r="S8225" s="45">
        <v>0</v>
      </c>
    </row>
    <row r="8226" spans="11:19">
      <c r="K8226" s="45">
        <v>85744</v>
      </c>
      <c r="L8226" s="45" t="s">
        <v>557</v>
      </c>
      <c r="M8226" s="45">
        <v>2018</v>
      </c>
      <c r="N8226" s="45" t="s">
        <v>653</v>
      </c>
      <c r="O8226" s="45" t="s">
        <v>578</v>
      </c>
      <c r="P8226" s="45" t="s">
        <v>560</v>
      </c>
      <c r="Q8226" s="45" t="s">
        <v>640</v>
      </c>
      <c r="R8226" s="45" t="s">
        <v>629</v>
      </c>
      <c r="S8226" s="45">
        <v>0</v>
      </c>
    </row>
    <row r="8227" spans="11:19">
      <c r="K8227" s="45">
        <v>85745</v>
      </c>
      <c r="L8227" s="45" t="s">
        <v>557</v>
      </c>
      <c r="M8227" s="45">
        <v>2018</v>
      </c>
      <c r="N8227" s="45" t="s">
        <v>653</v>
      </c>
      <c r="O8227" s="45" t="s">
        <v>579</v>
      </c>
      <c r="P8227" s="45" t="s">
        <v>560</v>
      </c>
      <c r="Q8227" s="45" t="s">
        <v>640</v>
      </c>
      <c r="R8227" s="45" t="s">
        <v>562</v>
      </c>
      <c r="S8227" s="45">
        <v>0</v>
      </c>
    </row>
    <row r="8228" spans="11:19">
      <c r="K8228" s="45">
        <v>85746</v>
      </c>
      <c r="L8228" s="45" t="s">
        <v>557</v>
      </c>
      <c r="M8228" s="45">
        <v>2018</v>
      </c>
      <c r="N8228" s="45" t="s">
        <v>653</v>
      </c>
      <c r="O8228" s="45" t="s">
        <v>579</v>
      </c>
      <c r="P8228" s="45" t="s">
        <v>560</v>
      </c>
      <c r="Q8228" s="45" t="s">
        <v>640</v>
      </c>
      <c r="R8228" s="45" t="s">
        <v>563</v>
      </c>
      <c r="S8228" s="45">
        <v>112620.831706235</v>
      </c>
    </row>
    <row r="8229" spans="11:19">
      <c r="K8229" s="45">
        <v>85747</v>
      </c>
      <c r="L8229" s="45" t="s">
        <v>557</v>
      </c>
      <c r="M8229" s="45">
        <v>2018</v>
      </c>
      <c r="N8229" s="45" t="s">
        <v>653</v>
      </c>
      <c r="O8229" s="45" t="s">
        <v>579</v>
      </c>
      <c r="P8229" s="45" t="s">
        <v>560</v>
      </c>
      <c r="Q8229" s="45" t="s">
        <v>640</v>
      </c>
      <c r="R8229" s="45" t="s">
        <v>564</v>
      </c>
      <c r="S8229" s="45">
        <v>0</v>
      </c>
    </row>
    <row r="8230" spans="11:19">
      <c r="K8230" s="45">
        <v>85748</v>
      </c>
      <c r="L8230" s="45" t="s">
        <v>557</v>
      </c>
      <c r="M8230" s="45">
        <v>2018</v>
      </c>
      <c r="N8230" s="45" t="s">
        <v>653</v>
      </c>
      <c r="O8230" s="45" t="s">
        <v>579</v>
      </c>
      <c r="P8230" s="45" t="s">
        <v>560</v>
      </c>
      <c r="Q8230" s="45" t="s">
        <v>640</v>
      </c>
      <c r="R8230" s="45" t="s">
        <v>566</v>
      </c>
      <c r="S8230" s="45">
        <v>0</v>
      </c>
    </row>
    <row r="8231" spans="11:19">
      <c r="K8231" s="45">
        <v>85749</v>
      </c>
      <c r="L8231" s="45" t="s">
        <v>557</v>
      </c>
      <c r="M8231" s="45">
        <v>2018</v>
      </c>
      <c r="N8231" s="45" t="s">
        <v>653</v>
      </c>
      <c r="O8231" s="45" t="s">
        <v>579</v>
      </c>
      <c r="P8231" s="45" t="s">
        <v>560</v>
      </c>
      <c r="Q8231" s="45" t="s">
        <v>640</v>
      </c>
      <c r="R8231" s="45" t="s">
        <v>629</v>
      </c>
      <c r="S8231" s="45">
        <v>0</v>
      </c>
    </row>
    <row r="8232" spans="11:19">
      <c r="K8232" s="45">
        <v>85750</v>
      </c>
      <c r="L8232" s="45" t="s">
        <v>557</v>
      </c>
      <c r="M8232" s="45">
        <v>2018</v>
      </c>
      <c r="N8232" s="45" t="s">
        <v>653</v>
      </c>
      <c r="O8232" s="45" t="s">
        <v>580</v>
      </c>
      <c r="P8232" s="45" t="s">
        <v>560</v>
      </c>
      <c r="Q8232" s="45" t="s">
        <v>640</v>
      </c>
      <c r="R8232" s="45" t="s">
        <v>562</v>
      </c>
      <c r="S8232" s="45">
        <v>0</v>
      </c>
    </row>
    <row r="8233" spans="11:19">
      <c r="K8233" s="45">
        <v>85751</v>
      </c>
      <c r="L8233" s="45" t="s">
        <v>557</v>
      </c>
      <c r="M8233" s="45">
        <v>2018</v>
      </c>
      <c r="N8233" s="45" t="s">
        <v>653</v>
      </c>
      <c r="O8233" s="45" t="s">
        <v>580</v>
      </c>
      <c r="P8233" s="45" t="s">
        <v>560</v>
      </c>
      <c r="Q8233" s="45" t="s">
        <v>640</v>
      </c>
      <c r="R8233" s="45" t="s">
        <v>563</v>
      </c>
      <c r="S8233" s="45">
        <v>85040.219804792796</v>
      </c>
    </row>
    <row r="8234" spans="11:19">
      <c r="K8234" s="45">
        <v>85752</v>
      </c>
      <c r="L8234" s="45" t="s">
        <v>557</v>
      </c>
      <c r="M8234" s="45">
        <v>2018</v>
      </c>
      <c r="N8234" s="45" t="s">
        <v>653</v>
      </c>
      <c r="O8234" s="45" t="s">
        <v>580</v>
      </c>
      <c r="P8234" s="45" t="s">
        <v>560</v>
      </c>
      <c r="Q8234" s="45" t="s">
        <v>640</v>
      </c>
      <c r="R8234" s="45" t="s">
        <v>564</v>
      </c>
      <c r="S8234" s="45">
        <v>0</v>
      </c>
    </row>
    <row r="8235" spans="11:19">
      <c r="K8235" s="45">
        <v>85753</v>
      </c>
      <c r="L8235" s="45" t="s">
        <v>557</v>
      </c>
      <c r="M8235" s="45">
        <v>2018</v>
      </c>
      <c r="N8235" s="45" t="s">
        <v>653</v>
      </c>
      <c r="O8235" s="45" t="s">
        <v>580</v>
      </c>
      <c r="P8235" s="45" t="s">
        <v>560</v>
      </c>
      <c r="Q8235" s="45" t="s">
        <v>640</v>
      </c>
      <c r="R8235" s="45" t="s">
        <v>566</v>
      </c>
      <c r="S8235" s="45">
        <v>0</v>
      </c>
    </row>
    <row r="8236" spans="11:19">
      <c r="K8236" s="45">
        <v>85754</v>
      </c>
      <c r="L8236" s="45" t="s">
        <v>557</v>
      </c>
      <c r="M8236" s="45">
        <v>2018</v>
      </c>
      <c r="N8236" s="45" t="s">
        <v>653</v>
      </c>
      <c r="O8236" s="45" t="s">
        <v>580</v>
      </c>
      <c r="P8236" s="45" t="s">
        <v>560</v>
      </c>
      <c r="Q8236" s="45" t="s">
        <v>640</v>
      </c>
      <c r="R8236" s="45" t="s">
        <v>629</v>
      </c>
      <c r="S8236" s="45">
        <v>0</v>
      </c>
    </row>
    <row r="8237" spans="11:19">
      <c r="K8237" s="45">
        <v>85755</v>
      </c>
      <c r="L8237" s="45" t="s">
        <v>557</v>
      </c>
      <c r="M8237" s="45">
        <v>2018</v>
      </c>
      <c r="N8237" s="45" t="s">
        <v>653</v>
      </c>
      <c r="O8237" s="45" t="s">
        <v>581</v>
      </c>
      <c r="P8237" s="45" t="s">
        <v>560</v>
      </c>
      <c r="Q8237" s="45" t="s">
        <v>640</v>
      </c>
      <c r="R8237" s="45" t="s">
        <v>562</v>
      </c>
      <c r="S8237" s="45">
        <v>0</v>
      </c>
    </row>
    <row r="8238" spans="11:19">
      <c r="K8238" s="45">
        <v>85756</v>
      </c>
      <c r="L8238" s="45" t="s">
        <v>557</v>
      </c>
      <c r="M8238" s="45">
        <v>2018</v>
      </c>
      <c r="N8238" s="45" t="s">
        <v>653</v>
      </c>
      <c r="O8238" s="45" t="s">
        <v>581</v>
      </c>
      <c r="P8238" s="45" t="s">
        <v>560</v>
      </c>
      <c r="Q8238" s="45" t="s">
        <v>640</v>
      </c>
      <c r="R8238" s="45" t="s">
        <v>563</v>
      </c>
      <c r="S8238" s="45">
        <v>34147.423968569397</v>
      </c>
    </row>
    <row r="8239" spans="11:19">
      <c r="K8239" s="45">
        <v>85757</v>
      </c>
      <c r="L8239" s="45" t="s">
        <v>557</v>
      </c>
      <c r="M8239" s="45">
        <v>2018</v>
      </c>
      <c r="N8239" s="45" t="s">
        <v>653</v>
      </c>
      <c r="O8239" s="45" t="s">
        <v>581</v>
      </c>
      <c r="P8239" s="45" t="s">
        <v>560</v>
      </c>
      <c r="Q8239" s="45" t="s">
        <v>640</v>
      </c>
      <c r="R8239" s="45" t="s">
        <v>564</v>
      </c>
      <c r="S8239" s="45">
        <v>0</v>
      </c>
    </row>
    <row r="8240" spans="11:19">
      <c r="K8240" s="45">
        <v>85758</v>
      </c>
      <c r="L8240" s="45" t="s">
        <v>557</v>
      </c>
      <c r="M8240" s="45">
        <v>2018</v>
      </c>
      <c r="N8240" s="45" t="s">
        <v>653</v>
      </c>
      <c r="O8240" s="45" t="s">
        <v>581</v>
      </c>
      <c r="P8240" s="45" t="s">
        <v>560</v>
      </c>
      <c r="Q8240" s="45" t="s">
        <v>640</v>
      </c>
      <c r="R8240" s="45" t="s">
        <v>566</v>
      </c>
      <c r="S8240" s="45">
        <v>0</v>
      </c>
    </row>
    <row r="8241" spans="11:19">
      <c r="K8241" s="45">
        <v>85759</v>
      </c>
      <c r="L8241" s="45" t="s">
        <v>557</v>
      </c>
      <c r="M8241" s="45">
        <v>2018</v>
      </c>
      <c r="N8241" s="45" t="s">
        <v>653</v>
      </c>
      <c r="O8241" s="45" t="s">
        <v>581</v>
      </c>
      <c r="P8241" s="45" t="s">
        <v>560</v>
      </c>
      <c r="Q8241" s="45" t="s">
        <v>640</v>
      </c>
      <c r="R8241" s="45" t="s">
        <v>629</v>
      </c>
      <c r="S8241" s="45">
        <v>0</v>
      </c>
    </row>
    <row r="8242" spans="11:19">
      <c r="K8242" s="45">
        <v>85760</v>
      </c>
      <c r="L8242" s="45" t="s">
        <v>557</v>
      </c>
      <c r="M8242" s="45">
        <v>2018</v>
      </c>
      <c r="N8242" s="45" t="s">
        <v>653</v>
      </c>
      <c r="O8242" s="45" t="s">
        <v>582</v>
      </c>
      <c r="P8242" s="45" t="s">
        <v>560</v>
      </c>
      <c r="Q8242" s="45" t="s">
        <v>640</v>
      </c>
      <c r="R8242" s="45" t="s">
        <v>562</v>
      </c>
      <c r="S8242" s="45">
        <v>0</v>
      </c>
    </row>
    <row r="8243" spans="11:19">
      <c r="K8243" s="45">
        <v>85761</v>
      </c>
      <c r="L8243" s="45" t="s">
        <v>557</v>
      </c>
      <c r="M8243" s="45">
        <v>2018</v>
      </c>
      <c r="N8243" s="45" t="s">
        <v>653</v>
      </c>
      <c r="O8243" s="45" t="s">
        <v>582</v>
      </c>
      <c r="P8243" s="45" t="s">
        <v>560</v>
      </c>
      <c r="Q8243" s="45" t="s">
        <v>640</v>
      </c>
      <c r="R8243" s="45" t="s">
        <v>563</v>
      </c>
      <c r="S8243" s="45">
        <v>32505.721044411301</v>
      </c>
    </row>
    <row r="8244" spans="11:19">
      <c r="K8244" s="45">
        <v>85762</v>
      </c>
      <c r="L8244" s="45" t="s">
        <v>557</v>
      </c>
      <c r="M8244" s="45">
        <v>2018</v>
      </c>
      <c r="N8244" s="45" t="s">
        <v>653</v>
      </c>
      <c r="O8244" s="45" t="s">
        <v>582</v>
      </c>
      <c r="P8244" s="45" t="s">
        <v>560</v>
      </c>
      <c r="Q8244" s="45" t="s">
        <v>640</v>
      </c>
      <c r="R8244" s="45" t="s">
        <v>564</v>
      </c>
      <c r="S8244" s="45">
        <v>0</v>
      </c>
    </row>
    <row r="8245" spans="11:19">
      <c r="K8245" s="45">
        <v>85763</v>
      </c>
      <c r="L8245" s="45" t="s">
        <v>557</v>
      </c>
      <c r="M8245" s="45">
        <v>2018</v>
      </c>
      <c r="N8245" s="45" t="s">
        <v>653</v>
      </c>
      <c r="O8245" s="45" t="s">
        <v>582</v>
      </c>
      <c r="P8245" s="45" t="s">
        <v>560</v>
      </c>
      <c r="Q8245" s="45" t="s">
        <v>640</v>
      </c>
      <c r="R8245" s="45" t="s">
        <v>566</v>
      </c>
      <c r="S8245" s="45">
        <v>0</v>
      </c>
    </row>
    <row r="8246" spans="11:19">
      <c r="K8246" s="45">
        <v>85764</v>
      </c>
      <c r="L8246" s="45" t="s">
        <v>557</v>
      </c>
      <c r="M8246" s="45">
        <v>2018</v>
      </c>
      <c r="N8246" s="45" t="s">
        <v>653</v>
      </c>
      <c r="O8246" s="45" t="s">
        <v>582</v>
      </c>
      <c r="P8246" s="45" t="s">
        <v>560</v>
      </c>
      <c r="Q8246" s="45" t="s">
        <v>640</v>
      </c>
      <c r="R8246" s="45" t="s">
        <v>629</v>
      </c>
      <c r="S8246" s="45">
        <v>0</v>
      </c>
    </row>
    <row r="8247" spans="11:19">
      <c r="K8247" s="45">
        <v>85765</v>
      </c>
      <c r="L8247" s="45" t="s">
        <v>557</v>
      </c>
      <c r="M8247" s="45">
        <v>2018</v>
      </c>
      <c r="N8247" s="45" t="s">
        <v>653</v>
      </c>
      <c r="O8247" s="45" t="s">
        <v>583</v>
      </c>
      <c r="P8247" s="45" t="s">
        <v>560</v>
      </c>
      <c r="Q8247" s="45" t="s">
        <v>640</v>
      </c>
      <c r="R8247" s="45" t="s">
        <v>562</v>
      </c>
      <c r="S8247" s="45">
        <v>0</v>
      </c>
    </row>
    <row r="8248" spans="11:19">
      <c r="K8248" s="45">
        <v>85766</v>
      </c>
      <c r="L8248" s="45" t="s">
        <v>557</v>
      </c>
      <c r="M8248" s="45">
        <v>2018</v>
      </c>
      <c r="N8248" s="45" t="s">
        <v>653</v>
      </c>
      <c r="O8248" s="45" t="s">
        <v>583</v>
      </c>
      <c r="P8248" s="45" t="s">
        <v>560</v>
      </c>
      <c r="Q8248" s="45" t="s">
        <v>640</v>
      </c>
      <c r="R8248" s="45" t="s">
        <v>563</v>
      </c>
      <c r="S8248" s="45">
        <v>52862.839399133001</v>
      </c>
    </row>
    <row r="8249" spans="11:19">
      <c r="K8249" s="45">
        <v>85767</v>
      </c>
      <c r="L8249" s="45" t="s">
        <v>557</v>
      </c>
      <c r="M8249" s="45">
        <v>2018</v>
      </c>
      <c r="N8249" s="45" t="s">
        <v>653</v>
      </c>
      <c r="O8249" s="45" t="s">
        <v>583</v>
      </c>
      <c r="P8249" s="45" t="s">
        <v>560</v>
      </c>
      <c r="Q8249" s="45" t="s">
        <v>640</v>
      </c>
      <c r="R8249" s="45" t="s">
        <v>564</v>
      </c>
      <c r="S8249" s="45">
        <v>0</v>
      </c>
    </row>
    <row r="8250" spans="11:19">
      <c r="K8250" s="45">
        <v>85768</v>
      </c>
      <c r="L8250" s="45" t="s">
        <v>557</v>
      </c>
      <c r="M8250" s="45">
        <v>2018</v>
      </c>
      <c r="N8250" s="45" t="s">
        <v>653</v>
      </c>
      <c r="O8250" s="45" t="s">
        <v>583</v>
      </c>
      <c r="P8250" s="45" t="s">
        <v>560</v>
      </c>
      <c r="Q8250" s="45" t="s">
        <v>640</v>
      </c>
      <c r="R8250" s="45" t="s">
        <v>566</v>
      </c>
      <c r="S8250" s="45">
        <v>0</v>
      </c>
    </row>
    <row r="8251" spans="11:19">
      <c r="K8251" s="45">
        <v>85769</v>
      </c>
      <c r="L8251" s="45" t="s">
        <v>557</v>
      </c>
      <c r="M8251" s="45">
        <v>2018</v>
      </c>
      <c r="N8251" s="45" t="s">
        <v>653</v>
      </c>
      <c r="O8251" s="45" t="s">
        <v>583</v>
      </c>
      <c r="P8251" s="45" t="s">
        <v>560</v>
      </c>
      <c r="Q8251" s="45" t="s">
        <v>640</v>
      </c>
      <c r="R8251" s="45" t="s">
        <v>629</v>
      </c>
      <c r="S8251" s="45">
        <v>0</v>
      </c>
    </row>
    <row r="8252" spans="11:19">
      <c r="K8252" s="45">
        <v>85770</v>
      </c>
      <c r="L8252" s="45" t="s">
        <v>557</v>
      </c>
      <c r="M8252" s="45">
        <v>2018</v>
      </c>
      <c r="N8252" s="45" t="s">
        <v>653</v>
      </c>
      <c r="O8252" s="45" t="s">
        <v>584</v>
      </c>
      <c r="P8252" s="45" t="s">
        <v>560</v>
      </c>
      <c r="Q8252" s="45" t="s">
        <v>640</v>
      </c>
      <c r="R8252" s="45" t="s">
        <v>562</v>
      </c>
      <c r="S8252" s="45">
        <v>0</v>
      </c>
    </row>
    <row r="8253" spans="11:19">
      <c r="K8253" s="45">
        <v>85771</v>
      </c>
      <c r="L8253" s="45" t="s">
        <v>557</v>
      </c>
      <c r="M8253" s="45">
        <v>2018</v>
      </c>
      <c r="N8253" s="45" t="s">
        <v>653</v>
      </c>
      <c r="O8253" s="45" t="s">
        <v>584</v>
      </c>
      <c r="P8253" s="45" t="s">
        <v>560</v>
      </c>
      <c r="Q8253" s="45" t="s">
        <v>640</v>
      </c>
      <c r="R8253" s="45" t="s">
        <v>563</v>
      </c>
      <c r="S8253" s="45">
        <v>50236.114491423803</v>
      </c>
    </row>
    <row r="8254" spans="11:19">
      <c r="K8254" s="45">
        <v>85772</v>
      </c>
      <c r="L8254" s="45" t="s">
        <v>557</v>
      </c>
      <c r="M8254" s="45">
        <v>2018</v>
      </c>
      <c r="N8254" s="45" t="s">
        <v>653</v>
      </c>
      <c r="O8254" s="45" t="s">
        <v>584</v>
      </c>
      <c r="P8254" s="45" t="s">
        <v>560</v>
      </c>
      <c r="Q8254" s="45" t="s">
        <v>640</v>
      </c>
      <c r="R8254" s="45" t="s">
        <v>564</v>
      </c>
      <c r="S8254" s="45">
        <v>0</v>
      </c>
    </row>
    <row r="8255" spans="11:19">
      <c r="K8255" s="45">
        <v>85773</v>
      </c>
      <c r="L8255" s="45" t="s">
        <v>557</v>
      </c>
      <c r="M8255" s="45">
        <v>2018</v>
      </c>
      <c r="N8255" s="45" t="s">
        <v>653</v>
      </c>
      <c r="O8255" s="45" t="s">
        <v>584</v>
      </c>
      <c r="P8255" s="45" t="s">
        <v>560</v>
      </c>
      <c r="Q8255" s="45" t="s">
        <v>640</v>
      </c>
      <c r="R8255" s="45" t="s">
        <v>566</v>
      </c>
      <c r="S8255" s="45">
        <v>0</v>
      </c>
    </row>
    <row r="8256" spans="11:19">
      <c r="K8256" s="45">
        <v>85774</v>
      </c>
      <c r="L8256" s="45" t="s">
        <v>557</v>
      </c>
      <c r="M8256" s="45">
        <v>2018</v>
      </c>
      <c r="N8256" s="45" t="s">
        <v>653</v>
      </c>
      <c r="O8256" s="45" t="s">
        <v>584</v>
      </c>
      <c r="P8256" s="45" t="s">
        <v>560</v>
      </c>
      <c r="Q8256" s="45" t="s">
        <v>640</v>
      </c>
      <c r="R8256" s="45" t="s">
        <v>629</v>
      </c>
      <c r="S8256" s="45">
        <v>0</v>
      </c>
    </row>
    <row r="8257" spans="11:19">
      <c r="K8257" s="45">
        <v>85775</v>
      </c>
      <c r="L8257" s="45" t="s">
        <v>557</v>
      </c>
      <c r="M8257" s="45">
        <v>2018</v>
      </c>
      <c r="N8257" s="45" t="s">
        <v>653</v>
      </c>
      <c r="O8257" s="45" t="s">
        <v>585</v>
      </c>
      <c r="P8257" s="45" t="s">
        <v>560</v>
      </c>
      <c r="Q8257" s="45" t="s">
        <v>640</v>
      </c>
      <c r="R8257" s="45" t="s">
        <v>562</v>
      </c>
      <c r="S8257" s="45">
        <v>0</v>
      </c>
    </row>
    <row r="8258" spans="11:19">
      <c r="K8258" s="45">
        <v>85776</v>
      </c>
      <c r="L8258" s="45" t="s">
        <v>557</v>
      </c>
      <c r="M8258" s="45">
        <v>2018</v>
      </c>
      <c r="N8258" s="45" t="s">
        <v>653</v>
      </c>
      <c r="O8258" s="45" t="s">
        <v>585</v>
      </c>
      <c r="P8258" s="45" t="s">
        <v>560</v>
      </c>
      <c r="Q8258" s="45" t="s">
        <v>640</v>
      </c>
      <c r="R8258" s="45" t="s">
        <v>563</v>
      </c>
      <c r="S8258" s="45">
        <v>16745.371463454201</v>
      </c>
    </row>
    <row r="8259" spans="11:19">
      <c r="K8259" s="45">
        <v>85777</v>
      </c>
      <c r="L8259" s="45" t="s">
        <v>557</v>
      </c>
      <c r="M8259" s="45">
        <v>2018</v>
      </c>
      <c r="N8259" s="45" t="s">
        <v>653</v>
      </c>
      <c r="O8259" s="45" t="s">
        <v>585</v>
      </c>
      <c r="P8259" s="45" t="s">
        <v>560</v>
      </c>
      <c r="Q8259" s="45" t="s">
        <v>640</v>
      </c>
      <c r="R8259" s="45" t="s">
        <v>564</v>
      </c>
      <c r="S8259" s="45">
        <v>0</v>
      </c>
    </row>
    <row r="8260" spans="11:19">
      <c r="K8260" s="45">
        <v>85778</v>
      </c>
      <c r="L8260" s="45" t="s">
        <v>557</v>
      </c>
      <c r="M8260" s="45">
        <v>2018</v>
      </c>
      <c r="N8260" s="45" t="s">
        <v>653</v>
      </c>
      <c r="O8260" s="45" t="s">
        <v>585</v>
      </c>
      <c r="P8260" s="45" t="s">
        <v>560</v>
      </c>
      <c r="Q8260" s="45" t="s">
        <v>640</v>
      </c>
      <c r="R8260" s="45" t="s">
        <v>566</v>
      </c>
      <c r="S8260" s="45">
        <v>0</v>
      </c>
    </row>
    <row r="8261" spans="11:19">
      <c r="K8261" s="45">
        <v>85779</v>
      </c>
      <c r="L8261" s="45" t="s">
        <v>557</v>
      </c>
      <c r="M8261" s="45">
        <v>2018</v>
      </c>
      <c r="N8261" s="45" t="s">
        <v>653</v>
      </c>
      <c r="O8261" s="45" t="s">
        <v>585</v>
      </c>
      <c r="P8261" s="45" t="s">
        <v>560</v>
      </c>
      <c r="Q8261" s="45" t="s">
        <v>640</v>
      </c>
      <c r="R8261" s="45" t="s">
        <v>629</v>
      </c>
      <c r="S8261" s="45">
        <v>0</v>
      </c>
    </row>
    <row r="8262" spans="11:19">
      <c r="K8262" s="45">
        <v>85780</v>
      </c>
      <c r="L8262" s="45" t="s">
        <v>557</v>
      </c>
      <c r="M8262" s="45">
        <v>2018</v>
      </c>
      <c r="N8262" s="45" t="s">
        <v>653</v>
      </c>
      <c r="O8262" s="45" t="s">
        <v>586</v>
      </c>
      <c r="P8262" s="45" t="s">
        <v>560</v>
      </c>
      <c r="Q8262" s="45" t="s">
        <v>640</v>
      </c>
      <c r="R8262" s="45" t="s">
        <v>562</v>
      </c>
      <c r="S8262" s="45">
        <v>0</v>
      </c>
    </row>
    <row r="8263" spans="11:19">
      <c r="K8263" s="45">
        <v>85781</v>
      </c>
      <c r="L8263" s="45" t="s">
        <v>557</v>
      </c>
      <c r="M8263" s="45">
        <v>2018</v>
      </c>
      <c r="N8263" s="45" t="s">
        <v>653</v>
      </c>
      <c r="O8263" s="45" t="s">
        <v>586</v>
      </c>
      <c r="P8263" s="45" t="s">
        <v>560</v>
      </c>
      <c r="Q8263" s="45" t="s">
        <v>640</v>
      </c>
      <c r="R8263" s="45" t="s">
        <v>563</v>
      </c>
      <c r="S8263" s="45">
        <v>65996.464005004906</v>
      </c>
    </row>
    <row r="8264" spans="11:19">
      <c r="K8264" s="45">
        <v>85782</v>
      </c>
      <c r="L8264" s="45" t="s">
        <v>557</v>
      </c>
      <c r="M8264" s="45">
        <v>2018</v>
      </c>
      <c r="N8264" s="45" t="s">
        <v>653</v>
      </c>
      <c r="O8264" s="45" t="s">
        <v>586</v>
      </c>
      <c r="P8264" s="45" t="s">
        <v>560</v>
      </c>
      <c r="Q8264" s="45" t="s">
        <v>640</v>
      </c>
      <c r="R8264" s="45" t="s">
        <v>564</v>
      </c>
      <c r="S8264" s="45">
        <v>0</v>
      </c>
    </row>
    <row r="8265" spans="11:19">
      <c r="K8265" s="45">
        <v>85783</v>
      </c>
      <c r="L8265" s="45" t="s">
        <v>557</v>
      </c>
      <c r="M8265" s="45">
        <v>2018</v>
      </c>
      <c r="N8265" s="45" t="s">
        <v>653</v>
      </c>
      <c r="O8265" s="45" t="s">
        <v>586</v>
      </c>
      <c r="P8265" s="45" t="s">
        <v>560</v>
      </c>
      <c r="Q8265" s="45" t="s">
        <v>640</v>
      </c>
      <c r="R8265" s="45" t="s">
        <v>566</v>
      </c>
      <c r="S8265" s="45">
        <v>0</v>
      </c>
    </row>
    <row r="8266" spans="11:19">
      <c r="K8266" s="45">
        <v>85784</v>
      </c>
      <c r="L8266" s="45" t="s">
        <v>557</v>
      </c>
      <c r="M8266" s="45">
        <v>2018</v>
      </c>
      <c r="N8266" s="45" t="s">
        <v>653</v>
      </c>
      <c r="O8266" s="45" t="s">
        <v>586</v>
      </c>
      <c r="P8266" s="45" t="s">
        <v>560</v>
      </c>
      <c r="Q8266" s="45" t="s">
        <v>640</v>
      </c>
      <c r="R8266" s="45" t="s">
        <v>629</v>
      </c>
      <c r="S8266" s="45">
        <v>0</v>
      </c>
    </row>
    <row r="8267" spans="11:19">
      <c r="K8267" s="45">
        <v>85785</v>
      </c>
      <c r="L8267" s="45" t="s">
        <v>557</v>
      </c>
      <c r="M8267" s="45">
        <v>2018</v>
      </c>
      <c r="N8267" s="45" t="s">
        <v>653</v>
      </c>
      <c r="O8267" s="45" t="s">
        <v>587</v>
      </c>
      <c r="P8267" s="45" t="s">
        <v>560</v>
      </c>
      <c r="Q8267" s="45" t="s">
        <v>640</v>
      </c>
      <c r="R8267" s="45" t="s">
        <v>562</v>
      </c>
      <c r="S8267" s="45">
        <v>0</v>
      </c>
    </row>
    <row r="8268" spans="11:19">
      <c r="K8268" s="45">
        <v>85786</v>
      </c>
      <c r="L8268" s="45" t="s">
        <v>557</v>
      </c>
      <c r="M8268" s="45">
        <v>2018</v>
      </c>
      <c r="N8268" s="45" t="s">
        <v>653</v>
      </c>
      <c r="O8268" s="45" t="s">
        <v>587</v>
      </c>
      <c r="P8268" s="45" t="s">
        <v>560</v>
      </c>
      <c r="Q8268" s="45" t="s">
        <v>640</v>
      </c>
      <c r="R8268" s="45" t="s">
        <v>563</v>
      </c>
      <c r="S8268" s="45">
        <v>69608.210862580003</v>
      </c>
    </row>
    <row r="8269" spans="11:19">
      <c r="K8269" s="45">
        <v>85787</v>
      </c>
      <c r="L8269" s="45" t="s">
        <v>557</v>
      </c>
      <c r="M8269" s="45">
        <v>2018</v>
      </c>
      <c r="N8269" s="45" t="s">
        <v>653</v>
      </c>
      <c r="O8269" s="45" t="s">
        <v>587</v>
      </c>
      <c r="P8269" s="45" t="s">
        <v>560</v>
      </c>
      <c r="Q8269" s="45" t="s">
        <v>640</v>
      </c>
      <c r="R8269" s="45" t="s">
        <v>564</v>
      </c>
      <c r="S8269" s="45">
        <v>0</v>
      </c>
    </row>
    <row r="8270" spans="11:19">
      <c r="K8270" s="45">
        <v>85788</v>
      </c>
      <c r="L8270" s="45" t="s">
        <v>557</v>
      </c>
      <c r="M8270" s="45">
        <v>2018</v>
      </c>
      <c r="N8270" s="45" t="s">
        <v>653</v>
      </c>
      <c r="O8270" s="45" t="s">
        <v>587</v>
      </c>
      <c r="P8270" s="45" t="s">
        <v>560</v>
      </c>
      <c r="Q8270" s="45" t="s">
        <v>640</v>
      </c>
      <c r="R8270" s="45" t="s">
        <v>566</v>
      </c>
      <c r="S8270" s="45">
        <v>0</v>
      </c>
    </row>
    <row r="8271" spans="11:19">
      <c r="K8271" s="45">
        <v>85789</v>
      </c>
      <c r="L8271" s="45" t="s">
        <v>557</v>
      </c>
      <c r="M8271" s="45">
        <v>2018</v>
      </c>
      <c r="N8271" s="45" t="s">
        <v>653</v>
      </c>
      <c r="O8271" s="45" t="s">
        <v>587</v>
      </c>
      <c r="P8271" s="45" t="s">
        <v>560</v>
      </c>
      <c r="Q8271" s="45" t="s">
        <v>640</v>
      </c>
      <c r="R8271" s="45" t="s">
        <v>629</v>
      </c>
      <c r="S8271" s="45">
        <v>0</v>
      </c>
    </row>
    <row r="8272" spans="11:19">
      <c r="K8272" s="45">
        <v>85790</v>
      </c>
      <c r="L8272" s="45" t="s">
        <v>557</v>
      </c>
      <c r="M8272" s="45">
        <v>2018</v>
      </c>
      <c r="N8272" s="45" t="s">
        <v>653</v>
      </c>
      <c r="O8272" s="45" t="s">
        <v>588</v>
      </c>
      <c r="P8272" s="45" t="s">
        <v>560</v>
      </c>
      <c r="Q8272" s="45" t="s">
        <v>640</v>
      </c>
      <c r="R8272" s="45" t="s">
        <v>562</v>
      </c>
      <c r="S8272" s="45">
        <v>0</v>
      </c>
    </row>
    <row r="8273" spans="11:19">
      <c r="K8273" s="45">
        <v>85791</v>
      </c>
      <c r="L8273" s="45" t="s">
        <v>557</v>
      </c>
      <c r="M8273" s="45">
        <v>2018</v>
      </c>
      <c r="N8273" s="45" t="s">
        <v>653</v>
      </c>
      <c r="O8273" s="45" t="s">
        <v>588</v>
      </c>
      <c r="P8273" s="45" t="s">
        <v>560</v>
      </c>
      <c r="Q8273" s="45" t="s">
        <v>640</v>
      </c>
      <c r="R8273" s="45" t="s">
        <v>563</v>
      </c>
      <c r="S8273" s="45">
        <v>113277.51284893999</v>
      </c>
    </row>
    <row r="8274" spans="11:19">
      <c r="K8274" s="45">
        <v>85792</v>
      </c>
      <c r="L8274" s="45" t="s">
        <v>557</v>
      </c>
      <c r="M8274" s="45">
        <v>2018</v>
      </c>
      <c r="N8274" s="45" t="s">
        <v>653</v>
      </c>
      <c r="O8274" s="45" t="s">
        <v>588</v>
      </c>
      <c r="P8274" s="45" t="s">
        <v>560</v>
      </c>
      <c r="Q8274" s="45" t="s">
        <v>640</v>
      </c>
      <c r="R8274" s="45" t="s">
        <v>564</v>
      </c>
      <c r="S8274" s="45">
        <v>0</v>
      </c>
    </row>
    <row r="8275" spans="11:19">
      <c r="K8275" s="45">
        <v>85793</v>
      </c>
      <c r="L8275" s="45" t="s">
        <v>557</v>
      </c>
      <c r="M8275" s="45">
        <v>2018</v>
      </c>
      <c r="N8275" s="45" t="s">
        <v>653</v>
      </c>
      <c r="O8275" s="45" t="s">
        <v>588</v>
      </c>
      <c r="P8275" s="45" t="s">
        <v>560</v>
      </c>
      <c r="Q8275" s="45" t="s">
        <v>640</v>
      </c>
      <c r="R8275" s="45" t="s">
        <v>566</v>
      </c>
      <c r="S8275" s="45">
        <v>0</v>
      </c>
    </row>
    <row r="8276" spans="11:19">
      <c r="K8276" s="45">
        <v>85794</v>
      </c>
      <c r="L8276" s="45" t="s">
        <v>557</v>
      </c>
      <c r="M8276" s="45">
        <v>2018</v>
      </c>
      <c r="N8276" s="45" t="s">
        <v>653</v>
      </c>
      <c r="O8276" s="45" t="s">
        <v>588</v>
      </c>
      <c r="P8276" s="45" t="s">
        <v>560</v>
      </c>
      <c r="Q8276" s="45" t="s">
        <v>640</v>
      </c>
      <c r="R8276" s="45" t="s">
        <v>629</v>
      </c>
      <c r="S8276" s="45">
        <v>0</v>
      </c>
    </row>
    <row r="8277" spans="11:19">
      <c r="K8277" s="45">
        <v>85795</v>
      </c>
      <c r="L8277" s="45" t="s">
        <v>557</v>
      </c>
      <c r="M8277" s="45">
        <v>2018</v>
      </c>
      <c r="N8277" s="45" t="s">
        <v>653</v>
      </c>
      <c r="O8277" s="45" t="s">
        <v>589</v>
      </c>
      <c r="P8277" s="45" t="s">
        <v>560</v>
      </c>
      <c r="Q8277" s="45" t="s">
        <v>640</v>
      </c>
      <c r="R8277" s="45" t="s">
        <v>562</v>
      </c>
      <c r="S8277" s="45">
        <v>0</v>
      </c>
    </row>
    <row r="8278" spans="11:19">
      <c r="K8278" s="45">
        <v>85796</v>
      </c>
      <c r="L8278" s="45" t="s">
        <v>557</v>
      </c>
      <c r="M8278" s="45">
        <v>2018</v>
      </c>
      <c r="N8278" s="45" t="s">
        <v>653</v>
      </c>
      <c r="O8278" s="45" t="s">
        <v>589</v>
      </c>
      <c r="P8278" s="45" t="s">
        <v>560</v>
      </c>
      <c r="Q8278" s="45" t="s">
        <v>640</v>
      </c>
      <c r="R8278" s="45" t="s">
        <v>563</v>
      </c>
      <c r="S8278" s="45">
        <v>67966.507803688597</v>
      </c>
    </row>
    <row r="8279" spans="11:19">
      <c r="K8279" s="45">
        <v>85797</v>
      </c>
      <c r="L8279" s="45" t="s">
        <v>557</v>
      </c>
      <c r="M8279" s="45">
        <v>2018</v>
      </c>
      <c r="N8279" s="45" t="s">
        <v>653</v>
      </c>
      <c r="O8279" s="45" t="s">
        <v>589</v>
      </c>
      <c r="P8279" s="45" t="s">
        <v>560</v>
      </c>
      <c r="Q8279" s="45" t="s">
        <v>640</v>
      </c>
      <c r="R8279" s="45" t="s">
        <v>564</v>
      </c>
      <c r="S8279" s="45">
        <v>0</v>
      </c>
    </row>
    <row r="8280" spans="11:19">
      <c r="K8280" s="45">
        <v>85798</v>
      </c>
      <c r="L8280" s="45" t="s">
        <v>557</v>
      </c>
      <c r="M8280" s="45">
        <v>2018</v>
      </c>
      <c r="N8280" s="45" t="s">
        <v>653</v>
      </c>
      <c r="O8280" s="45" t="s">
        <v>589</v>
      </c>
      <c r="P8280" s="45" t="s">
        <v>560</v>
      </c>
      <c r="Q8280" s="45" t="s">
        <v>640</v>
      </c>
      <c r="R8280" s="45" t="s">
        <v>566</v>
      </c>
      <c r="S8280" s="45">
        <v>0</v>
      </c>
    </row>
    <row r="8281" spans="11:19">
      <c r="K8281" s="45">
        <v>85799</v>
      </c>
      <c r="L8281" s="45" t="s">
        <v>557</v>
      </c>
      <c r="M8281" s="45">
        <v>2018</v>
      </c>
      <c r="N8281" s="45" t="s">
        <v>653</v>
      </c>
      <c r="O8281" s="45" t="s">
        <v>589</v>
      </c>
      <c r="P8281" s="45" t="s">
        <v>560</v>
      </c>
      <c r="Q8281" s="45" t="s">
        <v>640</v>
      </c>
      <c r="R8281" s="45" t="s">
        <v>629</v>
      </c>
      <c r="S8281" s="45">
        <v>0</v>
      </c>
    </row>
    <row r="8282" spans="11:19">
      <c r="K8282" s="45">
        <v>85800</v>
      </c>
      <c r="L8282" s="45" t="s">
        <v>557</v>
      </c>
      <c r="M8282" s="45">
        <v>2018</v>
      </c>
      <c r="N8282" s="45" t="s">
        <v>653</v>
      </c>
      <c r="O8282" s="45" t="s">
        <v>590</v>
      </c>
      <c r="P8282" s="45" t="s">
        <v>560</v>
      </c>
      <c r="Q8282" s="45" t="s">
        <v>640</v>
      </c>
      <c r="R8282" s="45" t="s">
        <v>562</v>
      </c>
      <c r="S8282" s="45">
        <v>0</v>
      </c>
    </row>
    <row r="8283" spans="11:19">
      <c r="K8283" s="45">
        <v>85801</v>
      </c>
      <c r="L8283" s="45" t="s">
        <v>557</v>
      </c>
      <c r="M8283" s="45">
        <v>2018</v>
      </c>
      <c r="N8283" s="45" t="s">
        <v>653</v>
      </c>
      <c r="O8283" s="45" t="s">
        <v>590</v>
      </c>
      <c r="P8283" s="45" t="s">
        <v>560</v>
      </c>
      <c r="Q8283" s="45" t="s">
        <v>640</v>
      </c>
      <c r="R8283" s="45" t="s">
        <v>563</v>
      </c>
      <c r="S8283" s="45">
        <v>42684.280305979599</v>
      </c>
    </row>
    <row r="8284" spans="11:19">
      <c r="K8284" s="45">
        <v>85802</v>
      </c>
      <c r="L8284" s="45" t="s">
        <v>557</v>
      </c>
      <c r="M8284" s="45">
        <v>2018</v>
      </c>
      <c r="N8284" s="45" t="s">
        <v>653</v>
      </c>
      <c r="O8284" s="45" t="s">
        <v>590</v>
      </c>
      <c r="P8284" s="45" t="s">
        <v>560</v>
      </c>
      <c r="Q8284" s="45" t="s">
        <v>640</v>
      </c>
      <c r="R8284" s="45" t="s">
        <v>564</v>
      </c>
      <c r="S8284" s="45">
        <v>0</v>
      </c>
    </row>
    <row r="8285" spans="11:19">
      <c r="K8285" s="45">
        <v>85803</v>
      </c>
      <c r="L8285" s="45" t="s">
        <v>557</v>
      </c>
      <c r="M8285" s="45">
        <v>2018</v>
      </c>
      <c r="N8285" s="45" t="s">
        <v>653</v>
      </c>
      <c r="O8285" s="45" t="s">
        <v>590</v>
      </c>
      <c r="P8285" s="45" t="s">
        <v>560</v>
      </c>
      <c r="Q8285" s="45" t="s">
        <v>640</v>
      </c>
      <c r="R8285" s="45" t="s">
        <v>566</v>
      </c>
      <c r="S8285" s="45">
        <v>0</v>
      </c>
    </row>
    <row r="8286" spans="11:19">
      <c r="K8286" s="45">
        <v>85804</v>
      </c>
      <c r="L8286" s="45" t="s">
        <v>557</v>
      </c>
      <c r="M8286" s="45">
        <v>2018</v>
      </c>
      <c r="N8286" s="45" t="s">
        <v>653</v>
      </c>
      <c r="O8286" s="45" t="s">
        <v>590</v>
      </c>
      <c r="P8286" s="45" t="s">
        <v>560</v>
      </c>
      <c r="Q8286" s="45" t="s">
        <v>640</v>
      </c>
      <c r="R8286" s="45" t="s">
        <v>629</v>
      </c>
      <c r="S8286" s="45">
        <v>0</v>
      </c>
    </row>
    <row r="8287" spans="11:19">
      <c r="K8287" s="45">
        <v>85805</v>
      </c>
      <c r="L8287" s="45" t="s">
        <v>557</v>
      </c>
      <c r="M8287" s="45">
        <v>2018</v>
      </c>
      <c r="N8287" s="45" t="s">
        <v>653</v>
      </c>
      <c r="O8287" s="45" t="s">
        <v>591</v>
      </c>
      <c r="P8287" s="45" t="s">
        <v>560</v>
      </c>
      <c r="Q8287" s="45" t="s">
        <v>640</v>
      </c>
      <c r="R8287" s="45" t="s">
        <v>562</v>
      </c>
      <c r="S8287" s="45">
        <v>0</v>
      </c>
    </row>
    <row r="8288" spans="11:19">
      <c r="K8288" s="45">
        <v>85806</v>
      </c>
      <c r="L8288" s="45" t="s">
        <v>557</v>
      </c>
      <c r="M8288" s="45">
        <v>2018</v>
      </c>
      <c r="N8288" s="45" t="s">
        <v>653</v>
      </c>
      <c r="O8288" s="45" t="s">
        <v>591</v>
      </c>
      <c r="P8288" s="45" t="s">
        <v>560</v>
      </c>
      <c r="Q8288" s="45" t="s">
        <v>640</v>
      </c>
      <c r="R8288" s="45" t="s">
        <v>563</v>
      </c>
      <c r="S8288" s="45">
        <v>74204.979501593305</v>
      </c>
    </row>
    <row r="8289" spans="11:19">
      <c r="K8289" s="45">
        <v>85807</v>
      </c>
      <c r="L8289" s="45" t="s">
        <v>557</v>
      </c>
      <c r="M8289" s="45">
        <v>2018</v>
      </c>
      <c r="N8289" s="45" t="s">
        <v>653</v>
      </c>
      <c r="O8289" s="45" t="s">
        <v>591</v>
      </c>
      <c r="P8289" s="45" t="s">
        <v>560</v>
      </c>
      <c r="Q8289" s="45" t="s">
        <v>640</v>
      </c>
      <c r="R8289" s="45" t="s">
        <v>564</v>
      </c>
      <c r="S8289" s="45">
        <v>0</v>
      </c>
    </row>
    <row r="8290" spans="11:19">
      <c r="K8290" s="45">
        <v>85808</v>
      </c>
      <c r="L8290" s="45" t="s">
        <v>557</v>
      </c>
      <c r="M8290" s="45">
        <v>2018</v>
      </c>
      <c r="N8290" s="45" t="s">
        <v>653</v>
      </c>
      <c r="O8290" s="45" t="s">
        <v>591</v>
      </c>
      <c r="P8290" s="45" t="s">
        <v>560</v>
      </c>
      <c r="Q8290" s="45" t="s">
        <v>640</v>
      </c>
      <c r="R8290" s="45" t="s">
        <v>566</v>
      </c>
      <c r="S8290" s="45">
        <v>0</v>
      </c>
    </row>
    <row r="8291" spans="11:19">
      <c r="K8291" s="45">
        <v>85809</v>
      </c>
      <c r="L8291" s="45" t="s">
        <v>557</v>
      </c>
      <c r="M8291" s="45">
        <v>2018</v>
      </c>
      <c r="N8291" s="45" t="s">
        <v>653</v>
      </c>
      <c r="O8291" s="45" t="s">
        <v>591</v>
      </c>
      <c r="P8291" s="45" t="s">
        <v>560</v>
      </c>
      <c r="Q8291" s="45" t="s">
        <v>640</v>
      </c>
      <c r="R8291" s="45" t="s">
        <v>629</v>
      </c>
      <c r="S8291" s="45">
        <v>0</v>
      </c>
    </row>
    <row r="8292" spans="11:19">
      <c r="K8292" s="45">
        <v>85810</v>
      </c>
      <c r="L8292" s="45" t="s">
        <v>557</v>
      </c>
      <c r="M8292" s="45">
        <v>2018</v>
      </c>
      <c r="N8292" s="45" t="s">
        <v>653</v>
      </c>
      <c r="O8292" s="45" t="s">
        <v>592</v>
      </c>
      <c r="P8292" s="45" t="s">
        <v>560</v>
      </c>
      <c r="Q8292" s="45" t="s">
        <v>640</v>
      </c>
      <c r="R8292" s="45" t="s">
        <v>562</v>
      </c>
      <c r="S8292" s="45">
        <v>0</v>
      </c>
    </row>
    <row r="8293" spans="11:19">
      <c r="K8293" s="45">
        <v>85811</v>
      </c>
      <c r="L8293" s="45" t="s">
        <v>557</v>
      </c>
      <c r="M8293" s="45">
        <v>2018</v>
      </c>
      <c r="N8293" s="45" t="s">
        <v>653</v>
      </c>
      <c r="O8293" s="45" t="s">
        <v>592</v>
      </c>
      <c r="P8293" s="45" t="s">
        <v>560</v>
      </c>
      <c r="Q8293" s="45" t="s">
        <v>640</v>
      </c>
      <c r="R8293" s="45" t="s">
        <v>563</v>
      </c>
      <c r="S8293" s="45">
        <v>13461.9653119841</v>
      </c>
    </row>
    <row r="8294" spans="11:19">
      <c r="K8294" s="45">
        <v>85812</v>
      </c>
      <c r="L8294" s="45" t="s">
        <v>557</v>
      </c>
      <c r="M8294" s="45">
        <v>2018</v>
      </c>
      <c r="N8294" s="45" t="s">
        <v>653</v>
      </c>
      <c r="O8294" s="45" t="s">
        <v>592</v>
      </c>
      <c r="P8294" s="45" t="s">
        <v>560</v>
      </c>
      <c r="Q8294" s="45" t="s">
        <v>640</v>
      </c>
      <c r="R8294" s="45" t="s">
        <v>564</v>
      </c>
      <c r="S8294" s="45">
        <v>0</v>
      </c>
    </row>
    <row r="8295" spans="11:19">
      <c r="K8295" s="45">
        <v>85813</v>
      </c>
      <c r="L8295" s="45" t="s">
        <v>557</v>
      </c>
      <c r="M8295" s="45">
        <v>2018</v>
      </c>
      <c r="N8295" s="45" t="s">
        <v>653</v>
      </c>
      <c r="O8295" s="45" t="s">
        <v>592</v>
      </c>
      <c r="P8295" s="45" t="s">
        <v>560</v>
      </c>
      <c r="Q8295" s="45" t="s">
        <v>640</v>
      </c>
      <c r="R8295" s="45" t="s">
        <v>566</v>
      </c>
      <c r="S8295" s="45">
        <v>0</v>
      </c>
    </row>
    <row r="8296" spans="11:19">
      <c r="K8296" s="45">
        <v>85814</v>
      </c>
      <c r="L8296" s="45" t="s">
        <v>557</v>
      </c>
      <c r="M8296" s="45">
        <v>2018</v>
      </c>
      <c r="N8296" s="45" t="s">
        <v>653</v>
      </c>
      <c r="O8296" s="45" t="s">
        <v>592</v>
      </c>
      <c r="P8296" s="45" t="s">
        <v>560</v>
      </c>
      <c r="Q8296" s="45" t="s">
        <v>640</v>
      </c>
      <c r="R8296" s="45" t="s">
        <v>629</v>
      </c>
      <c r="S8296" s="45">
        <v>0</v>
      </c>
    </row>
    <row r="8297" spans="11:19">
      <c r="K8297" s="45">
        <v>85815</v>
      </c>
      <c r="L8297" s="45" t="s">
        <v>557</v>
      </c>
      <c r="M8297" s="45">
        <v>2018</v>
      </c>
      <c r="N8297" s="45" t="s">
        <v>653</v>
      </c>
      <c r="O8297" s="45" t="s">
        <v>593</v>
      </c>
      <c r="P8297" s="45" t="s">
        <v>560</v>
      </c>
      <c r="Q8297" s="45" t="s">
        <v>640</v>
      </c>
      <c r="R8297" s="45" t="s">
        <v>562</v>
      </c>
      <c r="S8297" s="45">
        <v>0</v>
      </c>
    </row>
    <row r="8298" spans="11:19">
      <c r="K8298" s="45">
        <v>85816</v>
      </c>
      <c r="L8298" s="45" t="s">
        <v>557</v>
      </c>
      <c r="M8298" s="45">
        <v>2018</v>
      </c>
      <c r="N8298" s="45" t="s">
        <v>653</v>
      </c>
      <c r="O8298" s="45" t="s">
        <v>593</v>
      </c>
      <c r="P8298" s="45" t="s">
        <v>560</v>
      </c>
      <c r="Q8298" s="45" t="s">
        <v>640</v>
      </c>
      <c r="R8298" s="45" t="s">
        <v>563</v>
      </c>
      <c r="S8298" s="45">
        <v>20685.458757631801</v>
      </c>
    </row>
    <row r="8299" spans="11:19">
      <c r="K8299" s="45">
        <v>85817</v>
      </c>
      <c r="L8299" s="45" t="s">
        <v>557</v>
      </c>
      <c r="M8299" s="45">
        <v>2018</v>
      </c>
      <c r="N8299" s="45" t="s">
        <v>653</v>
      </c>
      <c r="O8299" s="45" t="s">
        <v>593</v>
      </c>
      <c r="P8299" s="45" t="s">
        <v>560</v>
      </c>
      <c r="Q8299" s="45" t="s">
        <v>640</v>
      </c>
      <c r="R8299" s="45" t="s">
        <v>564</v>
      </c>
      <c r="S8299" s="45">
        <v>0</v>
      </c>
    </row>
    <row r="8300" spans="11:19">
      <c r="K8300" s="45">
        <v>85818</v>
      </c>
      <c r="L8300" s="45" t="s">
        <v>557</v>
      </c>
      <c r="M8300" s="45">
        <v>2018</v>
      </c>
      <c r="N8300" s="45" t="s">
        <v>653</v>
      </c>
      <c r="O8300" s="45" t="s">
        <v>593</v>
      </c>
      <c r="P8300" s="45" t="s">
        <v>560</v>
      </c>
      <c r="Q8300" s="45" t="s">
        <v>640</v>
      </c>
      <c r="R8300" s="45" t="s">
        <v>566</v>
      </c>
      <c r="S8300" s="45">
        <v>0</v>
      </c>
    </row>
    <row r="8301" spans="11:19">
      <c r="K8301" s="45">
        <v>85819</v>
      </c>
      <c r="L8301" s="45" t="s">
        <v>557</v>
      </c>
      <c r="M8301" s="45">
        <v>2018</v>
      </c>
      <c r="N8301" s="45" t="s">
        <v>653</v>
      </c>
      <c r="O8301" s="45" t="s">
        <v>593</v>
      </c>
      <c r="P8301" s="45" t="s">
        <v>560</v>
      </c>
      <c r="Q8301" s="45" t="s">
        <v>640</v>
      </c>
      <c r="R8301" s="45" t="s">
        <v>629</v>
      </c>
      <c r="S8301" s="45">
        <v>0</v>
      </c>
    </row>
    <row r="8302" spans="11:19">
      <c r="K8302" s="45">
        <v>85820</v>
      </c>
      <c r="L8302" s="45" t="s">
        <v>557</v>
      </c>
      <c r="M8302" s="45">
        <v>2018</v>
      </c>
      <c r="N8302" s="45" t="s">
        <v>653</v>
      </c>
      <c r="O8302" s="45" t="s">
        <v>594</v>
      </c>
      <c r="P8302" s="45" t="s">
        <v>560</v>
      </c>
      <c r="Q8302" s="45" t="s">
        <v>640</v>
      </c>
      <c r="R8302" s="45" t="s">
        <v>562</v>
      </c>
      <c r="S8302" s="45">
        <v>0</v>
      </c>
    </row>
    <row r="8303" spans="11:19">
      <c r="K8303" s="45">
        <v>85821</v>
      </c>
      <c r="L8303" s="45" t="s">
        <v>557</v>
      </c>
      <c r="M8303" s="45">
        <v>2018</v>
      </c>
      <c r="N8303" s="45" t="s">
        <v>653</v>
      </c>
      <c r="O8303" s="45" t="s">
        <v>594</v>
      </c>
      <c r="P8303" s="45" t="s">
        <v>560</v>
      </c>
      <c r="Q8303" s="45" t="s">
        <v>640</v>
      </c>
      <c r="R8303" s="45" t="s">
        <v>563</v>
      </c>
      <c r="S8303" s="45">
        <v>28565.6336491603</v>
      </c>
    </row>
    <row r="8304" spans="11:19">
      <c r="K8304" s="45">
        <v>85822</v>
      </c>
      <c r="L8304" s="45" t="s">
        <v>557</v>
      </c>
      <c r="M8304" s="45">
        <v>2018</v>
      </c>
      <c r="N8304" s="45" t="s">
        <v>653</v>
      </c>
      <c r="O8304" s="45" t="s">
        <v>594</v>
      </c>
      <c r="P8304" s="45" t="s">
        <v>560</v>
      </c>
      <c r="Q8304" s="45" t="s">
        <v>640</v>
      </c>
      <c r="R8304" s="45" t="s">
        <v>564</v>
      </c>
      <c r="S8304" s="45">
        <v>0</v>
      </c>
    </row>
    <row r="8305" spans="11:19">
      <c r="K8305" s="45">
        <v>85823</v>
      </c>
      <c r="L8305" s="45" t="s">
        <v>557</v>
      </c>
      <c r="M8305" s="45">
        <v>2018</v>
      </c>
      <c r="N8305" s="45" t="s">
        <v>653</v>
      </c>
      <c r="O8305" s="45" t="s">
        <v>594</v>
      </c>
      <c r="P8305" s="45" t="s">
        <v>560</v>
      </c>
      <c r="Q8305" s="45" t="s">
        <v>640</v>
      </c>
      <c r="R8305" s="45" t="s">
        <v>566</v>
      </c>
      <c r="S8305" s="45">
        <v>0</v>
      </c>
    </row>
    <row r="8306" spans="11:19">
      <c r="K8306" s="45">
        <v>85824</v>
      </c>
      <c r="L8306" s="45" t="s">
        <v>557</v>
      </c>
      <c r="M8306" s="45">
        <v>2018</v>
      </c>
      <c r="N8306" s="45" t="s">
        <v>653</v>
      </c>
      <c r="O8306" s="45" t="s">
        <v>594</v>
      </c>
      <c r="P8306" s="45" t="s">
        <v>560</v>
      </c>
      <c r="Q8306" s="45" t="s">
        <v>640</v>
      </c>
      <c r="R8306" s="45" t="s">
        <v>629</v>
      </c>
      <c r="S8306" s="45">
        <v>0</v>
      </c>
    </row>
    <row r="8307" spans="11:19">
      <c r="K8307" s="45">
        <v>85825</v>
      </c>
      <c r="L8307" s="45" t="s">
        <v>557</v>
      </c>
      <c r="M8307" s="45">
        <v>2018</v>
      </c>
      <c r="N8307" s="45" t="s">
        <v>653</v>
      </c>
      <c r="O8307" s="45" t="s">
        <v>595</v>
      </c>
      <c r="P8307" s="45" t="s">
        <v>560</v>
      </c>
      <c r="Q8307" s="45" t="s">
        <v>640</v>
      </c>
      <c r="R8307" s="45" t="s">
        <v>562</v>
      </c>
      <c r="S8307" s="45">
        <v>0</v>
      </c>
    </row>
    <row r="8308" spans="11:19">
      <c r="K8308" s="45">
        <v>85826</v>
      </c>
      <c r="L8308" s="45" t="s">
        <v>557</v>
      </c>
      <c r="M8308" s="45">
        <v>2018</v>
      </c>
      <c r="N8308" s="45" t="s">
        <v>653</v>
      </c>
      <c r="O8308" s="45" t="s">
        <v>595</v>
      </c>
      <c r="P8308" s="45" t="s">
        <v>560</v>
      </c>
      <c r="Q8308" s="45" t="s">
        <v>640</v>
      </c>
      <c r="R8308" s="45" t="s">
        <v>563</v>
      </c>
      <c r="S8308" s="45">
        <v>15432.0089759163</v>
      </c>
    </row>
    <row r="8309" spans="11:19">
      <c r="K8309" s="45">
        <v>85827</v>
      </c>
      <c r="L8309" s="45" t="s">
        <v>557</v>
      </c>
      <c r="M8309" s="45">
        <v>2018</v>
      </c>
      <c r="N8309" s="45" t="s">
        <v>653</v>
      </c>
      <c r="O8309" s="45" t="s">
        <v>595</v>
      </c>
      <c r="P8309" s="45" t="s">
        <v>560</v>
      </c>
      <c r="Q8309" s="45" t="s">
        <v>640</v>
      </c>
      <c r="R8309" s="45" t="s">
        <v>564</v>
      </c>
      <c r="S8309" s="45">
        <v>0</v>
      </c>
    </row>
    <row r="8310" spans="11:19">
      <c r="K8310" s="45">
        <v>85828</v>
      </c>
      <c r="L8310" s="45" t="s">
        <v>557</v>
      </c>
      <c r="M8310" s="45">
        <v>2018</v>
      </c>
      <c r="N8310" s="45" t="s">
        <v>653</v>
      </c>
      <c r="O8310" s="45" t="s">
        <v>595</v>
      </c>
      <c r="P8310" s="45" t="s">
        <v>560</v>
      </c>
      <c r="Q8310" s="45" t="s">
        <v>640</v>
      </c>
      <c r="R8310" s="45" t="s">
        <v>566</v>
      </c>
      <c r="S8310" s="45">
        <v>0</v>
      </c>
    </row>
    <row r="8311" spans="11:19">
      <c r="K8311" s="45">
        <v>85829</v>
      </c>
      <c r="L8311" s="45" t="s">
        <v>557</v>
      </c>
      <c r="M8311" s="45">
        <v>2018</v>
      </c>
      <c r="N8311" s="45" t="s">
        <v>653</v>
      </c>
      <c r="O8311" s="45" t="s">
        <v>595</v>
      </c>
      <c r="P8311" s="45" t="s">
        <v>560</v>
      </c>
      <c r="Q8311" s="45" t="s">
        <v>640</v>
      </c>
      <c r="R8311" s="45" t="s">
        <v>629</v>
      </c>
      <c r="S8311" s="45">
        <v>0</v>
      </c>
    </row>
    <row r="8312" spans="11:19">
      <c r="K8312" s="45">
        <v>85830</v>
      </c>
      <c r="L8312" s="45" t="s">
        <v>557</v>
      </c>
      <c r="M8312" s="45">
        <v>2018</v>
      </c>
      <c r="N8312" s="45" t="s">
        <v>653</v>
      </c>
      <c r="O8312" s="45" t="s">
        <v>596</v>
      </c>
      <c r="P8312" s="45" t="s">
        <v>560</v>
      </c>
      <c r="Q8312" s="45" t="s">
        <v>640</v>
      </c>
      <c r="R8312" s="45" t="s">
        <v>562</v>
      </c>
      <c r="S8312" s="45">
        <v>0</v>
      </c>
    </row>
    <row r="8313" spans="11:19">
      <c r="K8313" s="45">
        <v>85831</v>
      </c>
      <c r="L8313" s="45" t="s">
        <v>557</v>
      </c>
      <c r="M8313" s="45">
        <v>2018</v>
      </c>
      <c r="N8313" s="45" t="s">
        <v>653</v>
      </c>
      <c r="O8313" s="45" t="s">
        <v>596</v>
      </c>
      <c r="P8313" s="45" t="s">
        <v>560</v>
      </c>
      <c r="Q8313" s="45" t="s">
        <v>640</v>
      </c>
      <c r="R8313" s="45" t="s">
        <v>563</v>
      </c>
      <c r="S8313" s="45">
        <v>90950.350897677898</v>
      </c>
    </row>
    <row r="8314" spans="11:19">
      <c r="K8314" s="45">
        <v>85832</v>
      </c>
      <c r="L8314" s="45" t="s">
        <v>557</v>
      </c>
      <c r="M8314" s="45">
        <v>2018</v>
      </c>
      <c r="N8314" s="45" t="s">
        <v>653</v>
      </c>
      <c r="O8314" s="45" t="s">
        <v>596</v>
      </c>
      <c r="P8314" s="45" t="s">
        <v>560</v>
      </c>
      <c r="Q8314" s="45" t="s">
        <v>640</v>
      </c>
      <c r="R8314" s="45" t="s">
        <v>564</v>
      </c>
      <c r="S8314" s="45">
        <v>0</v>
      </c>
    </row>
    <row r="8315" spans="11:19">
      <c r="K8315" s="45">
        <v>85833</v>
      </c>
      <c r="L8315" s="45" t="s">
        <v>557</v>
      </c>
      <c r="M8315" s="45">
        <v>2018</v>
      </c>
      <c r="N8315" s="45" t="s">
        <v>653</v>
      </c>
      <c r="O8315" s="45" t="s">
        <v>596</v>
      </c>
      <c r="P8315" s="45" t="s">
        <v>560</v>
      </c>
      <c r="Q8315" s="45" t="s">
        <v>640</v>
      </c>
      <c r="R8315" s="45" t="s">
        <v>566</v>
      </c>
      <c r="S8315" s="45">
        <v>0</v>
      </c>
    </row>
    <row r="8316" spans="11:19">
      <c r="K8316" s="45">
        <v>85834</v>
      </c>
      <c r="L8316" s="45" t="s">
        <v>557</v>
      </c>
      <c r="M8316" s="45">
        <v>2018</v>
      </c>
      <c r="N8316" s="45" t="s">
        <v>653</v>
      </c>
      <c r="O8316" s="45" t="s">
        <v>596</v>
      </c>
      <c r="P8316" s="45" t="s">
        <v>560</v>
      </c>
      <c r="Q8316" s="45" t="s">
        <v>640</v>
      </c>
      <c r="R8316" s="45" t="s">
        <v>629</v>
      </c>
      <c r="S8316" s="45">
        <v>0</v>
      </c>
    </row>
    <row r="8317" spans="11:19">
      <c r="K8317" s="45">
        <v>85835</v>
      </c>
      <c r="L8317" s="45" t="s">
        <v>557</v>
      </c>
      <c r="M8317" s="45">
        <v>2018</v>
      </c>
      <c r="N8317" s="45" t="s">
        <v>653</v>
      </c>
      <c r="O8317" s="45" t="s">
        <v>597</v>
      </c>
      <c r="P8317" s="45" t="s">
        <v>560</v>
      </c>
      <c r="Q8317" s="45" t="s">
        <v>640</v>
      </c>
      <c r="R8317" s="45" t="s">
        <v>562</v>
      </c>
      <c r="S8317" s="45">
        <v>0</v>
      </c>
    </row>
    <row r="8318" spans="11:19">
      <c r="K8318" s="45">
        <v>85836</v>
      </c>
      <c r="L8318" s="45" t="s">
        <v>557</v>
      </c>
      <c r="M8318" s="45">
        <v>2018</v>
      </c>
      <c r="N8318" s="45" t="s">
        <v>653</v>
      </c>
      <c r="O8318" s="45" t="s">
        <v>597</v>
      </c>
      <c r="P8318" s="45" t="s">
        <v>560</v>
      </c>
      <c r="Q8318" s="45" t="s">
        <v>640</v>
      </c>
      <c r="R8318" s="45" t="s">
        <v>563</v>
      </c>
      <c r="S8318" s="45">
        <v>24625.546253934699</v>
      </c>
    </row>
    <row r="8319" spans="11:19">
      <c r="K8319" s="45">
        <v>85837</v>
      </c>
      <c r="L8319" s="45" t="s">
        <v>557</v>
      </c>
      <c r="M8319" s="45">
        <v>2018</v>
      </c>
      <c r="N8319" s="45" t="s">
        <v>653</v>
      </c>
      <c r="O8319" s="45" t="s">
        <v>597</v>
      </c>
      <c r="P8319" s="45" t="s">
        <v>560</v>
      </c>
      <c r="Q8319" s="45" t="s">
        <v>640</v>
      </c>
      <c r="R8319" s="45" t="s">
        <v>564</v>
      </c>
      <c r="S8319" s="45">
        <v>0</v>
      </c>
    </row>
    <row r="8320" spans="11:19">
      <c r="K8320" s="45">
        <v>85838</v>
      </c>
      <c r="L8320" s="45" t="s">
        <v>557</v>
      </c>
      <c r="M8320" s="45">
        <v>2018</v>
      </c>
      <c r="N8320" s="45" t="s">
        <v>653</v>
      </c>
      <c r="O8320" s="45" t="s">
        <v>597</v>
      </c>
      <c r="P8320" s="45" t="s">
        <v>560</v>
      </c>
      <c r="Q8320" s="45" t="s">
        <v>640</v>
      </c>
      <c r="R8320" s="45" t="s">
        <v>566</v>
      </c>
      <c r="S8320" s="45">
        <v>0</v>
      </c>
    </row>
    <row r="8321" spans="11:19">
      <c r="K8321" s="45">
        <v>85839</v>
      </c>
      <c r="L8321" s="45" t="s">
        <v>557</v>
      </c>
      <c r="M8321" s="45">
        <v>2018</v>
      </c>
      <c r="N8321" s="45" t="s">
        <v>653</v>
      </c>
      <c r="O8321" s="45" t="s">
        <v>597</v>
      </c>
      <c r="P8321" s="45" t="s">
        <v>560</v>
      </c>
      <c r="Q8321" s="45" t="s">
        <v>640</v>
      </c>
      <c r="R8321" s="45" t="s">
        <v>629</v>
      </c>
      <c r="S8321" s="45">
        <v>0</v>
      </c>
    </row>
    <row r="8322" spans="11:19">
      <c r="K8322" s="45">
        <v>85840</v>
      </c>
      <c r="L8322" s="45" t="s">
        <v>557</v>
      </c>
      <c r="M8322" s="45">
        <v>2018</v>
      </c>
      <c r="N8322" s="45" t="s">
        <v>653</v>
      </c>
      <c r="O8322" s="45" t="s">
        <v>598</v>
      </c>
      <c r="P8322" s="45" t="s">
        <v>560</v>
      </c>
      <c r="Q8322" s="45" t="s">
        <v>640</v>
      </c>
      <c r="R8322" s="45" t="s">
        <v>562</v>
      </c>
      <c r="S8322" s="45">
        <v>0</v>
      </c>
    </row>
    <row r="8323" spans="11:19">
      <c r="K8323" s="45">
        <v>85841</v>
      </c>
      <c r="L8323" s="45" t="s">
        <v>557</v>
      </c>
      <c r="M8323" s="45">
        <v>2018</v>
      </c>
      <c r="N8323" s="45" t="s">
        <v>653</v>
      </c>
      <c r="O8323" s="45" t="s">
        <v>598</v>
      </c>
      <c r="P8323" s="45" t="s">
        <v>560</v>
      </c>
      <c r="Q8323" s="45" t="s">
        <v>640</v>
      </c>
      <c r="R8323" s="45" t="s">
        <v>563</v>
      </c>
      <c r="S8323" s="45">
        <v>145783.23379229201</v>
      </c>
    </row>
    <row r="8324" spans="11:19">
      <c r="K8324" s="45">
        <v>85842</v>
      </c>
      <c r="L8324" s="45" t="s">
        <v>557</v>
      </c>
      <c r="M8324" s="45">
        <v>2018</v>
      </c>
      <c r="N8324" s="45" t="s">
        <v>653</v>
      </c>
      <c r="O8324" s="45" t="s">
        <v>598</v>
      </c>
      <c r="P8324" s="45" t="s">
        <v>560</v>
      </c>
      <c r="Q8324" s="45" t="s">
        <v>640</v>
      </c>
      <c r="R8324" s="45" t="s">
        <v>564</v>
      </c>
      <c r="S8324" s="45">
        <v>0</v>
      </c>
    </row>
    <row r="8325" spans="11:19">
      <c r="K8325" s="45">
        <v>85843</v>
      </c>
      <c r="L8325" s="45" t="s">
        <v>557</v>
      </c>
      <c r="M8325" s="45">
        <v>2018</v>
      </c>
      <c r="N8325" s="45" t="s">
        <v>653</v>
      </c>
      <c r="O8325" s="45" t="s">
        <v>598</v>
      </c>
      <c r="P8325" s="45" t="s">
        <v>560</v>
      </c>
      <c r="Q8325" s="45" t="s">
        <v>640</v>
      </c>
      <c r="R8325" s="45" t="s">
        <v>566</v>
      </c>
      <c r="S8325" s="45">
        <v>0</v>
      </c>
    </row>
    <row r="8326" spans="11:19">
      <c r="K8326" s="45">
        <v>85844</v>
      </c>
      <c r="L8326" s="45" t="s">
        <v>557</v>
      </c>
      <c r="M8326" s="45">
        <v>2018</v>
      </c>
      <c r="N8326" s="45" t="s">
        <v>653</v>
      </c>
      <c r="O8326" s="45" t="s">
        <v>598</v>
      </c>
      <c r="P8326" s="45" t="s">
        <v>560</v>
      </c>
      <c r="Q8326" s="45" t="s">
        <v>640</v>
      </c>
      <c r="R8326" s="45" t="s">
        <v>629</v>
      </c>
      <c r="S8326" s="45">
        <v>0</v>
      </c>
    </row>
    <row r="8327" spans="11:19">
      <c r="K8327" s="45">
        <v>85845</v>
      </c>
      <c r="L8327" s="45" t="s">
        <v>557</v>
      </c>
      <c r="M8327" s="45">
        <v>2018</v>
      </c>
      <c r="N8327" s="45" t="s">
        <v>653</v>
      </c>
      <c r="O8327" s="45" t="s">
        <v>599</v>
      </c>
      <c r="P8327" s="45" t="s">
        <v>560</v>
      </c>
      <c r="Q8327" s="45" t="s">
        <v>640</v>
      </c>
      <c r="R8327" s="45" t="s">
        <v>562</v>
      </c>
      <c r="S8327" s="45">
        <v>0</v>
      </c>
    </row>
    <row r="8328" spans="11:19">
      <c r="K8328" s="45">
        <v>85846</v>
      </c>
      <c r="L8328" s="45" t="s">
        <v>557</v>
      </c>
      <c r="M8328" s="45">
        <v>2018</v>
      </c>
      <c r="N8328" s="45" t="s">
        <v>653</v>
      </c>
      <c r="O8328" s="45" t="s">
        <v>599</v>
      </c>
      <c r="P8328" s="45" t="s">
        <v>560</v>
      </c>
      <c r="Q8328" s="45" t="s">
        <v>640</v>
      </c>
      <c r="R8328" s="45" t="s">
        <v>563</v>
      </c>
      <c r="S8328" s="45">
        <v>126411.137656944</v>
      </c>
    </row>
    <row r="8329" spans="11:19">
      <c r="K8329" s="45">
        <v>85847</v>
      </c>
      <c r="L8329" s="45" t="s">
        <v>557</v>
      </c>
      <c r="M8329" s="45">
        <v>2018</v>
      </c>
      <c r="N8329" s="45" t="s">
        <v>653</v>
      </c>
      <c r="O8329" s="45" t="s">
        <v>599</v>
      </c>
      <c r="P8329" s="45" t="s">
        <v>560</v>
      </c>
      <c r="Q8329" s="45" t="s">
        <v>640</v>
      </c>
      <c r="R8329" s="45" t="s">
        <v>564</v>
      </c>
      <c r="S8329" s="45">
        <v>0</v>
      </c>
    </row>
    <row r="8330" spans="11:19">
      <c r="K8330" s="45">
        <v>85848</v>
      </c>
      <c r="L8330" s="45" t="s">
        <v>557</v>
      </c>
      <c r="M8330" s="45">
        <v>2018</v>
      </c>
      <c r="N8330" s="45" t="s">
        <v>653</v>
      </c>
      <c r="O8330" s="45" t="s">
        <v>599</v>
      </c>
      <c r="P8330" s="45" t="s">
        <v>560</v>
      </c>
      <c r="Q8330" s="45" t="s">
        <v>640</v>
      </c>
      <c r="R8330" s="45" t="s">
        <v>566</v>
      </c>
      <c r="S8330" s="45">
        <v>0</v>
      </c>
    </row>
    <row r="8331" spans="11:19">
      <c r="K8331" s="45">
        <v>85849</v>
      </c>
      <c r="L8331" s="45" t="s">
        <v>557</v>
      </c>
      <c r="M8331" s="45">
        <v>2018</v>
      </c>
      <c r="N8331" s="45" t="s">
        <v>653</v>
      </c>
      <c r="O8331" s="45" t="s">
        <v>599</v>
      </c>
      <c r="P8331" s="45" t="s">
        <v>560</v>
      </c>
      <c r="Q8331" s="45" t="s">
        <v>640</v>
      </c>
      <c r="R8331" s="45" t="s">
        <v>629</v>
      </c>
      <c r="S8331" s="45">
        <v>0</v>
      </c>
    </row>
    <row r="8332" spans="11:19">
      <c r="K8332" s="45">
        <v>85850</v>
      </c>
      <c r="L8332" s="45" t="s">
        <v>557</v>
      </c>
      <c r="M8332" s="45">
        <v>2018</v>
      </c>
      <c r="N8332" s="45" t="s">
        <v>653</v>
      </c>
      <c r="O8332" s="45" t="s">
        <v>600</v>
      </c>
      <c r="P8332" s="45" t="s">
        <v>560</v>
      </c>
      <c r="Q8332" s="45" t="s">
        <v>640</v>
      </c>
      <c r="R8332" s="45" t="s">
        <v>562</v>
      </c>
      <c r="S8332" s="45">
        <v>0</v>
      </c>
    </row>
    <row r="8333" spans="11:19">
      <c r="K8333" s="45">
        <v>85851</v>
      </c>
      <c r="L8333" s="45" t="s">
        <v>557</v>
      </c>
      <c r="M8333" s="45">
        <v>2018</v>
      </c>
      <c r="N8333" s="45" t="s">
        <v>653</v>
      </c>
      <c r="O8333" s="45" t="s">
        <v>600</v>
      </c>
      <c r="P8333" s="45" t="s">
        <v>560</v>
      </c>
      <c r="Q8333" s="45" t="s">
        <v>640</v>
      </c>
      <c r="R8333" s="45" t="s">
        <v>563</v>
      </c>
      <c r="S8333" s="45">
        <v>9521.8778156827793</v>
      </c>
    </row>
    <row r="8334" spans="11:19">
      <c r="K8334" s="45">
        <v>85852</v>
      </c>
      <c r="L8334" s="45" t="s">
        <v>557</v>
      </c>
      <c r="M8334" s="45">
        <v>2018</v>
      </c>
      <c r="N8334" s="45" t="s">
        <v>653</v>
      </c>
      <c r="O8334" s="45" t="s">
        <v>600</v>
      </c>
      <c r="P8334" s="45" t="s">
        <v>560</v>
      </c>
      <c r="Q8334" s="45" t="s">
        <v>640</v>
      </c>
      <c r="R8334" s="45" t="s">
        <v>564</v>
      </c>
      <c r="S8334" s="45">
        <v>0</v>
      </c>
    </row>
    <row r="8335" spans="11:19">
      <c r="K8335" s="45">
        <v>85853</v>
      </c>
      <c r="L8335" s="45" t="s">
        <v>557</v>
      </c>
      <c r="M8335" s="45">
        <v>2018</v>
      </c>
      <c r="N8335" s="45" t="s">
        <v>653</v>
      </c>
      <c r="O8335" s="45" t="s">
        <v>600</v>
      </c>
      <c r="P8335" s="45" t="s">
        <v>560</v>
      </c>
      <c r="Q8335" s="45" t="s">
        <v>640</v>
      </c>
      <c r="R8335" s="45" t="s">
        <v>566</v>
      </c>
      <c r="S8335" s="45">
        <v>0</v>
      </c>
    </row>
    <row r="8336" spans="11:19">
      <c r="K8336" s="45">
        <v>85854</v>
      </c>
      <c r="L8336" s="45" t="s">
        <v>557</v>
      </c>
      <c r="M8336" s="45">
        <v>2018</v>
      </c>
      <c r="N8336" s="45" t="s">
        <v>653</v>
      </c>
      <c r="O8336" s="45" t="s">
        <v>600</v>
      </c>
      <c r="P8336" s="45" t="s">
        <v>560</v>
      </c>
      <c r="Q8336" s="45" t="s">
        <v>640</v>
      </c>
      <c r="R8336" s="45" t="s">
        <v>629</v>
      </c>
      <c r="S8336" s="45">
        <v>0</v>
      </c>
    </row>
    <row r="8337" spans="11:19">
      <c r="K8337" s="45">
        <v>85855</v>
      </c>
      <c r="L8337" s="45" t="s">
        <v>557</v>
      </c>
      <c r="M8337" s="45">
        <v>2018</v>
      </c>
      <c r="N8337" s="45" t="s">
        <v>653</v>
      </c>
      <c r="O8337" s="45" t="s">
        <v>601</v>
      </c>
      <c r="P8337" s="45" t="s">
        <v>560</v>
      </c>
      <c r="Q8337" s="45" t="s">
        <v>640</v>
      </c>
      <c r="R8337" s="45" t="s">
        <v>562</v>
      </c>
      <c r="S8337" s="45">
        <v>0</v>
      </c>
    </row>
    <row r="8338" spans="11:19">
      <c r="K8338" s="45">
        <v>85856</v>
      </c>
      <c r="L8338" s="45" t="s">
        <v>557</v>
      </c>
      <c r="M8338" s="45">
        <v>2018</v>
      </c>
      <c r="N8338" s="45" t="s">
        <v>653</v>
      </c>
      <c r="O8338" s="45" t="s">
        <v>601</v>
      </c>
      <c r="P8338" s="45" t="s">
        <v>560</v>
      </c>
      <c r="Q8338" s="45" t="s">
        <v>640</v>
      </c>
      <c r="R8338" s="45" t="s">
        <v>563</v>
      </c>
      <c r="S8338" s="45">
        <v>121814.368916872</v>
      </c>
    </row>
    <row r="8339" spans="11:19">
      <c r="K8339" s="45">
        <v>85857</v>
      </c>
      <c r="L8339" s="45" t="s">
        <v>557</v>
      </c>
      <c r="M8339" s="45">
        <v>2018</v>
      </c>
      <c r="N8339" s="45" t="s">
        <v>653</v>
      </c>
      <c r="O8339" s="45" t="s">
        <v>601</v>
      </c>
      <c r="P8339" s="45" t="s">
        <v>560</v>
      </c>
      <c r="Q8339" s="45" t="s">
        <v>640</v>
      </c>
      <c r="R8339" s="45" t="s">
        <v>564</v>
      </c>
      <c r="S8339" s="45">
        <v>0</v>
      </c>
    </row>
    <row r="8340" spans="11:19">
      <c r="K8340" s="45">
        <v>85858</v>
      </c>
      <c r="L8340" s="45" t="s">
        <v>557</v>
      </c>
      <c r="M8340" s="45">
        <v>2018</v>
      </c>
      <c r="N8340" s="45" t="s">
        <v>653</v>
      </c>
      <c r="O8340" s="45" t="s">
        <v>601</v>
      </c>
      <c r="P8340" s="45" t="s">
        <v>560</v>
      </c>
      <c r="Q8340" s="45" t="s">
        <v>640</v>
      </c>
      <c r="R8340" s="45" t="s">
        <v>566</v>
      </c>
      <c r="S8340" s="45">
        <v>0</v>
      </c>
    </row>
    <row r="8341" spans="11:19">
      <c r="K8341" s="45">
        <v>85859</v>
      </c>
      <c r="L8341" s="45" t="s">
        <v>557</v>
      </c>
      <c r="M8341" s="45">
        <v>2018</v>
      </c>
      <c r="N8341" s="45" t="s">
        <v>653</v>
      </c>
      <c r="O8341" s="45" t="s">
        <v>601</v>
      </c>
      <c r="P8341" s="45" t="s">
        <v>560</v>
      </c>
      <c r="Q8341" s="45" t="s">
        <v>640</v>
      </c>
      <c r="R8341" s="45" t="s">
        <v>629</v>
      </c>
      <c r="S8341" s="45">
        <v>0</v>
      </c>
    </row>
    <row r="8342" spans="11:19">
      <c r="K8342" s="45">
        <v>85860</v>
      </c>
      <c r="L8342" s="45" t="s">
        <v>557</v>
      </c>
      <c r="M8342" s="45">
        <v>2018</v>
      </c>
      <c r="N8342" s="45" t="s">
        <v>653</v>
      </c>
      <c r="O8342" s="45" t="s">
        <v>602</v>
      </c>
      <c r="P8342" s="45" t="s">
        <v>560</v>
      </c>
      <c r="Q8342" s="45" t="s">
        <v>640</v>
      </c>
      <c r="R8342" s="45" t="s">
        <v>562</v>
      </c>
      <c r="S8342" s="45">
        <v>0</v>
      </c>
    </row>
    <row r="8343" spans="11:19">
      <c r="K8343" s="45">
        <v>85861</v>
      </c>
      <c r="L8343" s="45" t="s">
        <v>557</v>
      </c>
      <c r="M8343" s="45">
        <v>2018</v>
      </c>
      <c r="N8343" s="45" t="s">
        <v>653</v>
      </c>
      <c r="O8343" s="45" t="s">
        <v>602</v>
      </c>
      <c r="P8343" s="45" t="s">
        <v>560</v>
      </c>
      <c r="Q8343" s="45" t="s">
        <v>640</v>
      </c>
      <c r="R8343" s="45" t="s">
        <v>563</v>
      </c>
      <c r="S8343" s="45">
        <v>47609.389381597903</v>
      </c>
    </row>
    <row r="8344" spans="11:19">
      <c r="K8344" s="45">
        <v>85862</v>
      </c>
      <c r="L8344" s="45" t="s">
        <v>557</v>
      </c>
      <c r="M8344" s="45">
        <v>2018</v>
      </c>
      <c r="N8344" s="45" t="s">
        <v>653</v>
      </c>
      <c r="O8344" s="45" t="s">
        <v>602</v>
      </c>
      <c r="P8344" s="45" t="s">
        <v>560</v>
      </c>
      <c r="Q8344" s="45" t="s">
        <v>640</v>
      </c>
      <c r="R8344" s="45" t="s">
        <v>564</v>
      </c>
      <c r="S8344" s="45">
        <v>0</v>
      </c>
    </row>
    <row r="8345" spans="11:19">
      <c r="K8345" s="45">
        <v>85863</v>
      </c>
      <c r="L8345" s="45" t="s">
        <v>557</v>
      </c>
      <c r="M8345" s="45">
        <v>2018</v>
      </c>
      <c r="N8345" s="45" t="s">
        <v>653</v>
      </c>
      <c r="O8345" s="45" t="s">
        <v>602</v>
      </c>
      <c r="P8345" s="45" t="s">
        <v>560</v>
      </c>
      <c r="Q8345" s="45" t="s">
        <v>640</v>
      </c>
      <c r="R8345" s="45" t="s">
        <v>566</v>
      </c>
      <c r="S8345" s="45">
        <v>0</v>
      </c>
    </row>
    <row r="8346" spans="11:19">
      <c r="K8346" s="45">
        <v>85864</v>
      </c>
      <c r="L8346" s="45" t="s">
        <v>557</v>
      </c>
      <c r="M8346" s="45">
        <v>2018</v>
      </c>
      <c r="N8346" s="45" t="s">
        <v>653</v>
      </c>
      <c r="O8346" s="45" t="s">
        <v>602</v>
      </c>
      <c r="P8346" s="45" t="s">
        <v>560</v>
      </c>
      <c r="Q8346" s="45" t="s">
        <v>640</v>
      </c>
      <c r="R8346" s="45" t="s">
        <v>629</v>
      </c>
      <c r="S8346" s="45">
        <v>0</v>
      </c>
    </row>
    <row r="8347" spans="11:19">
      <c r="K8347" s="45">
        <v>85865</v>
      </c>
      <c r="L8347" s="45" t="s">
        <v>557</v>
      </c>
      <c r="M8347" s="45">
        <v>2018</v>
      </c>
      <c r="N8347" s="45" t="s">
        <v>653</v>
      </c>
      <c r="O8347" s="45" t="s">
        <v>603</v>
      </c>
      <c r="P8347" s="45" t="s">
        <v>560</v>
      </c>
      <c r="Q8347" s="45" t="s">
        <v>640</v>
      </c>
      <c r="R8347" s="45" t="s">
        <v>562</v>
      </c>
      <c r="S8347" s="45">
        <v>0</v>
      </c>
    </row>
    <row r="8348" spans="11:19">
      <c r="K8348" s="45">
        <v>85866</v>
      </c>
      <c r="L8348" s="45" t="s">
        <v>557</v>
      </c>
      <c r="M8348" s="45">
        <v>2018</v>
      </c>
      <c r="N8348" s="45" t="s">
        <v>653</v>
      </c>
      <c r="O8348" s="45" t="s">
        <v>603</v>
      </c>
      <c r="P8348" s="45" t="s">
        <v>560</v>
      </c>
      <c r="Q8348" s="45" t="s">
        <v>640</v>
      </c>
      <c r="R8348" s="45" t="s">
        <v>563</v>
      </c>
      <c r="S8348" s="45">
        <v>35132.446019489304</v>
      </c>
    </row>
    <row r="8349" spans="11:19">
      <c r="K8349" s="45">
        <v>85867</v>
      </c>
      <c r="L8349" s="45" t="s">
        <v>557</v>
      </c>
      <c r="M8349" s="45">
        <v>2018</v>
      </c>
      <c r="N8349" s="45" t="s">
        <v>653</v>
      </c>
      <c r="O8349" s="45" t="s">
        <v>603</v>
      </c>
      <c r="P8349" s="45" t="s">
        <v>560</v>
      </c>
      <c r="Q8349" s="45" t="s">
        <v>640</v>
      </c>
      <c r="R8349" s="45" t="s">
        <v>564</v>
      </c>
      <c r="S8349" s="45">
        <v>0</v>
      </c>
    </row>
    <row r="8350" spans="11:19">
      <c r="K8350" s="45">
        <v>85868</v>
      </c>
      <c r="L8350" s="45" t="s">
        <v>557</v>
      </c>
      <c r="M8350" s="45">
        <v>2018</v>
      </c>
      <c r="N8350" s="45" t="s">
        <v>653</v>
      </c>
      <c r="O8350" s="45" t="s">
        <v>603</v>
      </c>
      <c r="P8350" s="45" t="s">
        <v>560</v>
      </c>
      <c r="Q8350" s="45" t="s">
        <v>640</v>
      </c>
      <c r="R8350" s="45" t="s">
        <v>566</v>
      </c>
      <c r="S8350" s="45">
        <v>0</v>
      </c>
    </row>
    <row r="8351" spans="11:19">
      <c r="K8351" s="45">
        <v>85869</v>
      </c>
      <c r="L8351" s="45" t="s">
        <v>557</v>
      </c>
      <c r="M8351" s="45">
        <v>2018</v>
      </c>
      <c r="N8351" s="45" t="s">
        <v>653</v>
      </c>
      <c r="O8351" s="45" t="s">
        <v>603</v>
      </c>
      <c r="P8351" s="45" t="s">
        <v>560</v>
      </c>
      <c r="Q8351" s="45" t="s">
        <v>640</v>
      </c>
      <c r="R8351" s="45" t="s">
        <v>629</v>
      </c>
      <c r="S8351" s="45">
        <v>0</v>
      </c>
    </row>
    <row r="8352" spans="11:19">
      <c r="K8352" s="45">
        <v>85870</v>
      </c>
      <c r="L8352" s="45" t="s">
        <v>557</v>
      </c>
      <c r="M8352" s="45">
        <v>2018</v>
      </c>
      <c r="N8352" s="45" t="s">
        <v>653</v>
      </c>
      <c r="O8352" s="45" t="s">
        <v>604</v>
      </c>
      <c r="P8352" s="45" t="s">
        <v>560</v>
      </c>
      <c r="Q8352" s="45" t="s">
        <v>640</v>
      </c>
      <c r="R8352" s="45" t="s">
        <v>562</v>
      </c>
      <c r="S8352" s="45">
        <v>0</v>
      </c>
    </row>
    <row r="8353" spans="11:19">
      <c r="K8353" s="45">
        <v>85871</v>
      </c>
      <c r="L8353" s="45" t="s">
        <v>557</v>
      </c>
      <c r="M8353" s="45">
        <v>2018</v>
      </c>
      <c r="N8353" s="45" t="s">
        <v>653</v>
      </c>
      <c r="O8353" s="45" t="s">
        <v>604</v>
      </c>
      <c r="P8353" s="45" t="s">
        <v>560</v>
      </c>
      <c r="Q8353" s="45" t="s">
        <v>640</v>
      </c>
      <c r="R8353" s="45" t="s">
        <v>563</v>
      </c>
      <c r="S8353" s="45">
        <v>111307.469117624</v>
      </c>
    </row>
    <row r="8354" spans="11:19">
      <c r="K8354" s="45">
        <v>85872</v>
      </c>
      <c r="L8354" s="45" t="s">
        <v>557</v>
      </c>
      <c r="M8354" s="45">
        <v>2018</v>
      </c>
      <c r="N8354" s="45" t="s">
        <v>653</v>
      </c>
      <c r="O8354" s="45" t="s">
        <v>604</v>
      </c>
      <c r="P8354" s="45" t="s">
        <v>560</v>
      </c>
      <c r="Q8354" s="45" t="s">
        <v>640</v>
      </c>
      <c r="R8354" s="45" t="s">
        <v>564</v>
      </c>
      <c r="S8354" s="45">
        <v>0</v>
      </c>
    </row>
    <row r="8355" spans="11:19">
      <c r="K8355" s="45">
        <v>85873</v>
      </c>
      <c r="L8355" s="45" t="s">
        <v>557</v>
      </c>
      <c r="M8355" s="45">
        <v>2018</v>
      </c>
      <c r="N8355" s="45" t="s">
        <v>653</v>
      </c>
      <c r="O8355" s="45" t="s">
        <v>604</v>
      </c>
      <c r="P8355" s="45" t="s">
        <v>560</v>
      </c>
      <c r="Q8355" s="45" t="s">
        <v>640</v>
      </c>
      <c r="R8355" s="45" t="s">
        <v>566</v>
      </c>
      <c r="S8355" s="45">
        <v>0</v>
      </c>
    </row>
    <row r="8356" spans="11:19">
      <c r="K8356" s="45">
        <v>85874</v>
      </c>
      <c r="L8356" s="45" t="s">
        <v>557</v>
      </c>
      <c r="M8356" s="45">
        <v>2018</v>
      </c>
      <c r="N8356" s="45" t="s">
        <v>653</v>
      </c>
      <c r="O8356" s="45" t="s">
        <v>604</v>
      </c>
      <c r="P8356" s="45" t="s">
        <v>560</v>
      </c>
      <c r="Q8356" s="45" t="s">
        <v>640</v>
      </c>
      <c r="R8356" s="45" t="s">
        <v>629</v>
      </c>
      <c r="S8356" s="45">
        <v>0</v>
      </c>
    </row>
    <row r="8357" spans="11:19">
      <c r="K8357" s="45">
        <v>85875</v>
      </c>
      <c r="L8357" s="45" t="s">
        <v>557</v>
      </c>
      <c r="M8357" s="45">
        <v>2018</v>
      </c>
      <c r="N8357" s="45" t="s">
        <v>653</v>
      </c>
      <c r="O8357" s="45" t="s">
        <v>605</v>
      </c>
      <c r="P8357" s="45" t="s">
        <v>560</v>
      </c>
      <c r="Q8357" s="45" t="s">
        <v>640</v>
      </c>
      <c r="R8357" s="45" t="s">
        <v>562</v>
      </c>
      <c r="S8357" s="45">
        <v>0</v>
      </c>
    </row>
    <row r="8358" spans="11:19">
      <c r="K8358" s="45">
        <v>85876</v>
      </c>
      <c r="L8358" s="45" t="s">
        <v>557</v>
      </c>
      <c r="M8358" s="45">
        <v>2018</v>
      </c>
      <c r="N8358" s="45" t="s">
        <v>653</v>
      </c>
      <c r="O8358" s="45" t="s">
        <v>605</v>
      </c>
      <c r="P8358" s="45" t="s">
        <v>560</v>
      </c>
      <c r="Q8358" s="45" t="s">
        <v>640</v>
      </c>
      <c r="R8358" s="45" t="s">
        <v>563</v>
      </c>
      <c r="S8358" s="45">
        <v>8865.1966392883896</v>
      </c>
    </row>
    <row r="8359" spans="11:19">
      <c r="K8359" s="45">
        <v>85877</v>
      </c>
      <c r="L8359" s="45" t="s">
        <v>557</v>
      </c>
      <c r="M8359" s="45">
        <v>2018</v>
      </c>
      <c r="N8359" s="45" t="s">
        <v>653</v>
      </c>
      <c r="O8359" s="45" t="s">
        <v>605</v>
      </c>
      <c r="P8359" s="45" t="s">
        <v>560</v>
      </c>
      <c r="Q8359" s="45" t="s">
        <v>640</v>
      </c>
      <c r="R8359" s="45" t="s">
        <v>564</v>
      </c>
      <c r="S8359" s="45">
        <v>0</v>
      </c>
    </row>
    <row r="8360" spans="11:19">
      <c r="K8360" s="45">
        <v>85878</v>
      </c>
      <c r="L8360" s="45" t="s">
        <v>557</v>
      </c>
      <c r="M8360" s="45">
        <v>2018</v>
      </c>
      <c r="N8360" s="45" t="s">
        <v>653</v>
      </c>
      <c r="O8360" s="45" t="s">
        <v>605</v>
      </c>
      <c r="P8360" s="45" t="s">
        <v>560</v>
      </c>
      <c r="Q8360" s="45" t="s">
        <v>640</v>
      </c>
      <c r="R8360" s="45" t="s">
        <v>566</v>
      </c>
      <c r="S8360" s="45">
        <v>0</v>
      </c>
    </row>
    <row r="8361" spans="11:19">
      <c r="K8361" s="45">
        <v>85879</v>
      </c>
      <c r="L8361" s="45" t="s">
        <v>557</v>
      </c>
      <c r="M8361" s="45">
        <v>2018</v>
      </c>
      <c r="N8361" s="45" t="s">
        <v>653</v>
      </c>
      <c r="O8361" s="45" t="s">
        <v>605</v>
      </c>
      <c r="P8361" s="45" t="s">
        <v>560</v>
      </c>
      <c r="Q8361" s="45" t="s">
        <v>640</v>
      </c>
      <c r="R8361" s="45" t="s">
        <v>629</v>
      </c>
      <c r="S8361" s="45">
        <v>0</v>
      </c>
    </row>
    <row r="8362" spans="11:19">
      <c r="K8362" s="45">
        <v>85880</v>
      </c>
      <c r="L8362" s="45" t="s">
        <v>557</v>
      </c>
      <c r="M8362" s="45">
        <v>2018</v>
      </c>
      <c r="N8362" s="45" t="s">
        <v>653</v>
      </c>
      <c r="O8362" s="45" t="s">
        <v>606</v>
      </c>
      <c r="P8362" s="45" t="s">
        <v>560</v>
      </c>
      <c r="Q8362" s="45" t="s">
        <v>640</v>
      </c>
      <c r="R8362" s="45" t="s">
        <v>562</v>
      </c>
      <c r="S8362" s="45">
        <v>0</v>
      </c>
    </row>
    <row r="8363" spans="11:19">
      <c r="K8363" s="45">
        <v>85881</v>
      </c>
      <c r="L8363" s="45" t="s">
        <v>557</v>
      </c>
      <c r="M8363" s="45">
        <v>2018</v>
      </c>
      <c r="N8363" s="45" t="s">
        <v>653</v>
      </c>
      <c r="O8363" s="45" t="s">
        <v>606</v>
      </c>
      <c r="P8363" s="45" t="s">
        <v>560</v>
      </c>
      <c r="Q8363" s="45" t="s">
        <v>640</v>
      </c>
      <c r="R8363" s="45" t="s">
        <v>563</v>
      </c>
      <c r="S8363" s="45">
        <v>58116.289248217101</v>
      </c>
    </row>
    <row r="8364" spans="11:19">
      <c r="K8364" s="45">
        <v>85882</v>
      </c>
      <c r="L8364" s="45" t="s">
        <v>557</v>
      </c>
      <c r="M8364" s="45">
        <v>2018</v>
      </c>
      <c r="N8364" s="45" t="s">
        <v>653</v>
      </c>
      <c r="O8364" s="45" t="s">
        <v>606</v>
      </c>
      <c r="P8364" s="45" t="s">
        <v>560</v>
      </c>
      <c r="Q8364" s="45" t="s">
        <v>640</v>
      </c>
      <c r="R8364" s="45" t="s">
        <v>564</v>
      </c>
      <c r="S8364" s="45">
        <v>0</v>
      </c>
    </row>
    <row r="8365" spans="11:19">
      <c r="K8365" s="45">
        <v>85883</v>
      </c>
      <c r="L8365" s="45" t="s">
        <v>557</v>
      </c>
      <c r="M8365" s="45">
        <v>2018</v>
      </c>
      <c r="N8365" s="45" t="s">
        <v>653</v>
      </c>
      <c r="O8365" s="45" t="s">
        <v>606</v>
      </c>
      <c r="P8365" s="45" t="s">
        <v>560</v>
      </c>
      <c r="Q8365" s="45" t="s">
        <v>640</v>
      </c>
      <c r="R8365" s="45" t="s">
        <v>566</v>
      </c>
      <c r="S8365" s="45">
        <v>0</v>
      </c>
    </row>
    <row r="8366" spans="11:19">
      <c r="K8366" s="45">
        <v>85884</v>
      </c>
      <c r="L8366" s="45" t="s">
        <v>557</v>
      </c>
      <c r="M8366" s="45">
        <v>2018</v>
      </c>
      <c r="N8366" s="45" t="s">
        <v>653</v>
      </c>
      <c r="O8366" s="45" t="s">
        <v>606</v>
      </c>
      <c r="P8366" s="45" t="s">
        <v>560</v>
      </c>
      <c r="Q8366" s="45" t="s">
        <v>640</v>
      </c>
      <c r="R8366" s="45" t="s">
        <v>629</v>
      </c>
      <c r="S8366" s="45">
        <v>0</v>
      </c>
    </row>
    <row r="8367" spans="11:19">
      <c r="K8367" s="45">
        <v>85885</v>
      </c>
      <c r="L8367" s="45" t="s">
        <v>557</v>
      </c>
      <c r="M8367" s="45">
        <v>2018</v>
      </c>
      <c r="N8367" s="45" t="s">
        <v>653</v>
      </c>
      <c r="O8367" s="45" t="s">
        <v>607</v>
      </c>
      <c r="P8367" s="45" t="s">
        <v>560</v>
      </c>
      <c r="Q8367" s="45" t="s">
        <v>640</v>
      </c>
      <c r="R8367" s="45" t="s">
        <v>562</v>
      </c>
      <c r="S8367" s="45">
        <v>0</v>
      </c>
    </row>
    <row r="8368" spans="11:19">
      <c r="K8368" s="45">
        <v>85886</v>
      </c>
      <c r="L8368" s="45" t="s">
        <v>557</v>
      </c>
      <c r="M8368" s="45">
        <v>2018</v>
      </c>
      <c r="N8368" s="45" t="s">
        <v>653</v>
      </c>
      <c r="O8368" s="45" t="s">
        <v>607</v>
      </c>
      <c r="P8368" s="45" t="s">
        <v>560</v>
      </c>
      <c r="Q8368" s="45" t="s">
        <v>640</v>
      </c>
      <c r="R8368" s="45" t="s">
        <v>563</v>
      </c>
      <c r="S8368" s="45">
        <v>9850.2185554725493</v>
      </c>
    </row>
    <row r="8369" spans="11:19">
      <c r="K8369" s="45">
        <v>85887</v>
      </c>
      <c r="L8369" s="45" t="s">
        <v>557</v>
      </c>
      <c r="M8369" s="45">
        <v>2018</v>
      </c>
      <c r="N8369" s="45" t="s">
        <v>653</v>
      </c>
      <c r="O8369" s="45" t="s">
        <v>607</v>
      </c>
      <c r="P8369" s="45" t="s">
        <v>560</v>
      </c>
      <c r="Q8369" s="45" t="s">
        <v>640</v>
      </c>
      <c r="R8369" s="45" t="s">
        <v>564</v>
      </c>
      <c r="S8369" s="45">
        <v>0</v>
      </c>
    </row>
    <row r="8370" spans="11:19">
      <c r="K8370" s="45">
        <v>85888</v>
      </c>
      <c r="L8370" s="45" t="s">
        <v>557</v>
      </c>
      <c r="M8370" s="45">
        <v>2018</v>
      </c>
      <c r="N8370" s="45" t="s">
        <v>653</v>
      </c>
      <c r="O8370" s="45" t="s">
        <v>607</v>
      </c>
      <c r="P8370" s="45" t="s">
        <v>560</v>
      </c>
      <c r="Q8370" s="45" t="s">
        <v>640</v>
      </c>
      <c r="R8370" s="45" t="s">
        <v>566</v>
      </c>
      <c r="S8370" s="45">
        <v>0</v>
      </c>
    </row>
    <row r="8371" spans="11:19">
      <c r="K8371" s="45">
        <v>85889</v>
      </c>
      <c r="L8371" s="45" t="s">
        <v>557</v>
      </c>
      <c r="M8371" s="45">
        <v>2018</v>
      </c>
      <c r="N8371" s="45" t="s">
        <v>653</v>
      </c>
      <c r="O8371" s="45" t="s">
        <v>607</v>
      </c>
      <c r="P8371" s="45" t="s">
        <v>560</v>
      </c>
      <c r="Q8371" s="45" t="s">
        <v>640</v>
      </c>
      <c r="R8371" s="45" t="s">
        <v>629</v>
      </c>
      <c r="S8371" s="45">
        <v>0</v>
      </c>
    </row>
    <row r="8372" spans="11:19">
      <c r="K8372" s="45">
        <v>85890</v>
      </c>
      <c r="L8372" s="45" t="s">
        <v>557</v>
      </c>
      <c r="M8372" s="45">
        <v>2018</v>
      </c>
      <c r="N8372" s="45" t="s">
        <v>653</v>
      </c>
      <c r="O8372" s="45" t="s">
        <v>608</v>
      </c>
      <c r="P8372" s="45" t="s">
        <v>560</v>
      </c>
      <c r="Q8372" s="45" t="s">
        <v>640</v>
      </c>
      <c r="R8372" s="45" t="s">
        <v>562</v>
      </c>
      <c r="S8372" s="45">
        <v>0</v>
      </c>
    </row>
    <row r="8373" spans="11:19">
      <c r="K8373" s="45">
        <v>85891</v>
      </c>
      <c r="L8373" s="45" t="s">
        <v>557</v>
      </c>
      <c r="M8373" s="45">
        <v>2018</v>
      </c>
      <c r="N8373" s="45" t="s">
        <v>653</v>
      </c>
      <c r="O8373" s="45" t="s">
        <v>608</v>
      </c>
      <c r="P8373" s="45" t="s">
        <v>560</v>
      </c>
      <c r="Q8373" s="45" t="s">
        <v>640</v>
      </c>
      <c r="R8373" s="45" t="s">
        <v>563</v>
      </c>
      <c r="S8373" s="45">
        <v>82413.494728670295</v>
      </c>
    </row>
    <row r="8374" spans="11:19">
      <c r="K8374" s="45">
        <v>85892</v>
      </c>
      <c r="L8374" s="45" t="s">
        <v>557</v>
      </c>
      <c r="M8374" s="45">
        <v>2018</v>
      </c>
      <c r="N8374" s="45" t="s">
        <v>653</v>
      </c>
      <c r="O8374" s="45" t="s">
        <v>608</v>
      </c>
      <c r="P8374" s="45" t="s">
        <v>560</v>
      </c>
      <c r="Q8374" s="45" t="s">
        <v>640</v>
      </c>
      <c r="R8374" s="45" t="s">
        <v>564</v>
      </c>
      <c r="S8374" s="45">
        <v>0</v>
      </c>
    </row>
    <row r="8375" spans="11:19">
      <c r="K8375" s="45">
        <v>85893</v>
      </c>
      <c r="L8375" s="45" t="s">
        <v>557</v>
      </c>
      <c r="M8375" s="45">
        <v>2018</v>
      </c>
      <c r="N8375" s="45" t="s">
        <v>653</v>
      </c>
      <c r="O8375" s="45" t="s">
        <v>608</v>
      </c>
      <c r="P8375" s="45" t="s">
        <v>560</v>
      </c>
      <c r="Q8375" s="45" t="s">
        <v>640</v>
      </c>
      <c r="R8375" s="45" t="s">
        <v>566</v>
      </c>
      <c r="S8375" s="45">
        <v>0</v>
      </c>
    </row>
    <row r="8376" spans="11:19">
      <c r="K8376" s="45">
        <v>85894</v>
      </c>
      <c r="L8376" s="45" t="s">
        <v>557</v>
      </c>
      <c r="M8376" s="45">
        <v>2018</v>
      </c>
      <c r="N8376" s="45" t="s">
        <v>653</v>
      </c>
      <c r="O8376" s="45" t="s">
        <v>608</v>
      </c>
      <c r="P8376" s="45" t="s">
        <v>560</v>
      </c>
      <c r="Q8376" s="45" t="s">
        <v>640</v>
      </c>
      <c r="R8376" s="45" t="s">
        <v>629</v>
      </c>
      <c r="S8376" s="45">
        <v>0</v>
      </c>
    </row>
    <row r="8377" spans="11:19">
      <c r="K8377" s="45">
        <v>85895</v>
      </c>
      <c r="L8377" s="45" t="s">
        <v>557</v>
      </c>
      <c r="M8377" s="45">
        <v>2018</v>
      </c>
      <c r="N8377" s="45" t="s">
        <v>653</v>
      </c>
      <c r="O8377" s="45" t="s">
        <v>609</v>
      </c>
      <c r="P8377" s="45" t="s">
        <v>560</v>
      </c>
      <c r="Q8377" s="45" t="s">
        <v>640</v>
      </c>
      <c r="R8377" s="45" t="s">
        <v>562</v>
      </c>
      <c r="S8377" s="45">
        <v>0</v>
      </c>
    </row>
    <row r="8378" spans="11:19">
      <c r="K8378" s="45">
        <v>85896</v>
      </c>
      <c r="L8378" s="45" t="s">
        <v>557</v>
      </c>
      <c r="M8378" s="45">
        <v>2018</v>
      </c>
      <c r="N8378" s="45" t="s">
        <v>653</v>
      </c>
      <c r="O8378" s="45" t="s">
        <v>609</v>
      </c>
      <c r="P8378" s="45" t="s">
        <v>560</v>
      </c>
      <c r="Q8378" s="45" t="s">
        <v>640</v>
      </c>
      <c r="R8378" s="45" t="s">
        <v>563</v>
      </c>
      <c r="S8378" s="45">
        <v>245270.44005033901</v>
      </c>
    </row>
    <row r="8379" spans="11:19">
      <c r="K8379" s="45">
        <v>85897</v>
      </c>
      <c r="L8379" s="45" t="s">
        <v>557</v>
      </c>
      <c r="M8379" s="45">
        <v>2018</v>
      </c>
      <c r="N8379" s="45" t="s">
        <v>653</v>
      </c>
      <c r="O8379" s="45" t="s">
        <v>609</v>
      </c>
      <c r="P8379" s="45" t="s">
        <v>560</v>
      </c>
      <c r="Q8379" s="45" t="s">
        <v>640</v>
      </c>
      <c r="R8379" s="45" t="s">
        <v>564</v>
      </c>
      <c r="S8379" s="45">
        <v>0</v>
      </c>
    </row>
    <row r="8380" spans="11:19">
      <c r="K8380" s="45">
        <v>85898</v>
      </c>
      <c r="L8380" s="45" t="s">
        <v>557</v>
      </c>
      <c r="M8380" s="45">
        <v>2018</v>
      </c>
      <c r="N8380" s="45" t="s">
        <v>653</v>
      </c>
      <c r="O8380" s="45" t="s">
        <v>609</v>
      </c>
      <c r="P8380" s="45" t="s">
        <v>560</v>
      </c>
      <c r="Q8380" s="45" t="s">
        <v>640</v>
      </c>
      <c r="R8380" s="45" t="s">
        <v>566</v>
      </c>
      <c r="S8380" s="45">
        <v>0</v>
      </c>
    </row>
    <row r="8381" spans="11:19">
      <c r="K8381" s="45">
        <v>85899</v>
      </c>
      <c r="L8381" s="45" t="s">
        <v>557</v>
      </c>
      <c r="M8381" s="45">
        <v>2018</v>
      </c>
      <c r="N8381" s="45" t="s">
        <v>653</v>
      </c>
      <c r="O8381" s="45" t="s">
        <v>609</v>
      </c>
      <c r="P8381" s="45" t="s">
        <v>560</v>
      </c>
      <c r="Q8381" s="45" t="s">
        <v>640</v>
      </c>
      <c r="R8381" s="45" t="s">
        <v>629</v>
      </c>
      <c r="S8381" s="45">
        <v>0</v>
      </c>
    </row>
    <row r="8382" spans="11:19">
      <c r="K8382" s="45">
        <v>85900</v>
      </c>
      <c r="L8382" s="45" t="s">
        <v>557</v>
      </c>
      <c r="M8382" s="45">
        <v>2018</v>
      </c>
      <c r="N8382" s="45" t="s">
        <v>653</v>
      </c>
      <c r="O8382" s="45" t="s">
        <v>610</v>
      </c>
      <c r="P8382" s="45" t="s">
        <v>560</v>
      </c>
      <c r="Q8382" s="45" t="s">
        <v>640</v>
      </c>
      <c r="R8382" s="45" t="s">
        <v>562</v>
      </c>
      <c r="S8382" s="45">
        <v>0</v>
      </c>
    </row>
    <row r="8383" spans="11:19">
      <c r="K8383" s="45">
        <v>85901</v>
      </c>
      <c r="L8383" s="45" t="s">
        <v>557</v>
      </c>
      <c r="M8383" s="45">
        <v>2018</v>
      </c>
      <c r="N8383" s="45" t="s">
        <v>653</v>
      </c>
      <c r="O8383" s="45" t="s">
        <v>610</v>
      </c>
      <c r="P8383" s="45" t="s">
        <v>560</v>
      </c>
      <c r="Q8383" s="45" t="s">
        <v>640</v>
      </c>
      <c r="R8383" s="45" t="s">
        <v>563</v>
      </c>
      <c r="S8383" s="45">
        <v>25610.568136432499</v>
      </c>
    </row>
    <row r="8384" spans="11:19">
      <c r="K8384" s="45">
        <v>85902</v>
      </c>
      <c r="L8384" s="45" t="s">
        <v>557</v>
      </c>
      <c r="M8384" s="45">
        <v>2018</v>
      </c>
      <c r="N8384" s="45" t="s">
        <v>653</v>
      </c>
      <c r="O8384" s="45" t="s">
        <v>610</v>
      </c>
      <c r="P8384" s="45" t="s">
        <v>560</v>
      </c>
      <c r="Q8384" s="45" t="s">
        <v>640</v>
      </c>
      <c r="R8384" s="45" t="s">
        <v>564</v>
      </c>
      <c r="S8384" s="45">
        <v>0</v>
      </c>
    </row>
    <row r="8385" spans="11:19">
      <c r="K8385" s="45">
        <v>85903</v>
      </c>
      <c r="L8385" s="45" t="s">
        <v>557</v>
      </c>
      <c r="M8385" s="45">
        <v>2018</v>
      </c>
      <c r="N8385" s="45" t="s">
        <v>653</v>
      </c>
      <c r="O8385" s="45" t="s">
        <v>610</v>
      </c>
      <c r="P8385" s="45" t="s">
        <v>560</v>
      </c>
      <c r="Q8385" s="45" t="s">
        <v>640</v>
      </c>
      <c r="R8385" s="45" t="s">
        <v>566</v>
      </c>
      <c r="S8385" s="45">
        <v>0</v>
      </c>
    </row>
    <row r="8386" spans="11:19">
      <c r="K8386" s="45">
        <v>85904</v>
      </c>
      <c r="L8386" s="45" t="s">
        <v>557</v>
      </c>
      <c r="M8386" s="45">
        <v>2018</v>
      </c>
      <c r="N8386" s="45" t="s">
        <v>653</v>
      </c>
      <c r="O8386" s="45" t="s">
        <v>610</v>
      </c>
      <c r="P8386" s="45" t="s">
        <v>560</v>
      </c>
      <c r="Q8386" s="45" t="s">
        <v>640</v>
      </c>
      <c r="R8386" s="45" t="s">
        <v>629</v>
      </c>
      <c r="S8386" s="45">
        <v>0</v>
      </c>
    </row>
    <row r="8387" spans="11:19">
      <c r="K8387" s="45">
        <v>85905</v>
      </c>
      <c r="L8387" s="45" t="s">
        <v>557</v>
      </c>
      <c r="M8387" s="45">
        <v>2018</v>
      </c>
      <c r="N8387" s="45" t="s">
        <v>653</v>
      </c>
      <c r="O8387" s="45" t="s">
        <v>611</v>
      </c>
      <c r="P8387" s="45" t="s">
        <v>560</v>
      </c>
      <c r="Q8387" s="45" t="s">
        <v>640</v>
      </c>
      <c r="R8387" s="45" t="s">
        <v>562</v>
      </c>
      <c r="S8387" s="45">
        <v>0</v>
      </c>
    </row>
    <row r="8388" spans="11:19">
      <c r="K8388" s="45">
        <v>85906</v>
      </c>
      <c r="L8388" s="45" t="s">
        <v>557</v>
      </c>
      <c r="M8388" s="45">
        <v>2018</v>
      </c>
      <c r="N8388" s="45" t="s">
        <v>653</v>
      </c>
      <c r="O8388" s="45" t="s">
        <v>611</v>
      </c>
      <c r="P8388" s="45" t="s">
        <v>560</v>
      </c>
      <c r="Q8388" s="45" t="s">
        <v>640</v>
      </c>
      <c r="R8388" s="45" t="s">
        <v>563</v>
      </c>
      <c r="S8388" s="45">
        <v>8208.5153955169808</v>
      </c>
    </row>
    <row r="8389" spans="11:19">
      <c r="K8389" s="45">
        <v>85907</v>
      </c>
      <c r="L8389" s="45" t="s">
        <v>557</v>
      </c>
      <c r="M8389" s="45">
        <v>2018</v>
      </c>
      <c r="N8389" s="45" t="s">
        <v>653</v>
      </c>
      <c r="O8389" s="45" t="s">
        <v>611</v>
      </c>
      <c r="P8389" s="45" t="s">
        <v>560</v>
      </c>
      <c r="Q8389" s="45" t="s">
        <v>640</v>
      </c>
      <c r="R8389" s="45" t="s">
        <v>564</v>
      </c>
      <c r="S8389" s="45">
        <v>0</v>
      </c>
    </row>
    <row r="8390" spans="11:19">
      <c r="K8390" s="45">
        <v>85908</v>
      </c>
      <c r="L8390" s="45" t="s">
        <v>557</v>
      </c>
      <c r="M8390" s="45">
        <v>2018</v>
      </c>
      <c r="N8390" s="45" t="s">
        <v>653</v>
      </c>
      <c r="O8390" s="45" t="s">
        <v>611</v>
      </c>
      <c r="P8390" s="45" t="s">
        <v>560</v>
      </c>
      <c r="Q8390" s="45" t="s">
        <v>640</v>
      </c>
      <c r="R8390" s="45" t="s">
        <v>566</v>
      </c>
      <c r="S8390" s="45">
        <v>0</v>
      </c>
    </row>
    <row r="8391" spans="11:19">
      <c r="K8391" s="45">
        <v>85909</v>
      </c>
      <c r="L8391" s="45" t="s">
        <v>557</v>
      </c>
      <c r="M8391" s="45">
        <v>2018</v>
      </c>
      <c r="N8391" s="45" t="s">
        <v>653</v>
      </c>
      <c r="O8391" s="45" t="s">
        <v>611</v>
      </c>
      <c r="P8391" s="45" t="s">
        <v>560</v>
      </c>
      <c r="Q8391" s="45" t="s">
        <v>640</v>
      </c>
      <c r="R8391" s="45" t="s">
        <v>629</v>
      </c>
      <c r="S8391" s="45">
        <v>0</v>
      </c>
    </row>
    <row r="8392" spans="11:19">
      <c r="K8392" s="45">
        <v>85910</v>
      </c>
      <c r="L8392" s="45" t="s">
        <v>557</v>
      </c>
      <c r="M8392" s="45">
        <v>2018</v>
      </c>
      <c r="N8392" s="45" t="s">
        <v>653</v>
      </c>
      <c r="O8392" s="45" t="s">
        <v>612</v>
      </c>
      <c r="P8392" s="45" t="s">
        <v>560</v>
      </c>
      <c r="Q8392" s="45" t="s">
        <v>640</v>
      </c>
      <c r="R8392" s="45" t="s">
        <v>562</v>
      </c>
      <c r="S8392" s="45">
        <v>0</v>
      </c>
    </row>
    <row r="8393" spans="11:19">
      <c r="K8393" s="45">
        <v>85911</v>
      </c>
      <c r="L8393" s="45" t="s">
        <v>557</v>
      </c>
      <c r="M8393" s="45">
        <v>2018</v>
      </c>
      <c r="N8393" s="45" t="s">
        <v>653</v>
      </c>
      <c r="O8393" s="45" t="s">
        <v>612</v>
      </c>
      <c r="P8393" s="45" t="s">
        <v>560</v>
      </c>
      <c r="Q8393" s="45" t="s">
        <v>640</v>
      </c>
      <c r="R8393" s="45" t="s">
        <v>563</v>
      </c>
      <c r="S8393" s="45">
        <v>94890.438191846202</v>
      </c>
    </row>
    <row r="8394" spans="11:19">
      <c r="K8394" s="45">
        <v>85912</v>
      </c>
      <c r="L8394" s="45" t="s">
        <v>557</v>
      </c>
      <c r="M8394" s="45">
        <v>2018</v>
      </c>
      <c r="N8394" s="45" t="s">
        <v>653</v>
      </c>
      <c r="O8394" s="45" t="s">
        <v>612</v>
      </c>
      <c r="P8394" s="45" t="s">
        <v>560</v>
      </c>
      <c r="Q8394" s="45" t="s">
        <v>640</v>
      </c>
      <c r="R8394" s="45" t="s">
        <v>564</v>
      </c>
      <c r="S8394" s="45">
        <v>0</v>
      </c>
    </row>
    <row r="8395" spans="11:19">
      <c r="K8395" s="45">
        <v>85913</v>
      </c>
      <c r="L8395" s="45" t="s">
        <v>557</v>
      </c>
      <c r="M8395" s="45">
        <v>2018</v>
      </c>
      <c r="N8395" s="45" t="s">
        <v>653</v>
      </c>
      <c r="O8395" s="45" t="s">
        <v>612</v>
      </c>
      <c r="P8395" s="45" t="s">
        <v>560</v>
      </c>
      <c r="Q8395" s="45" t="s">
        <v>640</v>
      </c>
      <c r="R8395" s="45" t="s">
        <v>566</v>
      </c>
      <c r="S8395" s="45">
        <v>0</v>
      </c>
    </row>
    <row r="8396" spans="11:19">
      <c r="K8396" s="45">
        <v>85914</v>
      </c>
      <c r="L8396" s="45" t="s">
        <v>557</v>
      </c>
      <c r="M8396" s="45">
        <v>2018</v>
      </c>
      <c r="N8396" s="45" t="s">
        <v>653</v>
      </c>
      <c r="O8396" s="45" t="s">
        <v>612</v>
      </c>
      <c r="P8396" s="45" t="s">
        <v>560</v>
      </c>
      <c r="Q8396" s="45" t="s">
        <v>640</v>
      </c>
      <c r="R8396" s="45" t="s">
        <v>629</v>
      </c>
      <c r="S8396" s="45">
        <v>0</v>
      </c>
    </row>
    <row r="8397" spans="11:19">
      <c r="K8397" s="45">
        <v>85915</v>
      </c>
      <c r="L8397" s="45" t="s">
        <v>557</v>
      </c>
      <c r="M8397" s="45">
        <v>2018</v>
      </c>
      <c r="N8397" s="45" t="s">
        <v>653</v>
      </c>
      <c r="O8397" s="45" t="s">
        <v>613</v>
      </c>
      <c r="P8397" s="45" t="s">
        <v>560</v>
      </c>
      <c r="Q8397" s="45" t="s">
        <v>640</v>
      </c>
      <c r="R8397" s="45" t="s">
        <v>562</v>
      </c>
      <c r="S8397" s="45">
        <v>0</v>
      </c>
    </row>
    <row r="8398" spans="11:19">
      <c r="K8398" s="45">
        <v>85916</v>
      </c>
      <c r="L8398" s="45" t="s">
        <v>557</v>
      </c>
      <c r="M8398" s="45">
        <v>2018</v>
      </c>
      <c r="N8398" s="45" t="s">
        <v>653</v>
      </c>
      <c r="O8398" s="45" t="s">
        <v>613</v>
      </c>
      <c r="P8398" s="45" t="s">
        <v>560</v>
      </c>
      <c r="Q8398" s="45" t="s">
        <v>640</v>
      </c>
      <c r="R8398" s="45" t="s">
        <v>563</v>
      </c>
      <c r="S8398" s="45">
        <v>66653.145114026993</v>
      </c>
    </row>
    <row r="8399" spans="11:19">
      <c r="K8399" s="45">
        <v>85917</v>
      </c>
      <c r="L8399" s="45" t="s">
        <v>557</v>
      </c>
      <c r="M8399" s="45">
        <v>2018</v>
      </c>
      <c r="N8399" s="45" t="s">
        <v>653</v>
      </c>
      <c r="O8399" s="45" t="s">
        <v>613</v>
      </c>
      <c r="P8399" s="45" t="s">
        <v>560</v>
      </c>
      <c r="Q8399" s="45" t="s">
        <v>640</v>
      </c>
      <c r="R8399" s="45" t="s">
        <v>564</v>
      </c>
      <c r="S8399" s="45">
        <v>0</v>
      </c>
    </row>
    <row r="8400" spans="11:19">
      <c r="K8400" s="45">
        <v>85918</v>
      </c>
      <c r="L8400" s="45" t="s">
        <v>557</v>
      </c>
      <c r="M8400" s="45">
        <v>2018</v>
      </c>
      <c r="N8400" s="45" t="s">
        <v>653</v>
      </c>
      <c r="O8400" s="45" t="s">
        <v>613</v>
      </c>
      <c r="P8400" s="45" t="s">
        <v>560</v>
      </c>
      <c r="Q8400" s="45" t="s">
        <v>640</v>
      </c>
      <c r="R8400" s="45" t="s">
        <v>566</v>
      </c>
      <c r="S8400" s="45">
        <v>0</v>
      </c>
    </row>
    <row r="8401" spans="11:19">
      <c r="K8401" s="45">
        <v>85919</v>
      </c>
      <c r="L8401" s="45" t="s">
        <v>557</v>
      </c>
      <c r="M8401" s="45">
        <v>2018</v>
      </c>
      <c r="N8401" s="45" t="s">
        <v>653</v>
      </c>
      <c r="O8401" s="45" t="s">
        <v>613</v>
      </c>
      <c r="P8401" s="45" t="s">
        <v>560</v>
      </c>
      <c r="Q8401" s="45" t="s">
        <v>640</v>
      </c>
      <c r="R8401" s="45" t="s">
        <v>629</v>
      </c>
      <c r="S8401" s="45">
        <v>0</v>
      </c>
    </row>
    <row r="8402" spans="11:19">
      <c r="K8402" s="45">
        <v>85920</v>
      </c>
      <c r="L8402" s="45" t="s">
        <v>557</v>
      </c>
      <c r="M8402" s="45">
        <v>2018</v>
      </c>
      <c r="N8402" s="45" t="s">
        <v>653</v>
      </c>
      <c r="O8402" s="45" t="s">
        <v>614</v>
      </c>
      <c r="P8402" s="45" t="s">
        <v>560</v>
      </c>
      <c r="Q8402" s="45" t="s">
        <v>640</v>
      </c>
      <c r="R8402" s="45" t="s">
        <v>562</v>
      </c>
      <c r="S8402" s="45">
        <v>0</v>
      </c>
    </row>
    <row r="8403" spans="11:19">
      <c r="K8403" s="45">
        <v>85921</v>
      </c>
      <c r="L8403" s="45" t="s">
        <v>557</v>
      </c>
      <c r="M8403" s="45">
        <v>2018</v>
      </c>
      <c r="N8403" s="45" t="s">
        <v>653</v>
      </c>
      <c r="O8403" s="45" t="s">
        <v>614</v>
      </c>
      <c r="P8403" s="45" t="s">
        <v>560</v>
      </c>
      <c r="Q8403" s="45" t="s">
        <v>640</v>
      </c>
      <c r="R8403" s="45" t="s">
        <v>563</v>
      </c>
      <c r="S8403" s="45">
        <v>21013.7994637345</v>
      </c>
    </row>
    <row r="8404" spans="11:19">
      <c r="K8404" s="45">
        <v>85922</v>
      </c>
      <c r="L8404" s="45" t="s">
        <v>557</v>
      </c>
      <c r="M8404" s="45">
        <v>2018</v>
      </c>
      <c r="N8404" s="45" t="s">
        <v>653</v>
      </c>
      <c r="O8404" s="45" t="s">
        <v>614</v>
      </c>
      <c r="P8404" s="45" t="s">
        <v>560</v>
      </c>
      <c r="Q8404" s="45" t="s">
        <v>640</v>
      </c>
      <c r="R8404" s="45" t="s">
        <v>564</v>
      </c>
      <c r="S8404" s="45">
        <v>0</v>
      </c>
    </row>
    <row r="8405" spans="11:19">
      <c r="K8405" s="45">
        <v>85923</v>
      </c>
      <c r="L8405" s="45" t="s">
        <v>557</v>
      </c>
      <c r="M8405" s="45">
        <v>2018</v>
      </c>
      <c r="N8405" s="45" t="s">
        <v>653</v>
      </c>
      <c r="O8405" s="45" t="s">
        <v>614</v>
      </c>
      <c r="P8405" s="45" t="s">
        <v>560</v>
      </c>
      <c r="Q8405" s="45" t="s">
        <v>640</v>
      </c>
      <c r="R8405" s="45" t="s">
        <v>566</v>
      </c>
      <c r="S8405" s="45">
        <v>0</v>
      </c>
    </row>
    <row r="8406" spans="11:19">
      <c r="K8406" s="45">
        <v>85924</v>
      </c>
      <c r="L8406" s="45" t="s">
        <v>557</v>
      </c>
      <c r="M8406" s="45">
        <v>2018</v>
      </c>
      <c r="N8406" s="45" t="s">
        <v>653</v>
      </c>
      <c r="O8406" s="45" t="s">
        <v>614</v>
      </c>
      <c r="P8406" s="45" t="s">
        <v>560</v>
      </c>
      <c r="Q8406" s="45" t="s">
        <v>640</v>
      </c>
      <c r="R8406" s="45" t="s">
        <v>629</v>
      </c>
      <c r="S8406" s="45">
        <v>0</v>
      </c>
    </row>
    <row r="8407" spans="11:19">
      <c r="K8407" s="45">
        <v>85925</v>
      </c>
      <c r="L8407" s="45" t="s">
        <v>557</v>
      </c>
      <c r="M8407" s="45">
        <v>2018</v>
      </c>
      <c r="N8407" s="45" t="s">
        <v>653</v>
      </c>
      <c r="O8407" s="45" t="s">
        <v>615</v>
      </c>
      <c r="P8407" s="45" t="s">
        <v>560</v>
      </c>
      <c r="Q8407" s="45" t="s">
        <v>640</v>
      </c>
      <c r="R8407" s="45" t="s">
        <v>562</v>
      </c>
      <c r="S8407" s="45">
        <v>0</v>
      </c>
    </row>
    <row r="8408" spans="11:19">
      <c r="K8408" s="45">
        <v>85926</v>
      </c>
      <c r="L8408" s="45" t="s">
        <v>557</v>
      </c>
      <c r="M8408" s="45">
        <v>2018</v>
      </c>
      <c r="N8408" s="45" t="s">
        <v>653</v>
      </c>
      <c r="O8408" s="45" t="s">
        <v>615</v>
      </c>
      <c r="P8408" s="45" t="s">
        <v>560</v>
      </c>
      <c r="Q8408" s="45" t="s">
        <v>640</v>
      </c>
      <c r="R8408" s="45" t="s">
        <v>563</v>
      </c>
      <c r="S8408" s="45">
        <v>67309.826425180407</v>
      </c>
    </row>
    <row r="8409" spans="11:19">
      <c r="K8409" s="45">
        <v>85927</v>
      </c>
      <c r="L8409" s="45" t="s">
        <v>557</v>
      </c>
      <c r="M8409" s="45">
        <v>2018</v>
      </c>
      <c r="N8409" s="45" t="s">
        <v>653</v>
      </c>
      <c r="O8409" s="45" t="s">
        <v>615</v>
      </c>
      <c r="P8409" s="45" t="s">
        <v>560</v>
      </c>
      <c r="Q8409" s="45" t="s">
        <v>640</v>
      </c>
      <c r="R8409" s="45" t="s">
        <v>564</v>
      </c>
      <c r="S8409" s="45">
        <v>0</v>
      </c>
    </row>
    <row r="8410" spans="11:19">
      <c r="K8410" s="45">
        <v>85928</v>
      </c>
      <c r="L8410" s="45" t="s">
        <v>557</v>
      </c>
      <c r="M8410" s="45">
        <v>2018</v>
      </c>
      <c r="N8410" s="45" t="s">
        <v>653</v>
      </c>
      <c r="O8410" s="45" t="s">
        <v>615</v>
      </c>
      <c r="P8410" s="45" t="s">
        <v>560</v>
      </c>
      <c r="Q8410" s="45" t="s">
        <v>640</v>
      </c>
      <c r="R8410" s="45" t="s">
        <v>566</v>
      </c>
      <c r="S8410" s="45">
        <v>0</v>
      </c>
    </row>
    <row r="8411" spans="11:19">
      <c r="K8411" s="45">
        <v>85929</v>
      </c>
      <c r="L8411" s="45" t="s">
        <v>557</v>
      </c>
      <c r="M8411" s="45">
        <v>2018</v>
      </c>
      <c r="N8411" s="45" t="s">
        <v>653</v>
      </c>
      <c r="O8411" s="45" t="s">
        <v>615</v>
      </c>
      <c r="P8411" s="45" t="s">
        <v>560</v>
      </c>
      <c r="Q8411" s="45" t="s">
        <v>640</v>
      </c>
      <c r="R8411" s="45" t="s">
        <v>629</v>
      </c>
      <c r="S8411" s="45">
        <v>0</v>
      </c>
    </row>
    <row r="8412" spans="11:19">
      <c r="K8412" s="45">
        <v>85930</v>
      </c>
      <c r="L8412" s="45" t="s">
        <v>557</v>
      </c>
      <c r="M8412" s="45">
        <v>2018</v>
      </c>
      <c r="N8412" s="45" t="s">
        <v>653</v>
      </c>
      <c r="O8412" s="45" t="s">
        <v>616</v>
      </c>
      <c r="P8412" s="45" t="s">
        <v>560</v>
      </c>
      <c r="Q8412" s="45" t="s">
        <v>640</v>
      </c>
      <c r="R8412" s="45" t="s">
        <v>562</v>
      </c>
      <c r="S8412" s="45">
        <v>0</v>
      </c>
    </row>
    <row r="8413" spans="11:19">
      <c r="K8413" s="45">
        <v>85931</v>
      </c>
      <c r="L8413" s="45" t="s">
        <v>557</v>
      </c>
      <c r="M8413" s="45">
        <v>2018</v>
      </c>
      <c r="N8413" s="45" t="s">
        <v>653</v>
      </c>
      <c r="O8413" s="45" t="s">
        <v>616</v>
      </c>
      <c r="P8413" s="45" t="s">
        <v>560</v>
      </c>
      <c r="Q8413" s="45" t="s">
        <v>640</v>
      </c>
      <c r="R8413" s="45" t="s">
        <v>563</v>
      </c>
      <c r="S8413" s="45">
        <v>9850.2185217879396</v>
      </c>
    </row>
    <row r="8414" spans="11:19">
      <c r="K8414" s="45">
        <v>85932</v>
      </c>
      <c r="L8414" s="45" t="s">
        <v>557</v>
      </c>
      <c r="M8414" s="45">
        <v>2018</v>
      </c>
      <c r="N8414" s="45" t="s">
        <v>653</v>
      </c>
      <c r="O8414" s="45" t="s">
        <v>616</v>
      </c>
      <c r="P8414" s="45" t="s">
        <v>560</v>
      </c>
      <c r="Q8414" s="45" t="s">
        <v>640</v>
      </c>
      <c r="R8414" s="45" t="s">
        <v>564</v>
      </c>
      <c r="S8414" s="45">
        <v>0</v>
      </c>
    </row>
    <row r="8415" spans="11:19">
      <c r="K8415" s="45">
        <v>85933</v>
      </c>
      <c r="L8415" s="45" t="s">
        <v>557</v>
      </c>
      <c r="M8415" s="45">
        <v>2018</v>
      </c>
      <c r="N8415" s="45" t="s">
        <v>653</v>
      </c>
      <c r="O8415" s="45" t="s">
        <v>616</v>
      </c>
      <c r="P8415" s="45" t="s">
        <v>560</v>
      </c>
      <c r="Q8415" s="45" t="s">
        <v>640</v>
      </c>
      <c r="R8415" s="45" t="s">
        <v>566</v>
      </c>
      <c r="S8415" s="45">
        <v>0</v>
      </c>
    </row>
    <row r="8416" spans="11:19">
      <c r="K8416" s="45">
        <v>85934</v>
      </c>
      <c r="L8416" s="45" t="s">
        <v>557</v>
      </c>
      <c r="M8416" s="45">
        <v>2018</v>
      </c>
      <c r="N8416" s="45" t="s">
        <v>653</v>
      </c>
      <c r="O8416" s="45" t="s">
        <v>616</v>
      </c>
      <c r="P8416" s="45" t="s">
        <v>560</v>
      </c>
      <c r="Q8416" s="45" t="s">
        <v>640</v>
      </c>
      <c r="R8416" s="45" t="s">
        <v>629</v>
      </c>
      <c r="S8416" s="45">
        <v>0</v>
      </c>
    </row>
    <row r="8417" spans="11:19">
      <c r="K8417" s="45">
        <v>85935</v>
      </c>
      <c r="L8417" s="45" t="s">
        <v>557</v>
      </c>
      <c r="M8417" s="45">
        <v>2018</v>
      </c>
      <c r="N8417" s="45" t="s">
        <v>654</v>
      </c>
      <c r="O8417" s="45" t="s">
        <v>559</v>
      </c>
      <c r="P8417" s="45" t="s">
        <v>560</v>
      </c>
      <c r="Q8417" s="45" t="s">
        <v>640</v>
      </c>
      <c r="R8417" s="45" t="s">
        <v>562</v>
      </c>
      <c r="S8417" s="45">
        <v>0</v>
      </c>
    </row>
    <row r="8418" spans="11:19">
      <c r="K8418" s="45">
        <v>85936</v>
      </c>
      <c r="L8418" s="45" t="s">
        <v>557</v>
      </c>
      <c r="M8418" s="45">
        <v>2018</v>
      </c>
      <c r="N8418" s="45" t="s">
        <v>654</v>
      </c>
      <c r="O8418" s="45" t="s">
        <v>559</v>
      </c>
      <c r="P8418" s="45" t="s">
        <v>560</v>
      </c>
      <c r="Q8418" s="45" t="s">
        <v>640</v>
      </c>
      <c r="R8418" s="45" t="s">
        <v>563</v>
      </c>
      <c r="S8418" s="45">
        <v>0</v>
      </c>
    </row>
    <row r="8419" spans="11:19">
      <c r="K8419" s="45">
        <v>85937</v>
      </c>
      <c r="L8419" s="45" t="s">
        <v>557</v>
      </c>
      <c r="M8419" s="45">
        <v>2018</v>
      </c>
      <c r="N8419" s="45" t="s">
        <v>654</v>
      </c>
      <c r="O8419" s="45" t="s">
        <v>559</v>
      </c>
      <c r="P8419" s="45" t="s">
        <v>560</v>
      </c>
      <c r="Q8419" s="45" t="s">
        <v>640</v>
      </c>
      <c r="R8419" s="45" t="s">
        <v>564</v>
      </c>
      <c r="S8419" s="45">
        <v>0</v>
      </c>
    </row>
    <row r="8420" spans="11:19">
      <c r="K8420" s="45">
        <v>85938</v>
      </c>
      <c r="L8420" s="45" t="s">
        <v>557</v>
      </c>
      <c r="M8420" s="45">
        <v>2018</v>
      </c>
      <c r="N8420" s="45" t="s">
        <v>654</v>
      </c>
      <c r="O8420" s="45" t="s">
        <v>559</v>
      </c>
      <c r="P8420" s="45" t="s">
        <v>560</v>
      </c>
      <c r="Q8420" s="45" t="s">
        <v>640</v>
      </c>
      <c r="R8420" s="45" t="s">
        <v>566</v>
      </c>
      <c r="S8420" s="45">
        <v>0</v>
      </c>
    </row>
    <row r="8421" spans="11:19">
      <c r="K8421" s="45">
        <v>85939</v>
      </c>
      <c r="L8421" s="45" t="s">
        <v>557</v>
      </c>
      <c r="M8421" s="45">
        <v>2018</v>
      </c>
      <c r="N8421" s="45" t="s">
        <v>654</v>
      </c>
      <c r="O8421" s="45" t="s">
        <v>559</v>
      </c>
      <c r="P8421" s="45" t="s">
        <v>560</v>
      </c>
      <c r="Q8421" s="45" t="s">
        <v>640</v>
      </c>
      <c r="R8421" s="45" t="s">
        <v>629</v>
      </c>
      <c r="S8421" s="45">
        <v>0</v>
      </c>
    </row>
    <row r="8422" spans="11:19">
      <c r="K8422" s="45">
        <v>85940</v>
      </c>
      <c r="L8422" s="45" t="s">
        <v>557</v>
      </c>
      <c r="M8422" s="45">
        <v>2018</v>
      </c>
      <c r="N8422" s="45" t="s">
        <v>654</v>
      </c>
      <c r="O8422" s="45" t="s">
        <v>567</v>
      </c>
      <c r="P8422" s="45" t="s">
        <v>560</v>
      </c>
      <c r="Q8422" s="45" t="s">
        <v>640</v>
      </c>
      <c r="R8422" s="45" t="s">
        <v>562</v>
      </c>
      <c r="S8422" s="45">
        <v>0</v>
      </c>
    </row>
    <row r="8423" spans="11:19">
      <c r="K8423" s="45">
        <v>85941</v>
      </c>
      <c r="L8423" s="45" t="s">
        <v>557</v>
      </c>
      <c r="M8423" s="45">
        <v>2018</v>
      </c>
      <c r="N8423" s="45" t="s">
        <v>654</v>
      </c>
      <c r="O8423" s="45" t="s">
        <v>567</v>
      </c>
      <c r="P8423" s="45" t="s">
        <v>560</v>
      </c>
      <c r="Q8423" s="45" t="s">
        <v>640</v>
      </c>
      <c r="R8423" s="45" t="s">
        <v>563</v>
      </c>
      <c r="S8423" s="45">
        <v>0</v>
      </c>
    </row>
    <row r="8424" spans="11:19">
      <c r="K8424" s="45">
        <v>85942</v>
      </c>
      <c r="L8424" s="45" t="s">
        <v>557</v>
      </c>
      <c r="M8424" s="45">
        <v>2018</v>
      </c>
      <c r="N8424" s="45" t="s">
        <v>654</v>
      </c>
      <c r="O8424" s="45" t="s">
        <v>567</v>
      </c>
      <c r="P8424" s="45" t="s">
        <v>560</v>
      </c>
      <c r="Q8424" s="45" t="s">
        <v>640</v>
      </c>
      <c r="R8424" s="45" t="s">
        <v>564</v>
      </c>
      <c r="S8424" s="45">
        <v>0</v>
      </c>
    </row>
    <row r="8425" spans="11:19">
      <c r="K8425" s="45">
        <v>85943</v>
      </c>
      <c r="L8425" s="45" t="s">
        <v>557</v>
      </c>
      <c r="M8425" s="45">
        <v>2018</v>
      </c>
      <c r="N8425" s="45" t="s">
        <v>654</v>
      </c>
      <c r="O8425" s="45" t="s">
        <v>567</v>
      </c>
      <c r="P8425" s="45" t="s">
        <v>560</v>
      </c>
      <c r="Q8425" s="45" t="s">
        <v>640</v>
      </c>
      <c r="R8425" s="45" t="s">
        <v>566</v>
      </c>
      <c r="S8425" s="45">
        <v>0</v>
      </c>
    </row>
    <row r="8426" spans="11:19">
      <c r="K8426" s="45">
        <v>85944</v>
      </c>
      <c r="L8426" s="45" t="s">
        <v>557</v>
      </c>
      <c r="M8426" s="45">
        <v>2018</v>
      </c>
      <c r="N8426" s="45" t="s">
        <v>654</v>
      </c>
      <c r="O8426" s="45" t="s">
        <v>567</v>
      </c>
      <c r="P8426" s="45" t="s">
        <v>560</v>
      </c>
      <c r="Q8426" s="45" t="s">
        <v>640</v>
      </c>
      <c r="R8426" s="45" t="s">
        <v>629</v>
      </c>
      <c r="S8426" s="45">
        <v>0</v>
      </c>
    </row>
    <row r="8427" spans="11:19">
      <c r="K8427" s="45">
        <v>85945</v>
      </c>
      <c r="L8427" s="45" t="s">
        <v>557</v>
      </c>
      <c r="M8427" s="45">
        <v>2018</v>
      </c>
      <c r="N8427" s="45" t="s">
        <v>654</v>
      </c>
      <c r="O8427" s="45" t="s">
        <v>568</v>
      </c>
      <c r="P8427" s="45" t="s">
        <v>560</v>
      </c>
      <c r="Q8427" s="45" t="s">
        <v>640</v>
      </c>
      <c r="R8427" s="45" t="s">
        <v>562</v>
      </c>
      <c r="S8427" s="45">
        <v>0</v>
      </c>
    </row>
    <row r="8428" spans="11:19">
      <c r="K8428" s="45">
        <v>85946</v>
      </c>
      <c r="L8428" s="45" t="s">
        <v>557</v>
      </c>
      <c r="M8428" s="45">
        <v>2018</v>
      </c>
      <c r="N8428" s="45" t="s">
        <v>654</v>
      </c>
      <c r="O8428" s="45" t="s">
        <v>568</v>
      </c>
      <c r="P8428" s="45" t="s">
        <v>560</v>
      </c>
      <c r="Q8428" s="45" t="s">
        <v>640</v>
      </c>
      <c r="R8428" s="45" t="s">
        <v>563</v>
      </c>
      <c r="S8428" s="45">
        <v>0</v>
      </c>
    </row>
    <row r="8429" spans="11:19">
      <c r="K8429" s="45">
        <v>85947</v>
      </c>
      <c r="L8429" s="45" t="s">
        <v>557</v>
      </c>
      <c r="M8429" s="45">
        <v>2018</v>
      </c>
      <c r="N8429" s="45" t="s">
        <v>654</v>
      </c>
      <c r="O8429" s="45" t="s">
        <v>568</v>
      </c>
      <c r="P8429" s="45" t="s">
        <v>560</v>
      </c>
      <c r="Q8429" s="45" t="s">
        <v>640</v>
      </c>
      <c r="R8429" s="45" t="s">
        <v>564</v>
      </c>
      <c r="S8429" s="45">
        <v>0</v>
      </c>
    </row>
    <row r="8430" spans="11:19">
      <c r="K8430" s="45">
        <v>85948</v>
      </c>
      <c r="L8430" s="45" t="s">
        <v>557</v>
      </c>
      <c r="M8430" s="45">
        <v>2018</v>
      </c>
      <c r="N8430" s="45" t="s">
        <v>654</v>
      </c>
      <c r="O8430" s="45" t="s">
        <v>568</v>
      </c>
      <c r="P8430" s="45" t="s">
        <v>560</v>
      </c>
      <c r="Q8430" s="45" t="s">
        <v>640</v>
      </c>
      <c r="R8430" s="45" t="s">
        <v>566</v>
      </c>
      <c r="S8430" s="45">
        <v>0</v>
      </c>
    </row>
    <row r="8431" spans="11:19">
      <c r="K8431" s="45">
        <v>85949</v>
      </c>
      <c r="L8431" s="45" t="s">
        <v>557</v>
      </c>
      <c r="M8431" s="45">
        <v>2018</v>
      </c>
      <c r="N8431" s="45" t="s">
        <v>654</v>
      </c>
      <c r="O8431" s="45" t="s">
        <v>568</v>
      </c>
      <c r="P8431" s="45" t="s">
        <v>560</v>
      </c>
      <c r="Q8431" s="45" t="s">
        <v>640</v>
      </c>
      <c r="R8431" s="45" t="s">
        <v>629</v>
      </c>
      <c r="S8431" s="45">
        <v>0</v>
      </c>
    </row>
    <row r="8432" spans="11:19">
      <c r="K8432" s="45">
        <v>85950</v>
      </c>
      <c r="L8432" s="45" t="s">
        <v>557</v>
      </c>
      <c r="M8432" s="45">
        <v>2018</v>
      </c>
      <c r="N8432" s="45" t="s">
        <v>654</v>
      </c>
      <c r="O8432" s="45" t="s">
        <v>569</v>
      </c>
      <c r="P8432" s="45" t="s">
        <v>560</v>
      </c>
      <c r="Q8432" s="45" t="s">
        <v>640</v>
      </c>
      <c r="R8432" s="45" t="s">
        <v>562</v>
      </c>
      <c r="S8432" s="45">
        <v>0</v>
      </c>
    </row>
    <row r="8433" spans="11:19">
      <c r="K8433" s="45">
        <v>85951</v>
      </c>
      <c r="L8433" s="45" t="s">
        <v>557</v>
      </c>
      <c r="M8433" s="45">
        <v>2018</v>
      </c>
      <c r="N8433" s="45" t="s">
        <v>654</v>
      </c>
      <c r="O8433" s="45" t="s">
        <v>569</v>
      </c>
      <c r="P8433" s="45" t="s">
        <v>560</v>
      </c>
      <c r="Q8433" s="45" t="s">
        <v>640</v>
      </c>
      <c r="R8433" s="45" t="s">
        <v>563</v>
      </c>
      <c r="S8433" s="45">
        <v>0</v>
      </c>
    </row>
    <row r="8434" spans="11:19">
      <c r="K8434" s="45">
        <v>85952</v>
      </c>
      <c r="L8434" s="45" t="s">
        <v>557</v>
      </c>
      <c r="M8434" s="45">
        <v>2018</v>
      </c>
      <c r="N8434" s="45" t="s">
        <v>654</v>
      </c>
      <c r="O8434" s="45" t="s">
        <v>569</v>
      </c>
      <c r="P8434" s="45" t="s">
        <v>560</v>
      </c>
      <c r="Q8434" s="45" t="s">
        <v>640</v>
      </c>
      <c r="R8434" s="45" t="s">
        <v>564</v>
      </c>
      <c r="S8434" s="45">
        <v>0</v>
      </c>
    </row>
    <row r="8435" spans="11:19">
      <c r="K8435" s="45">
        <v>85953</v>
      </c>
      <c r="L8435" s="45" t="s">
        <v>557</v>
      </c>
      <c r="M8435" s="45">
        <v>2018</v>
      </c>
      <c r="N8435" s="45" t="s">
        <v>654</v>
      </c>
      <c r="O8435" s="45" t="s">
        <v>569</v>
      </c>
      <c r="P8435" s="45" t="s">
        <v>560</v>
      </c>
      <c r="Q8435" s="45" t="s">
        <v>640</v>
      </c>
      <c r="R8435" s="45" t="s">
        <v>566</v>
      </c>
      <c r="S8435" s="45">
        <v>0</v>
      </c>
    </row>
    <row r="8436" spans="11:19">
      <c r="K8436" s="45">
        <v>85954</v>
      </c>
      <c r="L8436" s="45" t="s">
        <v>557</v>
      </c>
      <c r="M8436" s="45">
        <v>2018</v>
      </c>
      <c r="N8436" s="45" t="s">
        <v>654</v>
      </c>
      <c r="O8436" s="45" t="s">
        <v>569</v>
      </c>
      <c r="P8436" s="45" t="s">
        <v>560</v>
      </c>
      <c r="Q8436" s="45" t="s">
        <v>640</v>
      </c>
      <c r="R8436" s="45" t="s">
        <v>629</v>
      </c>
      <c r="S8436" s="45">
        <v>0</v>
      </c>
    </row>
    <row r="8437" spans="11:19">
      <c r="K8437" s="45">
        <v>85955</v>
      </c>
      <c r="L8437" s="45" t="s">
        <v>557</v>
      </c>
      <c r="M8437" s="45">
        <v>2018</v>
      </c>
      <c r="N8437" s="45" t="s">
        <v>654</v>
      </c>
      <c r="O8437" s="45" t="s">
        <v>570</v>
      </c>
      <c r="P8437" s="45" t="s">
        <v>560</v>
      </c>
      <c r="Q8437" s="45" t="s">
        <v>640</v>
      </c>
      <c r="R8437" s="45" t="s">
        <v>562</v>
      </c>
      <c r="S8437" s="45">
        <v>0</v>
      </c>
    </row>
    <row r="8438" spans="11:19">
      <c r="K8438" s="45">
        <v>85956</v>
      </c>
      <c r="L8438" s="45" t="s">
        <v>557</v>
      </c>
      <c r="M8438" s="45">
        <v>2018</v>
      </c>
      <c r="N8438" s="45" t="s">
        <v>654</v>
      </c>
      <c r="O8438" s="45" t="s">
        <v>570</v>
      </c>
      <c r="P8438" s="45" t="s">
        <v>560</v>
      </c>
      <c r="Q8438" s="45" t="s">
        <v>640</v>
      </c>
      <c r="R8438" s="45" t="s">
        <v>563</v>
      </c>
      <c r="S8438" s="45">
        <v>0</v>
      </c>
    </row>
    <row r="8439" spans="11:19">
      <c r="K8439" s="45">
        <v>85957</v>
      </c>
      <c r="L8439" s="45" t="s">
        <v>557</v>
      </c>
      <c r="M8439" s="45">
        <v>2018</v>
      </c>
      <c r="N8439" s="45" t="s">
        <v>654</v>
      </c>
      <c r="O8439" s="45" t="s">
        <v>570</v>
      </c>
      <c r="P8439" s="45" t="s">
        <v>560</v>
      </c>
      <c r="Q8439" s="45" t="s">
        <v>640</v>
      </c>
      <c r="R8439" s="45" t="s">
        <v>564</v>
      </c>
      <c r="S8439" s="45">
        <v>0</v>
      </c>
    </row>
    <row r="8440" spans="11:19">
      <c r="K8440" s="45">
        <v>85958</v>
      </c>
      <c r="L8440" s="45" t="s">
        <v>557</v>
      </c>
      <c r="M8440" s="45">
        <v>2018</v>
      </c>
      <c r="N8440" s="45" t="s">
        <v>654</v>
      </c>
      <c r="O8440" s="45" t="s">
        <v>570</v>
      </c>
      <c r="P8440" s="45" t="s">
        <v>560</v>
      </c>
      <c r="Q8440" s="45" t="s">
        <v>640</v>
      </c>
      <c r="R8440" s="45" t="s">
        <v>566</v>
      </c>
      <c r="S8440" s="45">
        <v>0</v>
      </c>
    </row>
    <row r="8441" spans="11:19">
      <c r="K8441" s="45">
        <v>85959</v>
      </c>
      <c r="L8441" s="45" t="s">
        <v>557</v>
      </c>
      <c r="M8441" s="45">
        <v>2018</v>
      </c>
      <c r="N8441" s="45" t="s">
        <v>654</v>
      </c>
      <c r="O8441" s="45" t="s">
        <v>570</v>
      </c>
      <c r="P8441" s="45" t="s">
        <v>560</v>
      </c>
      <c r="Q8441" s="45" t="s">
        <v>640</v>
      </c>
      <c r="R8441" s="45" t="s">
        <v>629</v>
      </c>
      <c r="S8441" s="45">
        <v>0</v>
      </c>
    </row>
    <row r="8442" spans="11:19">
      <c r="K8442" s="45">
        <v>85960</v>
      </c>
      <c r="L8442" s="45" t="s">
        <v>557</v>
      </c>
      <c r="M8442" s="45">
        <v>2018</v>
      </c>
      <c r="N8442" s="45" t="s">
        <v>654</v>
      </c>
      <c r="O8442" s="45" t="s">
        <v>571</v>
      </c>
      <c r="P8442" s="45" t="s">
        <v>560</v>
      </c>
      <c r="Q8442" s="45" t="s">
        <v>640</v>
      </c>
      <c r="R8442" s="45" t="s">
        <v>562</v>
      </c>
      <c r="S8442" s="45">
        <v>0</v>
      </c>
    </row>
    <row r="8443" spans="11:19">
      <c r="K8443" s="45">
        <v>85961</v>
      </c>
      <c r="L8443" s="45" t="s">
        <v>557</v>
      </c>
      <c r="M8443" s="45">
        <v>2018</v>
      </c>
      <c r="N8443" s="45" t="s">
        <v>654</v>
      </c>
      <c r="O8443" s="45" t="s">
        <v>571</v>
      </c>
      <c r="P8443" s="45" t="s">
        <v>560</v>
      </c>
      <c r="Q8443" s="45" t="s">
        <v>640</v>
      </c>
      <c r="R8443" s="45" t="s">
        <v>563</v>
      </c>
      <c r="S8443" s="45">
        <v>0</v>
      </c>
    </row>
    <row r="8444" spans="11:19">
      <c r="K8444" s="45">
        <v>85962</v>
      </c>
      <c r="L8444" s="45" t="s">
        <v>557</v>
      </c>
      <c r="M8444" s="45">
        <v>2018</v>
      </c>
      <c r="N8444" s="45" t="s">
        <v>654</v>
      </c>
      <c r="O8444" s="45" t="s">
        <v>571</v>
      </c>
      <c r="P8444" s="45" t="s">
        <v>560</v>
      </c>
      <c r="Q8444" s="45" t="s">
        <v>640</v>
      </c>
      <c r="R8444" s="45" t="s">
        <v>564</v>
      </c>
      <c r="S8444" s="45">
        <v>0</v>
      </c>
    </row>
    <row r="8445" spans="11:19">
      <c r="K8445" s="45">
        <v>85963</v>
      </c>
      <c r="L8445" s="45" t="s">
        <v>557</v>
      </c>
      <c r="M8445" s="45">
        <v>2018</v>
      </c>
      <c r="N8445" s="45" t="s">
        <v>654</v>
      </c>
      <c r="O8445" s="45" t="s">
        <v>571</v>
      </c>
      <c r="P8445" s="45" t="s">
        <v>560</v>
      </c>
      <c r="Q8445" s="45" t="s">
        <v>640</v>
      </c>
      <c r="R8445" s="45" t="s">
        <v>566</v>
      </c>
      <c r="S8445" s="45">
        <v>0</v>
      </c>
    </row>
    <row r="8446" spans="11:19">
      <c r="K8446" s="45">
        <v>85964</v>
      </c>
      <c r="L8446" s="45" t="s">
        <v>557</v>
      </c>
      <c r="M8446" s="45">
        <v>2018</v>
      </c>
      <c r="N8446" s="45" t="s">
        <v>654</v>
      </c>
      <c r="O8446" s="45" t="s">
        <v>571</v>
      </c>
      <c r="P8446" s="45" t="s">
        <v>560</v>
      </c>
      <c r="Q8446" s="45" t="s">
        <v>640</v>
      </c>
      <c r="R8446" s="45" t="s">
        <v>629</v>
      </c>
      <c r="S8446" s="45">
        <v>0</v>
      </c>
    </row>
    <row r="8447" spans="11:19">
      <c r="K8447" s="45">
        <v>85965</v>
      </c>
      <c r="L8447" s="45" t="s">
        <v>557</v>
      </c>
      <c r="M8447" s="45">
        <v>2018</v>
      </c>
      <c r="N8447" s="45" t="s">
        <v>654</v>
      </c>
      <c r="O8447" s="45" t="s">
        <v>572</v>
      </c>
      <c r="P8447" s="45" t="s">
        <v>560</v>
      </c>
      <c r="Q8447" s="45" t="s">
        <v>640</v>
      </c>
      <c r="R8447" s="45" t="s">
        <v>562</v>
      </c>
      <c r="S8447" s="45">
        <v>0</v>
      </c>
    </row>
    <row r="8448" spans="11:19">
      <c r="K8448" s="45">
        <v>85966</v>
      </c>
      <c r="L8448" s="45" t="s">
        <v>557</v>
      </c>
      <c r="M8448" s="45">
        <v>2018</v>
      </c>
      <c r="N8448" s="45" t="s">
        <v>654</v>
      </c>
      <c r="O8448" s="45" t="s">
        <v>572</v>
      </c>
      <c r="P8448" s="45" t="s">
        <v>560</v>
      </c>
      <c r="Q8448" s="45" t="s">
        <v>640</v>
      </c>
      <c r="R8448" s="45" t="s">
        <v>563</v>
      </c>
      <c r="S8448" s="45">
        <v>0</v>
      </c>
    </row>
    <row r="8449" spans="11:19">
      <c r="K8449" s="45">
        <v>85967</v>
      </c>
      <c r="L8449" s="45" t="s">
        <v>557</v>
      </c>
      <c r="M8449" s="45">
        <v>2018</v>
      </c>
      <c r="N8449" s="45" t="s">
        <v>654</v>
      </c>
      <c r="O8449" s="45" t="s">
        <v>572</v>
      </c>
      <c r="P8449" s="45" t="s">
        <v>560</v>
      </c>
      <c r="Q8449" s="45" t="s">
        <v>640</v>
      </c>
      <c r="R8449" s="45" t="s">
        <v>564</v>
      </c>
      <c r="S8449" s="45">
        <v>0</v>
      </c>
    </row>
    <row r="8450" spans="11:19">
      <c r="K8450" s="45">
        <v>85968</v>
      </c>
      <c r="L8450" s="45" t="s">
        <v>557</v>
      </c>
      <c r="M8450" s="45">
        <v>2018</v>
      </c>
      <c r="N8450" s="45" t="s">
        <v>654</v>
      </c>
      <c r="O8450" s="45" t="s">
        <v>572</v>
      </c>
      <c r="P8450" s="45" t="s">
        <v>560</v>
      </c>
      <c r="Q8450" s="45" t="s">
        <v>640</v>
      </c>
      <c r="R8450" s="45" t="s">
        <v>566</v>
      </c>
      <c r="S8450" s="45">
        <v>0</v>
      </c>
    </row>
    <row r="8451" spans="11:19">
      <c r="K8451" s="45">
        <v>85969</v>
      </c>
      <c r="L8451" s="45" t="s">
        <v>557</v>
      </c>
      <c r="M8451" s="45">
        <v>2018</v>
      </c>
      <c r="N8451" s="45" t="s">
        <v>654</v>
      </c>
      <c r="O8451" s="45" t="s">
        <v>572</v>
      </c>
      <c r="P8451" s="45" t="s">
        <v>560</v>
      </c>
      <c r="Q8451" s="45" t="s">
        <v>640</v>
      </c>
      <c r="R8451" s="45" t="s">
        <v>629</v>
      </c>
      <c r="S8451" s="45">
        <v>0</v>
      </c>
    </row>
    <row r="8452" spans="11:19">
      <c r="K8452" s="45">
        <v>85970</v>
      </c>
      <c r="L8452" s="45" t="s">
        <v>557</v>
      </c>
      <c r="M8452" s="45">
        <v>2018</v>
      </c>
      <c r="N8452" s="45" t="s">
        <v>654</v>
      </c>
      <c r="O8452" s="45" t="s">
        <v>573</v>
      </c>
      <c r="P8452" s="45" t="s">
        <v>560</v>
      </c>
      <c r="Q8452" s="45" t="s">
        <v>640</v>
      </c>
      <c r="R8452" s="45" t="s">
        <v>562</v>
      </c>
      <c r="S8452" s="45">
        <v>0</v>
      </c>
    </row>
    <row r="8453" spans="11:19">
      <c r="K8453" s="45">
        <v>85971</v>
      </c>
      <c r="L8453" s="45" t="s">
        <v>557</v>
      </c>
      <c r="M8453" s="45">
        <v>2018</v>
      </c>
      <c r="N8453" s="45" t="s">
        <v>654</v>
      </c>
      <c r="O8453" s="45" t="s">
        <v>573</v>
      </c>
      <c r="P8453" s="45" t="s">
        <v>560</v>
      </c>
      <c r="Q8453" s="45" t="s">
        <v>640</v>
      </c>
      <c r="R8453" s="45" t="s">
        <v>563</v>
      </c>
      <c r="S8453" s="45">
        <v>0</v>
      </c>
    </row>
    <row r="8454" spans="11:19">
      <c r="K8454" s="45">
        <v>85972</v>
      </c>
      <c r="L8454" s="45" t="s">
        <v>557</v>
      </c>
      <c r="M8454" s="45">
        <v>2018</v>
      </c>
      <c r="N8454" s="45" t="s">
        <v>654</v>
      </c>
      <c r="O8454" s="45" t="s">
        <v>573</v>
      </c>
      <c r="P8454" s="45" t="s">
        <v>560</v>
      </c>
      <c r="Q8454" s="45" t="s">
        <v>640</v>
      </c>
      <c r="R8454" s="45" t="s">
        <v>564</v>
      </c>
      <c r="S8454" s="45">
        <v>0</v>
      </c>
    </row>
    <row r="8455" spans="11:19">
      <c r="K8455" s="45">
        <v>85973</v>
      </c>
      <c r="L8455" s="45" t="s">
        <v>557</v>
      </c>
      <c r="M8455" s="45">
        <v>2018</v>
      </c>
      <c r="N8455" s="45" t="s">
        <v>654</v>
      </c>
      <c r="O8455" s="45" t="s">
        <v>573</v>
      </c>
      <c r="P8455" s="45" t="s">
        <v>560</v>
      </c>
      <c r="Q8455" s="45" t="s">
        <v>640</v>
      </c>
      <c r="R8455" s="45" t="s">
        <v>566</v>
      </c>
      <c r="S8455" s="45">
        <v>0</v>
      </c>
    </row>
    <row r="8456" spans="11:19">
      <c r="K8456" s="45">
        <v>85974</v>
      </c>
      <c r="L8456" s="45" t="s">
        <v>557</v>
      </c>
      <c r="M8456" s="45">
        <v>2018</v>
      </c>
      <c r="N8456" s="45" t="s">
        <v>654</v>
      </c>
      <c r="O8456" s="45" t="s">
        <v>573</v>
      </c>
      <c r="P8456" s="45" t="s">
        <v>560</v>
      </c>
      <c r="Q8456" s="45" t="s">
        <v>640</v>
      </c>
      <c r="R8456" s="45" t="s">
        <v>629</v>
      </c>
      <c r="S8456" s="45">
        <v>0</v>
      </c>
    </row>
    <row r="8457" spans="11:19">
      <c r="K8457" s="45">
        <v>85975</v>
      </c>
      <c r="L8457" s="45" t="s">
        <v>557</v>
      </c>
      <c r="M8457" s="45">
        <v>2018</v>
      </c>
      <c r="N8457" s="45" t="s">
        <v>654</v>
      </c>
      <c r="O8457" s="45" t="s">
        <v>574</v>
      </c>
      <c r="P8457" s="45" t="s">
        <v>560</v>
      </c>
      <c r="Q8457" s="45" t="s">
        <v>640</v>
      </c>
      <c r="R8457" s="45" t="s">
        <v>562</v>
      </c>
      <c r="S8457" s="45">
        <v>0</v>
      </c>
    </row>
    <row r="8458" spans="11:19">
      <c r="K8458" s="45">
        <v>85976</v>
      </c>
      <c r="L8458" s="45" t="s">
        <v>557</v>
      </c>
      <c r="M8458" s="45">
        <v>2018</v>
      </c>
      <c r="N8458" s="45" t="s">
        <v>654</v>
      </c>
      <c r="O8458" s="45" t="s">
        <v>574</v>
      </c>
      <c r="P8458" s="45" t="s">
        <v>560</v>
      </c>
      <c r="Q8458" s="45" t="s">
        <v>640</v>
      </c>
      <c r="R8458" s="45" t="s">
        <v>563</v>
      </c>
      <c r="S8458" s="45">
        <v>0</v>
      </c>
    </row>
    <row r="8459" spans="11:19">
      <c r="K8459" s="45">
        <v>85977</v>
      </c>
      <c r="L8459" s="45" t="s">
        <v>557</v>
      </c>
      <c r="M8459" s="45">
        <v>2018</v>
      </c>
      <c r="N8459" s="45" t="s">
        <v>654</v>
      </c>
      <c r="O8459" s="45" t="s">
        <v>574</v>
      </c>
      <c r="P8459" s="45" t="s">
        <v>560</v>
      </c>
      <c r="Q8459" s="45" t="s">
        <v>640</v>
      </c>
      <c r="R8459" s="45" t="s">
        <v>564</v>
      </c>
      <c r="S8459" s="45">
        <v>0</v>
      </c>
    </row>
    <row r="8460" spans="11:19">
      <c r="K8460" s="45">
        <v>85978</v>
      </c>
      <c r="L8460" s="45" t="s">
        <v>557</v>
      </c>
      <c r="M8460" s="45">
        <v>2018</v>
      </c>
      <c r="N8460" s="45" t="s">
        <v>654</v>
      </c>
      <c r="O8460" s="45" t="s">
        <v>574</v>
      </c>
      <c r="P8460" s="45" t="s">
        <v>560</v>
      </c>
      <c r="Q8460" s="45" t="s">
        <v>640</v>
      </c>
      <c r="R8460" s="45" t="s">
        <v>566</v>
      </c>
      <c r="S8460" s="45">
        <v>0</v>
      </c>
    </row>
    <row r="8461" spans="11:19">
      <c r="K8461" s="45">
        <v>85979</v>
      </c>
      <c r="L8461" s="45" t="s">
        <v>557</v>
      </c>
      <c r="M8461" s="45">
        <v>2018</v>
      </c>
      <c r="N8461" s="45" t="s">
        <v>654</v>
      </c>
      <c r="O8461" s="45" t="s">
        <v>574</v>
      </c>
      <c r="P8461" s="45" t="s">
        <v>560</v>
      </c>
      <c r="Q8461" s="45" t="s">
        <v>640</v>
      </c>
      <c r="R8461" s="45" t="s">
        <v>629</v>
      </c>
      <c r="S8461" s="45">
        <v>0</v>
      </c>
    </row>
    <row r="8462" spans="11:19">
      <c r="K8462" s="45">
        <v>85980</v>
      </c>
      <c r="L8462" s="45" t="s">
        <v>557</v>
      </c>
      <c r="M8462" s="45">
        <v>2018</v>
      </c>
      <c r="N8462" s="45" t="s">
        <v>654</v>
      </c>
      <c r="O8462" s="45" t="s">
        <v>575</v>
      </c>
      <c r="P8462" s="45" t="s">
        <v>560</v>
      </c>
      <c r="Q8462" s="45" t="s">
        <v>640</v>
      </c>
      <c r="R8462" s="45" t="s">
        <v>562</v>
      </c>
      <c r="S8462" s="45">
        <v>0</v>
      </c>
    </row>
    <row r="8463" spans="11:19">
      <c r="K8463" s="45">
        <v>85981</v>
      </c>
      <c r="L8463" s="45" t="s">
        <v>557</v>
      </c>
      <c r="M8463" s="45">
        <v>2018</v>
      </c>
      <c r="N8463" s="45" t="s">
        <v>654</v>
      </c>
      <c r="O8463" s="45" t="s">
        <v>575</v>
      </c>
      <c r="P8463" s="45" t="s">
        <v>560</v>
      </c>
      <c r="Q8463" s="45" t="s">
        <v>640</v>
      </c>
      <c r="R8463" s="45" t="s">
        <v>563</v>
      </c>
      <c r="S8463" s="45">
        <v>0</v>
      </c>
    </row>
    <row r="8464" spans="11:19">
      <c r="K8464" s="45">
        <v>85982</v>
      </c>
      <c r="L8464" s="45" t="s">
        <v>557</v>
      </c>
      <c r="M8464" s="45">
        <v>2018</v>
      </c>
      <c r="N8464" s="45" t="s">
        <v>654</v>
      </c>
      <c r="O8464" s="45" t="s">
        <v>575</v>
      </c>
      <c r="P8464" s="45" t="s">
        <v>560</v>
      </c>
      <c r="Q8464" s="45" t="s">
        <v>640</v>
      </c>
      <c r="R8464" s="45" t="s">
        <v>564</v>
      </c>
      <c r="S8464" s="45">
        <v>0</v>
      </c>
    </row>
    <row r="8465" spans="11:19">
      <c r="K8465" s="45">
        <v>85983</v>
      </c>
      <c r="L8465" s="45" t="s">
        <v>557</v>
      </c>
      <c r="M8465" s="45">
        <v>2018</v>
      </c>
      <c r="N8465" s="45" t="s">
        <v>654</v>
      </c>
      <c r="O8465" s="45" t="s">
        <v>575</v>
      </c>
      <c r="P8465" s="45" t="s">
        <v>560</v>
      </c>
      <c r="Q8465" s="45" t="s">
        <v>640</v>
      </c>
      <c r="R8465" s="45" t="s">
        <v>566</v>
      </c>
      <c r="S8465" s="45">
        <v>0</v>
      </c>
    </row>
    <row r="8466" spans="11:19">
      <c r="K8466" s="45">
        <v>85984</v>
      </c>
      <c r="L8466" s="45" t="s">
        <v>557</v>
      </c>
      <c r="M8466" s="45">
        <v>2018</v>
      </c>
      <c r="N8466" s="45" t="s">
        <v>654</v>
      </c>
      <c r="O8466" s="45" t="s">
        <v>575</v>
      </c>
      <c r="P8466" s="45" t="s">
        <v>560</v>
      </c>
      <c r="Q8466" s="45" t="s">
        <v>640</v>
      </c>
      <c r="R8466" s="45" t="s">
        <v>629</v>
      </c>
      <c r="S8466" s="45">
        <v>0</v>
      </c>
    </row>
    <row r="8467" spans="11:19">
      <c r="K8467" s="45">
        <v>85985</v>
      </c>
      <c r="L8467" s="45" t="s">
        <v>557</v>
      </c>
      <c r="M8467" s="45">
        <v>2018</v>
      </c>
      <c r="N8467" s="45" t="s">
        <v>654</v>
      </c>
      <c r="O8467" s="45" t="s">
        <v>576</v>
      </c>
      <c r="P8467" s="45" t="s">
        <v>560</v>
      </c>
      <c r="Q8467" s="45" t="s">
        <v>640</v>
      </c>
      <c r="R8467" s="45" t="s">
        <v>562</v>
      </c>
      <c r="S8467" s="45">
        <v>0</v>
      </c>
    </row>
    <row r="8468" spans="11:19">
      <c r="K8468" s="45">
        <v>85986</v>
      </c>
      <c r="L8468" s="45" t="s">
        <v>557</v>
      </c>
      <c r="M8468" s="45">
        <v>2018</v>
      </c>
      <c r="N8468" s="45" t="s">
        <v>654</v>
      </c>
      <c r="O8468" s="45" t="s">
        <v>576</v>
      </c>
      <c r="P8468" s="45" t="s">
        <v>560</v>
      </c>
      <c r="Q8468" s="45" t="s">
        <v>640</v>
      </c>
      <c r="R8468" s="45" t="s">
        <v>563</v>
      </c>
      <c r="S8468" s="45">
        <v>0</v>
      </c>
    </row>
    <row r="8469" spans="11:19">
      <c r="K8469" s="45">
        <v>85987</v>
      </c>
      <c r="L8469" s="45" t="s">
        <v>557</v>
      </c>
      <c r="M8469" s="45">
        <v>2018</v>
      </c>
      <c r="N8469" s="45" t="s">
        <v>654</v>
      </c>
      <c r="O8469" s="45" t="s">
        <v>576</v>
      </c>
      <c r="P8469" s="45" t="s">
        <v>560</v>
      </c>
      <c r="Q8469" s="45" t="s">
        <v>640</v>
      </c>
      <c r="R8469" s="45" t="s">
        <v>564</v>
      </c>
      <c r="S8469" s="45">
        <v>0</v>
      </c>
    </row>
    <row r="8470" spans="11:19">
      <c r="K8470" s="45">
        <v>85988</v>
      </c>
      <c r="L8470" s="45" t="s">
        <v>557</v>
      </c>
      <c r="M8470" s="45">
        <v>2018</v>
      </c>
      <c r="N8470" s="45" t="s">
        <v>654</v>
      </c>
      <c r="O8470" s="45" t="s">
        <v>576</v>
      </c>
      <c r="P8470" s="45" t="s">
        <v>560</v>
      </c>
      <c r="Q8470" s="45" t="s">
        <v>640</v>
      </c>
      <c r="R8470" s="45" t="s">
        <v>566</v>
      </c>
      <c r="S8470" s="45">
        <v>0</v>
      </c>
    </row>
    <row r="8471" spans="11:19">
      <c r="K8471" s="45">
        <v>85989</v>
      </c>
      <c r="L8471" s="45" t="s">
        <v>557</v>
      </c>
      <c r="M8471" s="45">
        <v>2018</v>
      </c>
      <c r="N8471" s="45" t="s">
        <v>654</v>
      </c>
      <c r="O8471" s="45" t="s">
        <v>576</v>
      </c>
      <c r="P8471" s="45" t="s">
        <v>560</v>
      </c>
      <c r="Q8471" s="45" t="s">
        <v>640</v>
      </c>
      <c r="R8471" s="45" t="s">
        <v>629</v>
      </c>
      <c r="S8471" s="45">
        <v>0</v>
      </c>
    </row>
    <row r="8472" spans="11:19">
      <c r="K8472" s="45">
        <v>85990</v>
      </c>
      <c r="L8472" s="45" t="s">
        <v>557</v>
      </c>
      <c r="M8472" s="45">
        <v>2018</v>
      </c>
      <c r="N8472" s="45" t="s">
        <v>654</v>
      </c>
      <c r="O8472" s="45" t="s">
        <v>577</v>
      </c>
      <c r="P8472" s="45" t="s">
        <v>560</v>
      </c>
      <c r="Q8472" s="45" t="s">
        <v>640</v>
      </c>
      <c r="R8472" s="45" t="s">
        <v>562</v>
      </c>
      <c r="S8472" s="45">
        <v>0</v>
      </c>
    </row>
    <row r="8473" spans="11:19">
      <c r="K8473" s="45">
        <v>85991</v>
      </c>
      <c r="L8473" s="45" t="s">
        <v>557</v>
      </c>
      <c r="M8473" s="45">
        <v>2018</v>
      </c>
      <c r="N8473" s="45" t="s">
        <v>654</v>
      </c>
      <c r="O8473" s="45" t="s">
        <v>577</v>
      </c>
      <c r="P8473" s="45" t="s">
        <v>560</v>
      </c>
      <c r="Q8473" s="45" t="s">
        <v>640</v>
      </c>
      <c r="R8473" s="45" t="s">
        <v>563</v>
      </c>
      <c r="S8473" s="45">
        <v>0</v>
      </c>
    </row>
    <row r="8474" spans="11:19">
      <c r="K8474" s="45">
        <v>85992</v>
      </c>
      <c r="L8474" s="45" t="s">
        <v>557</v>
      </c>
      <c r="M8474" s="45">
        <v>2018</v>
      </c>
      <c r="N8474" s="45" t="s">
        <v>654</v>
      </c>
      <c r="O8474" s="45" t="s">
        <v>577</v>
      </c>
      <c r="P8474" s="45" t="s">
        <v>560</v>
      </c>
      <c r="Q8474" s="45" t="s">
        <v>640</v>
      </c>
      <c r="R8474" s="45" t="s">
        <v>564</v>
      </c>
      <c r="S8474" s="45">
        <v>0</v>
      </c>
    </row>
    <row r="8475" spans="11:19">
      <c r="K8475" s="45">
        <v>85993</v>
      </c>
      <c r="L8475" s="45" t="s">
        <v>557</v>
      </c>
      <c r="M8475" s="45">
        <v>2018</v>
      </c>
      <c r="N8475" s="45" t="s">
        <v>654</v>
      </c>
      <c r="O8475" s="45" t="s">
        <v>577</v>
      </c>
      <c r="P8475" s="45" t="s">
        <v>560</v>
      </c>
      <c r="Q8475" s="45" t="s">
        <v>640</v>
      </c>
      <c r="R8475" s="45" t="s">
        <v>566</v>
      </c>
      <c r="S8475" s="45">
        <v>0</v>
      </c>
    </row>
    <row r="8476" spans="11:19">
      <c r="K8476" s="45">
        <v>85994</v>
      </c>
      <c r="L8476" s="45" t="s">
        <v>557</v>
      </c>
      <c r="M8476" s="45">
        <v>2018</v>
      </c>
      <c r="N8476" s="45" t="s">
        <v>654</v>
      </c>
      <c r="O8476" s="45" t="s">
        <v>577</v>
      </c>
      <c r="P8476" s="45" t="s">
        <v>560</v>
      </c>
      <c r="Q8476" s="45" t="s">
        <v>640</v>
      </c>
      <c r="R8476" s="45" t="s">
        <v>629</v>
      </c>
      <c r="S8476" s="45">
        <v>0</v>
      </c>
    </row>
    <row r="8477" spans="11:19">
      <c r="K8477" s="45">
        <v>85995</v>
      </c>
      <c r="L8477" s="45" t="s">
        <v>557</v>
      </c>
      <c r="M8477" s="45">
        <v>2018</v>
      </c>
      <c r="N8477" s="45" t="s">
        <v>654</v>
      </c>
      <c r="O8477" s="45" t="s">
        <v>578</v>
      </c>
      <c r="P8477" s="45" t="s">
        <v>560</v>
      </c>
      <c r="Q8477" s="45" t="s">
        <v>640</v>
      </c>
      <c r="R8477" s="45" t="s">
        <v>562</v>
      </c>
      <c r="S8477" s="45">
        <v>0</v>
      </c>
    </row>
    <row r="8478" spans="11:19">
      <c r="K8478" s="45">
        <v>85996</v>
      </c>
      <c r="L8478" s="45" t="s">
        <v>557</v>
      </c>
      <c r="M8478" s="45">
        <v>2018</v>
      </c>
      <c r="N8478" s="45" t="s">
        <v>654</v>
      </c>
      <c r="O8478" s="45" t="s">
        <v>578</v>
      </c>
      <c r="P8478" s="45" t="s">
        <v>560</v>
      </c>
      <c r="Q8478" s="45" t="s">
        <v>640</v>
      </c>
      <c r="R8478" s="45" t="s">
        <v>563</v>
      </c>
      <c r="S8478" s="45">
        <v>0</v>
      </c>
    </row>
    <row r="8479" spans="11:19">
      <c r="K8479" s="45">
        <v>85997</v>
      </c>
      <c r="L8479" s="45" t="s">
        <v>557</v>
      </c>
      <c r="M8479" s="45">
        <v>2018</v>
      </c>
      <c r="N8479" s="45" t="s">
        <v>654</v>
      </c>
      <c r="O8479" s="45" t="s">
        <v>578</v>
      </c>
      <c r="P8479" s="45" t="s">
        <v>560</v>
      </c>
      <c r="Q8479" s="45" t="s">
        <v>640</v>
      </c>
      <c r="R8479" s="45" t="s">
        <v>564</v>
      </c>
      <c r="S8479" s="45">
        <v>0</v>
      </c>
    </row>
    <row r="8480" spans="11:19">
      <c r="K8480" s="45">
        <v>85998</v>
      </c>
      <c r="L8480" s="45" t="s">
        <v>557</v>
      </c>
      <c r="M8480" s="45">
        <v>2018</v>
      </c>
      <c r="N8480" s="45" t="s">
        <v>654</v>
      </c>
      <c r="O8480" s="45" t="s">
        <v>578</v>
      </c>
      <c r="P8480" s="45" t="s">
        <v>560</v>
      </c>
      <c r="Q8480" s="45" t="s">
        <v>640</v>
      </c>
      <c r="R8480" s="45" t="s">
        <v>566</v>
      </c>
      <c r="S8480" s="45">
        <v>0</v>
      </c>
    </row>
    <row r="8481" spans="11:19">
      <c r="K8481" s="45">
        <v>85999</v>
      </c>
      <c r="L8481" s="45" t="s">
        <v>557</v>
      </c>
      <c r="M8481" s="45">
        <v>2018</v>
      </c>
      <c r="N8481" s="45" t="s">
        <v>654</v>
      </c>
      <c r="O8481" s="45" t="s">
        <v>578</v>
      </c>
      <c r="P8481" s="45" t="s">
        <v>560</v>
      </c>
      <c r="Q8481" s="45" t="s">
        <v>640</v>
      </c>
      <c r="R8481" s="45" t="s">
        <v>629</v>
      </c>
      <c r="S8481" s="45">
        <v>0</v>
      </c>
    </row>
    <row r="8482" spans="11:19">
      <c r="K8482" s="45">
        <v>86000</v>
      </c>
      <c r="L8482" s="45" t="s">
        <v>557</v>
      </c>
      <c r="M8482" s="45">
        <v>2018</v>
      </c>
      <c r="N8482" s="45" t="s">
        <v>654</v>
      </c>
      <c r="O8482" s="45" t="s">
        <v>579</v>
      </c>
      <c r="P8482" s="45" t="s">
        <v>560</v>
      </c>
      <c r="Q8482" s="45" t="s">
        <v>640</v>
      </c>
      <c r="R8482" s="45" t="s">
        <v>562</v>
      </c>
      <c r="S8482" s="45">
        <v>0</v>
      </c>
    </row>
    <row r="8483" spans="11:19">
      <c r="K8483" s="45">
        <v>86001</v>
      </c>
      <c r="L8483" s="45" t="s">
        <v>557</v>
      </c>
      <c r="M8483" s="45">
        <v>2018</v>
      </c>
      <c r="N8483" s="45" t="s">
        <v>654</v>
      </c>
      <c r="O8483" s="45" t="s">
        <v>579</v>
      </c>
      <c r="P8483" s="45" t="s">
        <v>560</v>
      </c>
      <c r="Q8483" s="45" t="s">
        <v>640</v>
      </c>
      <c r="R8483" s="45" t="s">
        <v>563</v>
      </c>
      <c r="S8483" s="45">
        <v>0</v>
      </c>
    </row>
    <row r="8484" spans="11:19">
      <c r="K8484" s="45">
        <v>86002</v>
      </c>
      <c r="L8484" s="45" t="s">
        <v>557</v>
      </c>
      <c r="M8484" s="45">
        <v>2018</v>
      </c>
      <c r="N8484" s="45" t="s">
        <v>654</v>
      </c>
      <c r="O8484" s="45" t="s">
        <v>579</v>
      </c>
      <c r="P8484" s="45" t="s">
        <v>560</v>
      </c>
      <c r="Q8484" s="45" t="s">
        <v>640</v>
      </c>
      <c r="R8484" s="45" t="s">
        <v>564</v>
      </c>
      <c r="S8484" s="45">
        <v>0</v>
      </c>
    </row>
    <row r="8485" spans="11:19">
      <c r="K8485" s="45">
        <v>86003</v>
      </c>
      <c r="L8485" s="45" t="s">
        <v>557</v>
      </c>
      <c r="M8485" s="45">
        <v>2018</v>
      </c>
      <c r="N8485" s="45" t="s">
        <v>654</v>
      </c>
      <c r="O8485" s="45" t="s">
        <v>579</v>
      </c>
      <c r="P8485" s="45" t="s">
        <v>560</v>
      </c>
      <c r="Q8485" s="45" t="s">
        <v>640</v>
      </c>
      <c r="R8485" s="45" t="s">
        <v>566</v>
      </c>
      <c r="S8485" s="45">
        <v>0</v>
      </c>
    </row>
    <row r="8486" spans="11:19">
      <c r="K8486" s="45">
        <v>86004</v>
      </c>
      <c r="L8486" s="45" t="s">
        <v>557</v>
      </c>
      <c r="M8486" s="45">
        <v>2018</v>
      </c>
      <c r="N8486" s="45" t="s">
        <v>654</v>
      </c>
      <c r="O8486" s="45" t="s">
        <v>579</v>
      </c>
      <c r="P8486" s="45" t="s">
        <v>560</v>
      </c>
      <c r="Q8486" s="45" t="s">
        <v>640</v>
      </c>
      <c r="R8486" s="45" t="s">
        <v>629</v>
      </c>
      <c r="S8486" s="45">
        <v>0</v>
      </c>
    </row>
    <row r="8487" spans="11:19">
      <c r="K8487" s="45">
        <v>86005</v>
      </c>
      <c r="L8487" s="45" t="s">
        <v>557</v>
      </c>
      <c r="M8487" s="45">
        <v>2018</v>
      </c>
      <c r="N8487" s="45" t="s">
        <v>654</v>
      </c>
      <c r="O8487" s="45" t="s">
        <v>580</v>
      </c>
      <c r="P8487" s="45" t="s">
        <v>560</v>
      </c>
      <c r="Q8487" s="45" t="s">
        <v>640</v>
      </c>
      <c r="R8487" s="45" t="s">
        <v>562</v>
      </c>
      <c r="S8487" s="45">
        <v>0</v>
      </c>
    </row>
    <row r="8488" spans="11:19">
      <c r="K8488" s="45">
        <v>86006</v>
      </c>
      <c r="L8488" s="45" t="s">
        <v>557</v>
      </c>
      <c r="M8488" s="45">
        <v>2018</v>
      </c>
      <c r="N8488" s="45" t="s">
        <v>654</v>
      </c>
      <c r="O8488" s="45" t="s">
        <v>580</v>
      </c>
      <c r="P8488" s="45" t="s">
        <v>560</v>
      </c>
      <c r="Q8488" s="45" t="s">
        <v>640</v>
      </c>
      <c r="R8488" s="45" t="s">
        <v>563</v>
      </c>
      <c r="S8488" s="45">
        <v>0</v>
      </c>
    </row>
    <row r="8489" spans="11:19">
      <c r="K8489" s="45">
        <v>86007</v>
      </c>
      <c r="L8489" s="45" t="s">
        <v>557</v>
      </c>
      <c r="M8489" s="45">
        <v>2018</v>
      </c>
      <c r="N8489" s="45" t="s">
        <v>654</v>
      </c>
      <c r="O8489" s="45" t="s">
        <v>580</v>
      </c>
      <c r="P8489" s="45" t="s">
        <v>560</v>
      </c>
      <c r="Q8489" s="45" t="s">
        <v>640</v>
      </c>
      <c r="R8489" s="45" t="s">
        <v>564</v>
      </c>
      <c r="S8489" s="45">
        <v>0</v>
      </c>
    </row>
    <row r="8490" spans="11:19">
      <c r="K8490" s="45">
        <v>86008</v>
      </c>
      <c r="L8490" s="45" t="s">
        <v>557</v>
      </c>
      <c r="M8490" s="45">
        <v>2018</v>
      </c>
      <c r="N8490" s="45" t="s">
        <v>654</v>
      </c>
      <c r="O8490" s="45" t="s">
        <v>580</v>
      </c>
      <c r="P8490" s="45" t="s">
        <v>560</v>
      </c>
      <c r="Q8490" s="45" t="s">
        <v>640</v>
      </c>
      <c r="R8490" s="45" t="s">
        <v>566</v>
      </c>
      <c r="S8490" s="45">
        <v>0</v>
      </c>
    </row>
    <row r="8491" spans="11:19">
      <c r="K8491" s="45">
        <v>86009</v>
      </c>
      <c r="L8491" s="45" t="s">
        <v>557</v>
      </c>
      <c r="M8491" s="45">
        <v>2018</v>
      </c>
      <c r="N8491" s="45" t="s">
        <v>654</v>
      </c>
      <c r="O8491" s="45" t="s">
        <v>580</v>
      </c>
      <c r="P8491" s="45" t="s">
        <v>560</v>
      </c>
      <c r="Q8491" s="45" t="s">
        <v>640</v>
      </c>
      <c r="R8491" s="45" t="s">
        <v>629</v>
      </c>
      <c r="S8491" s="45">
        <v>0</v>
      </c>
    </row>
    <row r="8492" spans="11:19">
      <c r="K8492" s="45">
        <v>86010</v>
      </c>
      <c r="L8492" s="45" t="s">
        <v>557</v>
      </c>
      <c r="M8492" s="45">
        <v>2018</v>
      </c>
      <c r="N8492" s="45" t="s">
        <v>654</v>
      </c>
      <c r="O8492" s="45" t="s">
        <v>581</v>
      </c>
      <c r="P8492" s="45" t="s">
        <v>560</v>
      </c>
      <c r="Q8492" s="45" t="s">
        <v>640</v>
      </c>
      <c r="R8492" s="45" t="s">
        <v>562</v>
      </c>
      <c r="S8492" s="45">
        <v>0</v>
      </c>
    </row>
    <row r="8493" spans="11:19">
      <c r="K8493" s="45">
        <v>86011</v>
      </c>
      <c r="L8493" s="45" t="s">
        <v>557</v>
      </c>
      <c r="M8493" s="45">
        <v>2018</v>
      </c>
      <c r="N8493" s="45" t="s">
        <v>654</v>
      </c>
      <c r="O8493" s="45" t="s">
        <v>581</v>
      </c>
      <c r="P8493" s="45" t="s">
        <v>560</v>
      </c>
      <c r="Q8493" s="45" t="s">
        <v>640</v>
      </c>
      <c r="R8493" s="45" t="s">
        <v>563</v>
      </c>
      <c r="S8493" s="45">
        <v>0</v>
      </c>
    </row>
    <row r="8494" spans="11:19">
      <c r="K8494" s="45">
        <v>86012</v>
      </c>
      <c r="L8494" s="45" t="s">
        <v>557</v>
      </c>
      <c r="M8494" s="45">
        <v>2018</v>
      </c>
      <c r="N8494" s="45" t="s">
        <v>654</v>
      </c>
      <c r="O8494" s="45" t="s">
        <v>581</v>
      </c>
      <c r="P8494" s="45" t="s">
        <v>560</v>
      </c>
      <c r="Q8494" s="45" t="s">
        <v>640</v>
      </c>
      <c r="R8494" s="45" t="s">
        <v>564</v>
      </c>
      <c r="S8494" s="45">
        <v>0</v>
      </c>
    </row>
    <row r="8495" spans="11:19">
      <c r="K8495" s="45">
        <v>86013</v>
      </c>
      <c r="L8495" s="45" t="s">
        <v>557</v>
      </c>
      <c r="M8495" s="45">
        <v>2018</v>
      </c>
      <c r="N8495" s="45" t="s">
        <v>654</v>
      </c>
      <c r="O8495" s="45" t="s">
        <v>581</v>
      </c>
      <c r="P8495" s="45" t="s">
        <v>560</v>
      </c>
      <c r="Q8495" s="45" t="s">
        <v>640</v>
      </c>
      <c r="R8495" s="45" t="s">
        <v>566</v>
      </c>
      <c r="S8495" s="45">
        <v>0</v>
      </c>
    </row>
    <row r="8496" spans="11:19">
      <c r="K8496" s="45">
        <v>86014</v>
      </c>
      <c r="L8496" s="45" t="s">
        <v>557</v>
      </c>
      <c r="M8496" s="45">
        <v>2018</v>
      </c>
      <c r="N8496" s="45" t="s">
        <v>654</v>
      </c>
      <c r="O8496" s="45" t="s">
        <v>581</v>
      </c>
      <c r="P8496" s="45" t="s">
        <v>560</v>
      </c>
      <c r="Q8496" s="45" t="s">
        <v>640</v>
      </c>
      <c r="R8496" s="45" t="s">
        <v>629</v>
      </c>
      <c r="S8496" s="45">
        <v>0</v>
      </c>
    </row>
    <row r="8497" spans="11:19">
      <c r="K8497" s="45">
        <v>86015</v>
      </c>
      <c r="L8497" s="45" t="s">
        <v>557</v>
      </c>
      <c r="M8497" s="45">
        <v>2018</v>
      </c>
      <c r="N8497" s="45" t="s">
        <v>654</v>
      </c>
      <c r="O8497" s="45" t="s">
        <v>582</v>
      </c>
      <c r="P8497" s="45" t="s">
        <v>560</v>
      </c>
      <c r="Q8497" s="45" t="s">
        <v>640</v>
      </c>
      <c r="R8497" s="45" t="s">
        <v>562</v>
      </c>
      <c r="S8497" s="45">
        <v>0</v>
      </c>
    </row>
    <row r="8498" spans="11:19">
      <c r="K8498" s="45">
        <v>86016</v>
      </c>
      <c r="L8498" s="45" t="s">
        <v>557</v>
      </c>
      <c r="M8498" s="45">
        <v>2018</v>
      </c>
      <c r="N8498" s="45" t="s">
        <v>654</v>
      </c>
      <c r="O8498" s="45" t="s">
        <v>582</v>
      </c>
      <c r="P8498" s="45" t="s">
        <v>560</v>
      </c>
      <c r="Q8498" s="45" t="s">
        <v>640</v>
      </c>
      <c r="R8498" s="45" t="s">
        <v>563</v>
      </c>
      <c r="S8498" s="45">
        <v>0</v>
      </c>
    </row>
    <row r="8499" spans="11:19">
      <c r="K8499" s="45">
        <v>86017</v>
      </c>
      <c r="L8499" s="45" t="s">
        <v>557</v>
      </c>
      <c r="M8499" s="45">
        <v>2018</v>
      </c>
      <c r="N8499" s="45" t="s">
        <v>654</v>
      </c>
      <c r="O8499" s="45" t="s">
        <v>582</v>
      </c>
      <c r="P8499" s="45" t="s">
        <v>560</v>
      </c>
      <c r="Q8499" s="45" t="s">
        <v>640</v>
      </c>
      <c r="R8499" s="45" t="s">
        <v>564</v>
      </c>
      <c r="S8499" s="45">
        <v>0</v>
      </c>
    </row>
    <row r="8500" spans="11:19">
      <c r="K8500" s="45">
        <v>86018</v>
      </c>
      <c r="L8500" s="45" t="s">
        <v>557</v>
      </c>
      <c r="M8500" s="45">
        <v>2018</v>
      </c>
      <c r="N8500" s="45" t="s">
        <v>654</v>
      </c>
      <c r="O8500" s="45" t="s">
        <v>582</v>
      </c>
      <c r="P8500" s="45" t="s">
        <v>560</v>
      </c>
      <c r="Q8500" s="45" t="s">
        <v>640</v>
      </c>
      <c r="R8500" s="45" t="s">
        <v>566</v>
      </c>
      <c r="S8500" s="45">
        <v>0</v>
      </c>
    </row>
    <row r="8501" spans="11:19">
      <c r="K8501" s="45">
        <v>86019</v>
      </c>
      <c r="L8501" s="45" t="s">
        <v>557</v>
      </c>
      <c r="M8501" s="45">
        <v>2018</v>
      </c>
      <c r="N8501" s="45" t="s">
        <v>654</v>
      </c>
      <c r="O8501" s="45" t="s">
        <v>582</v>
      </c>
      <c r="P8501" s="45" t="s">
        <v>560</v>
      </c>
      <c r="Q8501" s="45" t="s">
        <v>640</v>
      </c>
      <c r="R8501" s="45" t="s">
        <v>629</v>
      </c>
      <c r="S8501" s="45">
        <v>0</v>
      </c>
    </row>
    <row r="8502" spans="11:19">
      <c r="K8502" s="45">
        <v>86020</v>
      </c>
      <c r="L8502" s="45" t="s">
        <v>557</v>
      </c>
      <c r="M8502" s="45">
        <v>2018</v>
      </c>
      <c r="N8502" s="45" t="s">
        <v>654</v>
      </c>
      <c r="O8502" s="45" t="s">
        <v>583</v>
      </c>
      <c r="P8502" s="45" t="s">
        <v>560</v>
      </c>
      <c r="Q8502" s="45" t="s">
        <v>640</v>
      </c>
      <c r="R8502" s="45" t="s">
        <v>562</v>
      </c>
      <c r="S8502" s="45">
        <v>0</v>
      </c>
    </row>
    <row r="8503" spans="11:19">
      <c r="K8503" s="45">
        <v>86021</v>
      </c>
      <c r="L8503" s="45" t="s">
        <v>557</v>
      </c>
      <c r="M8503" s="45">
        <v>2018</v>
      </c>
      <c r="N8503" s="45" t="s">
        <v>654</v>
      </c>
      <c r="O8503" s="45" t="s">
        <v>583</v>
      </c>
      <c r="P8503" s="45" t="s">
        <v>560</v>
      </c>
      <c r="Q8503" s="45" t="s">
        <v>640</v>
      </c>
      <c r="R8503" s="45" t="s">
        <v>563</v>
      </c>
      <c r="S8503" s="45">
        <v>0</v>
      </c>
    </row>
    <row r="8504" spans="11:19">
      <c r="K8504" s="45">
        <v>86022</v>
      </c>
      <c r="L8504" s="45" t="s">
        <v>557</v>
      </c>
      <c r="M8504" s="45">
        <v>2018</v>
      </c>
      <c r="N8504" s="45" t="s">
        <v>654</v>
      </c>
      <c r="O8504" s="45" t="s">
        <v>583</v>
      </c>
      <c r="P8504" s="45" t="s">
        <v>560</v>
      </c>
      <c r="Q8504" s="45" t="s">
        <v>640</v>
      </c>
      <c r="R8504" s="45" t="s">
        <v>564</v>
      </c>
      <c r="S8504" s="45">
        <v>0</v>
      </c>
    </row>
    <row r="8505" spans="11:19">
      <c r="K8505" s="45">
        <v>86023</v>
      </c>
      <c r="L8505" s="45" t="s">
        <v>557</v>
      </c>
      <c r="M8505" s="45">
        <v>2018</v>
      </c>
      <c r="N8505" s="45" t="s">
        <v>654</v>
      </c>
      <c r="O8505" s="45" t="s">
        <v>583</v>
      </c>
      <c r="P8505" s="45" t="s">
        <v>560</v>
      </c>
      <c r="Q8505" s="45" t="s">
        <v>640</v>
      </c>
      <c r="R8505" s="45" t="s">
        <v>566</v>
      </c>
      <c r="S8505" s="45">
        <v>0</v>
      </c>
    </row>
    <row r="8506" spans="11:19">
      <c r="K8506" s="45">
        <v>86024</v>
      </c>
      <c r="L8506" s="45" t="s">
        <v>557</v>
      </c>
      <c r="M8506" s="45">
        <v>2018</v>
      </c>
      <c r="N8506" s="45" t="s">
        <v>654</v>
      </c>
      <c r="O8506" s="45" t="s">
        <v>583</v>
      </c>
      <c r="P8506" s="45" t="s">
        <v>560</v>
      </c>
      <c r="Q8506" s="45" t="s">
        <v>640</v>
      </c>
      <c r="R8506" s="45" t="s">
        <v>629</v>
      </c>
      <c r="S8506" s="45">
        <v>0</v>
      </c>
    </row>
    <row r="8507" spans="11:19">
      <c r="K8507" s="45">
        <v>86025</v>
      </c>
      <c r="L8507" s="45" t="s">
        <v>557</v>
      </c>
      <c r="M8507" s="45">
        <v>2018</v>
      </c>
      <c r="N8507" s="45" t="s">
        <v>654</v>
      </c>
      <c r="O8507" s="45" t="s">
        <v>584</v>
      </c>
      <c r="P8507" s="45" t="s">
        <v>560</v>
      </c>
      <c r="Q8507" s="45" t="s">
        <v>640</v>
      </c>
      <c r="R8507" s="45" t="s">
        <v>562</v>
      </c>
      <c r="S8507" s="45">
        <v>0</v>
      </c>
    </row>
    <row r="8508" spans="11:19">
      <c r="K8508" s="45">
        <v>86026</v>
      </c>
      <c r="L8508" s="45" t="s">
        <v>557</v>
      </c>
      <c r="M8508" s="45">
        <v>2018</v>
      </c>
      <c r="N8508" s="45" t="s">
        <v>654</v>
      </c>
      <c r="O8508" s="45" t="s">
        <v>584</v>
      </c>
      <c r="P8508" s="45" t="s">
        <v>560</v>
      </c>
      <c r="Q8508" s="45" t="s">
        <v>640</v>
      </c>
      <c r="R8508" s="45" t="s">
        <v>563</v>
      </c>
      <c r="S8508" s="45">
        <v>0</v>
      </c>
    </row>
    <row r="8509" spans="11:19">
      <c r="K8509" s="45">
        <v>86027</v>
      </c>
      <c r="L8509" s="45" t="s">
        <v>557</v>
      </c>
      <c r="M8509" s="45">
        <v>2018</v>
      </c>
      <c r="N8509" s="45" t="s">
        <v>654</v>
      </c>
      <c r="O8509" s="45" t="s">
        <v>584</v>
      </c>
      <c r="P8509" s="45" t="s">
        <v>560</v>
      </c>
      <c r="Q8509" s="45" t="s">
        <v>640</v>
      </c>
      <c r="R8509" s="45" t="s">
        <v>564</v>
      </c>
      <c r="S8509" s="45">
        <v>0</v>
      </c>
    </row>
    <row r="8510" spans="11:19">
      <c r="K8510" s="45">
        <v>86028</v>
      </c>
      <c r="L8510" s="45" t="s">
        <v>557</v>
      </c>
      <c r="M8510" s="45">
        <v>2018</v>
      </c>
      <c r="N8510" s="45" t="s">
        <v>654</v>
      </c>
      <c r="O8510" s="45" t="s">
        <v>584</v>
      </c>
      <c r="P8510" s="45" t="s">
        <v>560</v>
      </c>
      <c r="Q8510" s="45" t="s">
        <v>640</v>
      </c>
      <c r="R8510" s="45" t="s">
        <v>566</v>
      </c>
      <c r="S8510" s="45">
        <v>0</v>
      </c>
    </row>
    <row r="8511" spans="11:19">
      <c r="K8511" s="45">
        <v>86029</v>
      </c>
      <c r="L8511" s="45" t="s">
        <v>557</v>
      </c>
      <c r="M8511" s="45">
        <v>2018</v>
      </c>
      <c r="N8511" s="45" t="s">
        <v>654</v>
      </c>
      <c r="O8511" s="45" t="s">
        <v>584</v>
      </c>
      <c r="P8511" s="45" t="s">
        <v>560</v>
      </c>
      <c r="Q8511" s="45" t="s">
        <v>640</v>
      </c>
      <c r="R8511" s="45" t="s">
        <v>629</v>
      </c>
      <c r="S8511" s="45">
        <v>0</v>
      </c>
    </row>
    <row r="8512" spans="11:19">
      <c r="K8512" s="45">
        <v>86030</v>
      </c>
      <c r="L8512" s="45" t="s">
        <v>557</v>
      </c>
      <c r="M8512" s="45">
        <v>2018</v>
      </c>
      <c r="N8512" s="45" t="s">
        <v>654</v>
      </c>
      <c r="O8512" s="45" t="s">
        <v>585</v>
      </c>
      <c r="P8512" s="45" t="s">
        <v>560</v>
      </c>
      <c r="Q8512" s="45" t="s">
        <v>640</v>
      </c>
      <c r="R8512" s="45" t="s">
        <v>562</v>
      </c>
      <c r="S8512" s="45">
        <v>0</v>
      </c>
    </row>
    <row r="8513" spans="11:19">
      <c r="K8513" s="45">
        <v>86031</v>
      </c>
      <c r="L8513" s="45" t="s">
        <v>557</v>
      </c>
      <c r="M8513" s="45">
        <v>2018</v>
      </c>
      <c r="N8513" s="45" t="s">
        <v>654</v>
      </c>
      <c r="O8513" s="45" t="s">
        <v>585</v>
      </c>
      <c r="P8513" s="45" t="s">
        <v>560</v>
      </c>
      <c r="Q8513" s="45" t="s">
        <v>640</v>
      </c>
      <c r="R8513" s="45" t="s">
        <v>563</v>
      </c>
      <c r="S8513" s="45">
        <v>0</v>
      </c>
    </row>
    <row r="8514" spans="11:19">
      <c r="K8514" s="45">
        <v>86032</v>
      </c>
      <c r="L8514" s="45" t="s">
        <v>557</v>
      </c>
      <c r="M8514" s="45">
        <v>2018</v>
      </c>
      <c r="N8514" s="45" t="s">
        <v>654</v>
      </c>
      <c r="O8514" s="45" t="s">
        <v>585</v>
      </c>
      <c r="P8514" s="45" t="s">
        <v>560</v>
      </c>
      <c r="Q8514" s="45" t="s">
        <v>640</v>
      </c>
      <c r="R8514" s="45" t="s">
        <v>564</v>
      </c>
      <c r="S8514" s="45">
        <v>0</v>
      </c>
    </row>
    <row r="8515" spans="11:19">
      <c r="K8515" s="45">
        <v>86033</v>
      </c>
      <c r="L8515" s="45" t="s">
        <v>557</v>
      </c>
      <c r="M8515" s="45">
        <v>2018</v>
      </c>
      <c r="N8515" s="45" t="s">
        <v>654</v>
      </c>
      <c r="O8515" s="45" t="s">
        <v>585</v>
      </c>
      <c r="P8515" s="45" t="s">
        <v>560</v>
      </c>
      <c r="Q8515" s="45" t="s">
        <v>640</v>
      </c>
      <c r="R8515" s="45" t="s">
        <v>566</v>
      </c>
      <c r="S8515" s="45">
        <v>0</v>
      </c>
    </row>
    <row r="8516" spans="11:19">
      <c r="K8516" s="45">
        <v>86034</v>
      </c>
      <c r="L8516" s="45" t="s">
        <v>557</v>
      </c>
      <c r="M8516" s="45">
        <v>2018</v>
      </c>
      <c r="N8516" s="45" t="s">
        <v>654</v>
      </c>
      <c r="O8516" s="45" t="s">
        <v>585</v>
      </c>
      <c r="P8516" s="45" t="s">
        <v>560</v>
      </c>
      <c r="Q8516" s="45" t="s">
        <v>640</v>
      </c>
      <c r="R8516" s="45" t="s">
        <v>629</v>
      </c>
      <c r="S8516" s="45">
        <v>0</v>
      </c>
    </row>
    <row r="8517" spans="11:19">
      <c r="K8517" s="45">
        <v>86035</v>
      </c>
      <c r="L8517" s="45" t="s">
        <v>557</v>
      </c>
      <c r="M8517" s="45">
        <v>2018</v>
      </c>
      <c r="N8517" s="45" t="s">
        <v>654</v>
      </c>
      <c r="O8517" s="45" t="s">
        <v>586</v>
      </c>
      <c r="P8517" s="45" t="s">
        <v>560</v>
      </c>
      <c r="Q8517" s="45" t="s">
        <v>640</v>
      </c>
      <c r="R8517" s="45" t="s">
        <v>562</v>
      </c>
      <c r="S8517" s="45">
        <v>0</v>
      </c>
    </row>
    <row r="8518" spans="11:19">
      <c r="K8518" s="45">
        <v>86036</v>
      </c>
      <c r="L8518" s="45" t="s">
        <v>557</v>
      </c>
      <c r="M8518" s="45">
        <v>2018</v>
      </c>
      <c r="N8518" s="45" t="s">
        <v>654</v>
      </c>
      <c r="O8518" s="45" t="s">
        <v>586</v>
      </c>
      <c r="P8518" s="45" t="s">
        <v>560</v>
      </c>
      <c r="Q8518" s="45" t="s">
        <v>640</v>
      </c>
      <c r="R8518" s="45" t="s">
        <v>563</v>
      </c>
      <c r="S8518" s="45">
        <v>0</v>
      </c>
    </row>
    <row r="8519" spans="11:19">
      <c r="K8519" s="45">
        <v>86037</v>
      </c>
      <c r="L8519" s="45" t="s">
        <v>557</v>
      </c>
      <c r="M8519" s="45">
        <v>2018</v>
      </c>
      <c r="N8519" s="45" t="s">
        <v>654</v>
      </c>
      <c r="O8519" s="45" t="s">
        <v>586</v>
      </c>
      <c r="P8519" s="45" t="s">
        <v>560</v>
      </c>
      <c r="Q8519" s="45" t="s">
        <v>640</v>
      </c>
      <c r="R8519" s="45" t="s">
        <v>564</v>
      </c>
      <c r="S8519" s="45">
        <v>0</v>
      </c>
    </row>
    <row r="8520" spans="11:19">
      <c r="K8520" s="45">
        <v>86038</v>
      </c>
      <c r="L8520" s="45" t="s">
        <v>557</v>
      </c>
      <c r="M8520" s="45">
        <v>2018</v>
      </c>
      <c r="N8520" s="45" t="s">
        <v>654</v>
      </c>
      <c r="O8520" s="45" t="s">
        <v>586</v>
      </c>
      <c r="P8520" s="45" t="s">
        <v>560</v>
      </c>
      <c r="Q8520" s="45" t="s">
        <v>640</v>
      </c>
      <c r="R8520" s="45" t="s">
        <v>566</v>
      </c>
      <c r="S8520" s="45">
        <v>0</v>
      </c>
    </row>
    <row r="8521" spans="11:19">
      <c r="K8521" s="45">
        <v>86039</v>
      </c>
      <c r="L8521" s="45" t="s">
        <v>557</v>
      </c>
      <c r="M8521" s="45">
        <v>2018</v>
      </c>
      <c r="N8521" s="45" t="s">
        <v>654</v>
      </c>
      <c r="O8521" s="45" t="s">
        <v>586</v>
      </c>
      <c r="P8521" s="45" t="s">
        <v>560</v>
      </c>
      <c r="Q8521" s="45" t="s">
        <v>640</v>
      </c>
      <c r="R8521" s="45" t="s">
        <v>629</v>
      </c>
      <c r="S8521" s="45">
        <v>0</v>
      </c>
    </row>
    <row r="8522" spans="11:19">
      <c r="K8522" s="45">
        <v>86040</v>
      </c>
      <c r="L8522" s="45" t="s">
        <v>557</v>
      </c>
      <c r="M8522" s="45">
        <v>2018</v>
      </c>
      <c r="N8522" s="45" t="s">
        <v>654</v>
      </c>
      <c r="O8522" s="45" t="s">
        <v>587</v>
      </c>
      <c r="P8522" s="45" t="s">
        <v>560</v>
      </c>
      <c r="Q8522" s="45" t="s">
        <v>640</v>
      </c>
      <c r="R8522" s="45" t="s">
        <v>562</v>
      </c>
      <c r="S8522" s="45">
        <v>0</v>
      </c>
    </row>
    <row r="8523" spans="11:19">
      <c r="K8523" s="45">
        <v>86041</v>
      </c>
      <c r="L8523" s="45" t="s">
        <v>557</v>
      </c>
      <c r="M8523" s="45">
        <v>2018</v>
      </c>
      <c r="N8523" s="45" t="s">
        <v>654</v>
      </c>
      <c r="O8523" s="45" t="s">
        <v>587</v>
      </c>
      <c r="P8523" s="45" t="s">
        <v>560</v>
      </c>
      <c r="Q8523" s="45" t="s">
        <v>640</v>
      </c>
      <c r="R8523" s="45" t="s">
        <v>563</v>
      </c>
      <c r="S8523" s="45">
        <v>0</v>
      </c>
    </row>
    <row r="8524" spans="11:19">
      <c r="K8524" s="45">
        <v>86042</v>
      </c>
      <c r="L8524" s="45" t="s">
        <v>557</v>
      </c>
      <c r="M8524" s="45">
        <v>2018</v>
      </c>
      <c r="N8524" s="45" t="s">
        <v>654</v>
      </c>
      <c r="O8524" s="45" t="s">
        <v>587</v>
      </c>
      <c r="P8524" s="45" t="s">
        <v>560</v>
      </c>
      <c r="Q8524" s="45" t="s">
        <v>640</v>
      </c>
      <c r="R8524" s="45" t="s">
        <v>564</v>
      </c>
      <c r="S8524" s="45">
        <v>0</v>
      </c>
    </row>
    <row r="8525" spans="11:19">
      <c r="K8525" s="45">
        <v>86043</v>
      </c>
      <c r="L8525" s="45" t="s">
        <v>557</v>
      </c>
      <c r="M8525" s="45">
        <v>2018</v>
      </c>
      <c r="N8525" s="45" t="s">
        <v>654</v>
      </c>
      <c r="O8525" s="45" t="s">
        <v>587</v>
      </c>
      <c r="P8525" s="45" t="s">
        <v>560</v>
      </c>
      <c r="Q8525" s="45" t="s">
        <v>640</v>
      </c>
      <c r="R8525" s="45" t="s">
        <v>566</v>
      </c>
      <c r="S8525" s="45">
        <v>0</v>
      </c>
    </row>
    <row r="8526" spans="11:19">
      <c r="K8526" s="45">
        <v>86044</v>
      </c>
      <c r="L8526" s="45" t="s">
        <v>557</v>
      </c>
      <c r="M8526" s="45">
        <v>2018</v>
      </c>
      <c r="N8526" s="45" t="s">
        <v>654</v>
      </c>
      <c r="O8526" s="45" t="s">
        <v>587</v>
      </c>
      <c r="P8526" s="45" t="s">
        <v>560</v>
      </c>
      <c r="Q8526" s="45" t="s">
        <v>640</v>
      </c>
      <c r="R8526" s="45" t="s">
        <v>629</v>
      </c>
      <c r="S8526" s="45">
        <v>0</v>
      </c>
    </row>
    <row r="8527" spans="11:19">
      <c r="K8527" s="45">
        <v>86045</v>
      </c>
      <c r="L8527" s="45" t="s">
        <v>557</v>
      </c>
      <c r="M8527" s="45">
        <v>2018</v>
      </c>
      <c r="N8527" s="45" t="s">
        <v>654</v>
      </c>
      <c r="O8527" s="45" t="s">
        <v>588</v>
      </c>
      <c r="P8527" s="45" t="s">
        <v>560</v>
      </c>
      <c r="Q8527" s="45" t="s">
        <v>640</v>
      </c>
      <c r="R8527" s="45" t="s">
        <v>562</v>
      </c>
      <c r="S8527" s="45">
        <v>0</v>
      </c>
    </row>
    <row r="8528" spans="11:19">
      <c r="K8528" s="45">
        <v>86046</v>
      </c>
      <c r="L8528" s="45" t="s">
        <v>557</v>
      </c>
      <c r="M8528" s="45">
        <v>2018</v>
      </c>
      <c r="N8528" s="45" t="s">
        <v>654</v>
      </c>
      <c r="O8528" s="45" t="s">
        <v>588</v>
      </c>
      <c r="P8528" s="45" t="s">
        <v>560</v>
      </c>
      <c r="Q8528" s="45" t="s">
        <v>640</v>
      </c>
      <c r="R8528" s="45" t="s">
        <v>563</v>
      </c>
      <c r="S8528" s="45">
        <v>0</v>
      </c>
    </row>
    <row r="8529" spans="11:19">
      <c r="K8529" s="45">
        <v>86047</v>
      </c>
      <c r="L8529" s="45" t="s">
        <v>557</v>
      </c>
      <c r="M8529" s="45">
        <v>2018</v>
      </c>
      <c r="N8529" s="45" t="s">
        <v>654</v>
      </c>
      <c r="O8529" s="45" t="s">
        <v>588</v>
      </c>
      <c r="P8529" s="45" t="s">
        <v>560</v>
      </c>
      <c r="Q8529" s="45" t="s">
        <v>640</v>
      </c>
      <c r="R8529" s="45" t="s">
        <v>564</v>
      </c>
      <c r="S8529" s="45">
        <v>0</v>
      </c>
    </row>
    <row r="8530" spans="11:19">
      <c r="K8530" s="45">
        <v>86048</v>
      </c>
      <c r="L8530" s="45" t="s">
        <v>557</v>
      </c>
      <c r="M8530" s="45">
        <v>2018</v>
      </c>
      <c r="N8530" s="45" t="s">
        <v>654</v>
      </c>
      <c r="O8530" s="45" t="s">
        <v>588</v>
      </c>
      <c r="P8530" s="45" t="s">
        <v>560</v>
      </c>
      <c r="Q8530" s="45" t="s">
        <v>640</v>
      </c>
      <c r="R8530" s="45" t="s">
        <v>566</v>
      </c>
      <c r="S8530" s="45">
        <v>0</v>
      </c>
    </row>
    <row r="8531" spans="11:19">
      <c r="K8531" s="45">
        <v>86049</v>
      </c>
      <c r="L8531" s="45" t="s">
        <v>557</v>
      </c>
      <c r="M8531" s="45">
        <v>2018</v>
      </c>
      <c r="N8531" s="45" t="s">
        <v>654</v>
      </c>
      <c r="O8531" s="45" t="s">
        <v>588</v>
      </c>
      <c r="P8531" s="45" t="s">
        <v>560</v>
      </c>
      <c r="Q8531" s="45" t="s">
        <v>640</v>
      </c>
      <c r="R8531" s="45" t="s">
        <v>629</v>
      </c>
      <c r="S8531" s="45">
        <v>0</v>
      </c>
    </row>
    <row r="8532" spans="11:19">
      <c r="K8532" s="45">
        <v>86050</v>
      </c>
      <c r="L8532" s="45" t="s">
        <v>557</v>
      </c>
      <c r="M8532" s="45">
        <v>2018</v>
      </c>
      <c r="N8532" s="45" t="s">
        <v>654</v>
      </c>
      <c r="O8532" s="45" t="s">
        <v>589</v>
      </c>
      <c r="P8532" s="45" t="s">
        <v>560</v>
      </c>
      <c r="Q8532" s="45" t="s">
        <v>640</v>
      </c>
      <c r="R8532" s="45" t="s">
        <v>562</v>
      </c>
      <c r="S8532" s="45">
        <v>0</v>
      </c>
    </row>
    <row r="8533" spans="11:19">
      <c r="K8533" s="45">
        <v>86051</v>
      </c>
      <c r="L8533" s="45" t="s">
        <v>557</v>
      </c>
      <c r="M8533" s="45">
        <v>2018</v>
      </c>
      <c r="N8533" s="45" t="s">
        <v>654</v>
      </c>
      <c r="O8533" s="45" t="s">
        <v>589</v>
      </c>
      <c r="P8533" s="45" t="s">
        <v>560</v>
      </c>
      <c r="Q8533" s="45" t="s">
        <v>640</v>
      </c>
      <c r="R8533" s="45" t="s">
        <v>563</v>
      </c>
      <c r="S8533" s="45">
        <v>0</v>
      </c>
    </row>
    <row r="8534" spans="11:19">
      <c r="K8534" s="45">
        <v>86052</v>
      </c>
      <c r="L8534" s="45" t="s">
        <v>557</v>
      </c>
      <c r="M8534" s="45">
        <v>2018</v>
      </c>
      <c r="N8534" s="45" t="s">
        <v>654</v>
      </c>
      <c r="O8534" s="45" t="s">
        <v>589</v>
      </c>
      <c r="P8534" s="45" t="s">
        <v>560</v>
      </c>
      <c r="Q8534" s="45" t="s">
        <v>640</v>
      </c>
      <c r="R8534" s="45" t="s">
        <v>564</v>
      </c>
      <c r="S8534" s="45">
        <v>0</v>
      </c>
    </row>
    <row r="8535" spans="11:19">
      <c r="K8535" s="45">
        <v>86053</v>
      </c>
      <c r="L8535" s="45" t="s">
        <v>557</v>
      </c>
      <c r="M8535" s="45">
        <v>2018</v>
      </c>
      <c r="N8535" s="45" t="s">
        <v>654</v>
      </c>
      <c r="O8535" s="45" t="s">
        <v>589</v>
      </c>
      <c r="P8535" s="45" t="s">
        <v>560</v>
      </c>
      <c r="Q8535" s="45" t="s">
        <v>640</v>
      </c>
      <c r="R8535" s="45" t="s">
        <v>566</v>
      </c>
      <c r="S8535" s="45">
        <v>0</v>
      </c>
    </row>
    <row r="8536" spans="11:19">
      <c r="K8536" s="45">
        <v>86054</v>
      </c>
      <c r="L8536" s="45" t="s">
        <v>557</v>
      </c>
      <c r="M8536" s="45">
        <v>2018</v>
      </c>
      <c r="N8536" s="45" t="s">
        <v>654</v>
      </c>
      <c r="O8536" s="45" t="s">
        <v>589</v>
      </c>
      <c r="P8536" s="45" t="s">
        <v>560</v>
      </c>
      <c r="Q8536" s="45" t="s">
        <v>640</v>
      </c>
      <c r="R8536" s="45" t="s">
        <v>629</v>
      </c>
      <c r="S8536" s="45">
        <v>0</v>
      </c>
    </row>
    <row r="8537" spans="11:19">
      <c r="K8537" s="45">
        <v>86055</v>
      </c>
      <c r="L8537" s="45" t="s">
        <v>557</v>
      </c>
      <c r="M8537" s="45">
        <v>2018</v>
      </c>
      <c r="N8537" s="45" t="s">
        <v>654</v>
      </c>
      <c r="O8537" s="45" t="s">
        <v>590</v>
      </c>
      <c r="P8537" s="45" t="s">
        <v>560</v>
      </c>
      <c r="Q8537" s="45" t="s">
        <v>640</v>
      </c>
      <c r="R8537" s="45" t="s">
        <v>562</v>
      </c>
      <c r="S8537" s="45">
        <v>0</v>
      </c>
    </row>
    <row r="8538" spans="11:19">
      <c r="K8538" s="45">
        <v>86056</v>
      </c>
      <c r="L8538" s="45" t="s">
        <v>557</v>
      </c>
      <c r="M8538" s="45">
        <v>2018</v>
      </c>
      <c r="N8538" s="45" t="s">
        <v>654</v>
      </c>
      <c r="O8538" s="45" t="s">
        <v>590</v>
      </c>
      <c r="P8538" s="45" t="s">
        <v>560</v>
      </c>
      <c r="Q8538" s="45" t="s">
        <v>640</v>
      </c>
      <c r="R8538" s="45" t="s">
        <v>563</v>
      </c>
      <c r="S8538" s="45">
        <v>0</v>
      </c>
    </row>
    <row r="8539" spans="11:19">
      <c r="K8539" s="45">
        <v>86057</v>
      </c>
      <c r="L8539" s="45" t="s">
        <v>557</v>
      </c>
      <c r="M8539" s="45">
        <v>2018</v>
      </c>
      <c r="N8539" s="45" t="s">
        <v>654</v>
      </c>
      <c r="O8539" s="45" t="s">
        <v>590</v>
      </c>
      <c r="P8539" s="45" t="s">
        <v>560</v>
      </c>
      <c r="Q8539" s="45" t="s">
        <v>640</v>
      </c>
      <c r="R8539" s="45" t="s">
        <v>564</v>
      </c>
      <c r="S8539" s="45">
        <v>0</v>
      </c>
    </row>
    <row r="8540" spans="11:19">
      <c r="K8540" s="45">
        <v>86058</v>
      </c>
      <c r="L8540" s="45" t="s">
        <v>557</v>
      </c>
      <c r="M8540" s="45">
        <v>2018</v>
      </c>
      <c r="N8540" s="45" t="s">
        <v>654</v>
      </c>
      <c r="O8540" s="45" t="s">
        <v>590</v>
      </c>
      <c r="P8540" s="45" t="s">
        <v>560</v>
      </c>
      <c r="Q8540" s="45" t="s">
        <v>640</v>
      </c>
      <c r="R8540" s="45" t="s">
        <v>566</v>
      </c>
      <c r="S8540" s="45">
        <v>0</v>
      </c>
    </row>
    <row r="8541" spans="11:19">
      <c r="K8541" s="45">
        <v>86059</v>
      </c>
      <c r="L8541" s="45" t="s">
        <v>557</v>
      </c>
      <c r="M8541" s="45">
        <v>2018</v>
      </c>
      <c r="N8541" s="45" t="s">
        <v>654</v>
      </c>
      <c r="O8541" s="45" t="s">
        <v>590</v>
      </c>
      <c r="P8541" s="45" t="s">
        <v>560</v>
      </c>
      <c r="Q8541" s="45" t="s">
        <v>640</v>
      </c>
      <c r="R8541" s="45" t="s">
        <v>629</v>
      </c>
      <c r="S8541" s="45">
        <v>0</v>
      </c>
    </row>
    <row r="8542" spans="11:19">
      <c r="K8542" s="45">
        <v>86060</v>
      </c>
      <c r="L8542" s="45" t="s">
        <v>557</v>
      </c>
      <c r="M8542" s="45">
        <v>2018</v>
      </c>
      <c r="N8542" s="45" t="s">
        <v>654</v>
      </c>
      <c r="O8542" s="45" t="s">
        <v>591</v>
      </c>
      <c r="P8542" s="45" t="s">
        <v>560</v>
      </c>
      <c r="Q8542" s="45" t="s">
        <v>640</v>
      </c>
      <c r="R8542" s="45" t="s">
        <v>562</v>
      </c>
      <c r="S8542" s="45">
        <v>0</v>
      </c>
    </row>
    <row r="8543" spans="11:19">
      <c r="K8543" s="45">
        <v>86061</v>
      </c>
      <c r="L8543" s="45" t="s">
        <v>557</v>
      </c>
      <c r="M8543" s="45">
        <v>2018</v>
      </c>
      <c r="N8543" s="45" t="s">
        <v>654</v>
      </c>
      <c r="O8543" s="45" t="s">
        <v>591</v>
      </c>
      <c r="P8543" s="45" t="s">
        <v>560</v>
      </c>
      <c r="Q8543" s="45" t="s">
        <v>640</v>
      </c>
      <c r="R8543" s="45" t="s">
        <v>563</v>
      </c>
      <c r="S8543" s="45">
        <v>0</v>
      </c>
    </row>
    <row r="8544" spans="11:19">
      <c r="K8544" s="45">
        <v>86062</v>
      </c>
      <c r="L8544" s="45" t="s">
        <v>557</v>
      </c>
      <c r="M8544" s="45">
        <v>2018</v>
      </c>
      <c r="N8544" s="45" t="s">
        <v>654</v>
      </c>
      <c r="O8544" s="45" t="s">
        <v>591</v>
      </c>
      <c r="P8544" s="45" t="s">
        <v>560</v>
      </c>
      <c r="Q8544" s="45" t="s">
        <v>640</v>
      </c>
      <c r="R8544" s="45" t="s">
        <v>564</v>
      </c>
      <c r="S8544" s="45">
        <v>0</v>
      </c>
    </row>
    <row r="8545" spans="11:19">
      <c r="K8545" s="45">
        <v>86063</v>
      </c>
      <c r="L8545" s="45" t="s">
        <v>557</v>
      </c>
      <c r="M8545" s="45">
        <v>2018</v>
      </c>
      <c r="N8545" s="45" t="s">
        <v>654</v>
      </c>
      <c r="O8545" s="45" t="s">
        <v>591</v>
      </c>
      <c r="P8545" s="45" t="s">
        <v>560</v>
      </c>
      <c r="Q8545" s="45" t="s">
        <v>640</v>
      </c>
      <c r="R8545" s="45" t="s">
        <v>566</v>
      </c>
      <c r="S8545" s="45">
        <v>0</v>
      </c>
    </row>
    <row r="8546" spans="11:19">
      <c r="K8546" s="45">
        <v>86064</v>
      </c>
      <c r="L8546" s="45" t="s">
        <v>557</v>
      </c>
      <c r="M8546" s="45">
        <v>2018</v>
      </c>
      <c r="N8546" s="45" t="s">
        <v>654</v>
      </c>
      <c r="O8546" s="45" t="s">
        <v>591</v>
      </c>
      <c r="P8546" s="45" t="s">
        <v>560</v>
      </c>
      <c r="Q8546" s="45" t="s">
        <v>640</v>
      </c>
      <c r="R8546" s="45" t="s">
        <v>629</v>
      </c>
      <c r="S8546" s="45">
        <v>0</v>
      </c>
    </row>
    <row r="8547" spans="11:19">
      <c r="K8547" s="45">
        <v>86065</v>
      </c>
      <c r="L8547" s="45" t="s">
        <v>557</v>
      </c>
      <c r="M8547" s="45">
        <v>2018</v>
      </c>
      <c r="N8547" s="45" t="s">
        <v>654</v>
      </c>
      <c r="O8547" s="45" t="s">
        <v>592</v>
      </c>
      <c r="P8547" s="45" t="s">
        <v>560</v>
      </c>
      <c r="Q8547" s="45" t="s">
        <v>640</v>
      </c>
      <c r="R8547" s="45" t="s">
        <v>562</v>
      </c>
      <c r="S8547" s="45">
        <v>0</v>
      </c>
    </row>
    <row r="8548" spans="11:19">
      <c r="K8548" s="45">
        <v>86066</v>
      </c>
      <c r="L8548" s="45" t="s">
        <v>557</v>
      </c>
      <c r="M8548" s="45">
        <v>2018</v>
      </c>
      <c r="N8548" s="45" t="s">
        <v>654</v>
      </c>
      <c r="O8548" s="45" t="s">
        <v>592</v>
      </c>
      <c r="P8548" s="45" t="s">
        <v>560</v>
      </c>
      <c r="Q8548" s="45" t="s">
        <v>640</v>
      </c>
      <c r="R8548" s="45" t="s">
        <v>563</v>
      </c>
      <c r="S8548" s="45">
        <v>0</v>
      </c>
    </row>
    <row r="8549" spans="11:19">
      <c r="K8549" s="45">
        <v>86067</v>
      </c>
      <c r="L8549" s="45" t="s">
        <v>557</v>
      </c>
      <c r="M8549" s="45">
        <v>2018</v>
      </c>
      <c r="N8549" s="45" t="s">
        <v>654</v>
      </c>
      <c r="O8549" s="45" t="s">
        <v>592</v>
      </c>
      <c r="P8549" s="45" t="s">
        <v>560</v>
      </c>
      <c r="Q8549" s="45" t="s">
        <v>640</v>
      </c>
      <c r="R8549" s="45" t="s">
        <v>564</v>
      </c>
      <c r="S8549" s="45">
        <v>0</v>
      </c>
    </row>
    <row r="8550" spans="11:19">
      <c r="K8550" s="45">
        <v>86068</v>
      </c>
      <c r="L8550" s="45" t="s">
        <v>557</v>
      </c>
      <c r="M8550" s="45">
        <v>2018</v>
      </c>
      <c r="N8550" s="45" t="s">
        <v>654</v>
      </c>
      <c r="O8550" s="45" t="s">
        <v>592</v>
      </c>
      <c r="P8550" s="45" t="s">
        <v>560</v>
      </c>
      <c r="Q8550" s="45" t="s">
        <v>640</v>
      </c>
      <c r="R8550" s="45" t="s">
        <v>566</v>
      </c>
      <c r="S8550" s="45">
        <v>0</v>
      </c>
    </row>
    <row r="8551" spans="11:19">
      <c r="K8551" s="45">
        <v>86069</v>
      </c>
      <c r="L8551" s="45" t="s">
        <v>557</v>
      </c>
      <c r="M8551" s="45">
        <v>2018</v>
      </c>
      <c r="N8551" s="45" t="s">
        <v>654</v>
      </c>
      <c r="O8551" s="45" t="s">
        <v>592</v>
      </c>
      <c r="P8551" s="45" t="s">
        <v>560</v>
      </c>
      <c r="Q8551" s="45" t="s">
        <v>640</v>
      </c>
      <c r="R8551" s="45" t="s">
        <v>629</v>
      </c>
      <c r="S8551" s="45">
        <v>0</v>
      </c>
    </row>
    <row r="8552" spans="11:19">
      <c r="K8552" s="45">
        <v>86070</v>
      </c>
      <c r="L8552" s="45" t="s">
        <v>557</v>
      </c>
      <c r="M8552" s="45">
        <v>2018</v>
      </c>
      <c r="N8552" s="45" t="s">
        <v>654</v>
      </c>
      <c r="O8552" s="45" t="s">
        <v>593</v>
      </c>
      <c r="P8552" s="45" t="s">
        <v>560</v>
      </c>
      <c r="Q8552" s="45" t="s">
        <v>640</v>
      </c>
      <c r="R8552" s="45" t="s">
        <v>562</v>
      </c>
      <c r="S8552" s="45">
        <v>0</v>
      </c>
    </row>
    <row r="8553" spans="11:19">
      <c r="K8553" s="45">
        <v>86071</v>
      </c>
      <c r="L8553" s="45" t="s">
        <v>557</v>
      </c>
      <c r="M8553" s="45">
        <v>2018</v>
      </c>
      <c r="N8553" s="45" t="s">
        <v>654</v>
      </c>
      <c r="O8553" s="45" t="s">
        <v>593</v>
      </c>
      <c r="P8553" s="45" t="s">
        <v>560</v>
      </c>
      <c r="Q8553" s="45" t="s">
        <v>640</v>
      </c>
      <c r="R8553" s="45" t="s">
        <v>563</v>
      </c>
      <c r="S8553" s="45">
        <v>0</v>
      </c>
    </row>
    <row r="8554" spans="11:19">
      <c r="K8554" s="45">
        <v>86072</v>
      </c>
      <c r="L8554" s="45" t="s">
        <v>557</v>
      </c>
      <c r="M8554" s="45">
        <v>2018</v>
      </c>
      <c r="N8554" s="45" t="s">
        <v>654</v>
      </c>
      <c r="O8554" s="45" t="s">
        <v>593</v>
      </c>
      <c r="P8554" s="45" t="s">
        <v>560</v>
      </c>
      <c r="Q8554" s="45" t="s">
        <v>640</v>
      </c>
      <c r="R8554" s="45" t="s">
        <v>564</v>
      </c>
      <c r="S8554" s="45">
        <v>0</v>
      </c>
    </row>
    <row r="8555" spans="11:19">
      <c r="K8555" s="45">
        <v>86073</v>
      </c>
      <c r="L8555" s="45" t="s">
        <v>557</v>
      </c>
      <c r="M8555" s="45">
        <v>2018</v>
      </c>
      <c r="N8555" s="45" t="s">
        <v>654</v>
      </c>
      <c r="O8555" s="45" t="s">
        <v>593</v>
      </c>
      <c r="P8555" s="45" t="s">
        <v>560</v>
      </c>
      <c r="Q8555" s="45" t="s">
        <v>640</v>
      </c>
      <c r="R8555" s="45" t="s">
        <v>566</v>
      </c>
      <c r="S8555" s="45">
        <v>0</v>
      </c>
    </row>
    <row r="8556" spans="11:19">
      <c r="K8556" s="45">
        <v>86074</v>
      </c>
      <c r="L8556" s="45" t="s">
        <v>557</v>
      </c>
      <c r="M8556" s="45">
        <v>2018</v>
      </c>
      <c r="N8556" s="45" t="s">
        <v>654</v>
      </c>
      <c r="O8556" s="45" t="s">
        <v>593</v>
      </c>
      <c r="P8556" s="45" t="s">
        <v>560</v>
      </c>
      <c r="Q8556" s="45" t="s">
        <v>640</v>
      </c>
      <c r="R8556" s="45" t="s">
        <v>629</v>
      </c>
      <c r="S8556" s="45">
        <v>0</v>
      </c>
    </row>
    <row r="8557" spans="11:19">
      <c r="K8557" s="45">
        <v>86075</v>
      </c>
      <c r="L8557" s="45" t="s">
        <v>557</v>
      </c>
      <c r="M8557" s="45">
        <v>2018</v>
      </c>
      <c r="N8557" s="45" t="s">
        <v>654</v>
      </c>
      <c r="O8557" s="45" t="s">
        <v>594</v>
      </c>
      <c r="P8557" s="45" t="s">
        <v>560</v>
      </c>
      <c r="Q8557" s="45" t="s">
        <v>640</v>
      </c>
      <c r="R8557" s="45" t="s">
        <v>562</v>
      </c>
      <c r="S8557" s="45">
        <v>0</v>
      </c>
    </row>
    <row r="8558" spans="11:19">
      <c r="K8558" s="45">
        <v>86076</v>
      </c>
      <c r="L8558" s="45" t="s">
        <v>557</v>
      </c>
      <c r="M8558" s="45">
        <v>2018</v>
      </c>
      <c r="N8558" s="45" t="s">
        <v>654</v>
      </c>
      <c r="O8558" s="45" t="s">
        <v>594</v>
      </c>
      <c r="P8558" s="45" t="s">
        <v>560</v>
      </c>
      <c r="Q8558" s="45" t="s">
        <v>640</v>
      </c>
      <c r="R8558" s="45" t="s">
        <v>563</v>
      </c>
      <c r="S8558" s="45">
        <v>0</v>
      </c>
    </row>
    <row r="8559" spans="11:19">
      <c r="K8559" s="45">
        <v>86077</v>
      </c>
      <c r="L8559" s="45" t="s">
        <v>557</v>
      </c>
      <c r="M8559" s="45">
        <v>2018</v>
      </c>
      <c r="N8559" s="45" t="s">
        <v>654</v>
      </c>
      <c r="O8559" s="45" t="s">
        <v>594</v>
      </c>
      <c r="P8559" s="45" t="s">
        <v>560</v>
      </c>
      <c r="Q8559" s="45" t="s">
        <v>640</v>
      </c>
      <c r="R8559" s="45" t="s">
        <v>564</v>
      </c>
      <c r="S8559" s="45">
        <v>0</v>
      </c>
    </row>
    <row r="8560" spans="11:19">
      <c r="K8560" s="45">
        <v>86078</v>
      </c>
      <c r="L8560" s="45" t="s">
        <v>557</v>
      </c>
      <c r="M8560" s="45">
        <v>2018</v>
      </c>
      <c r="N8560" s="45" t="s">
        <v>654</v>
      </c>
      <c r="O8560" s="45" t="s">
        <v>594</v>
      </c>
      <c r="P8560" s="45" t="s">
        <v>560</v>
      </c>
      <c r="Q8560" s="45" t="s">
        <v>640</v>
      </c>
      <c r="R8560" s="45" t="s">
        <v>566</v>
      </c>
      <c r="S8560" s="45">
        <v>0</v>
      </c>
    </row>
    <row r="8561" spans="11:19">
      <c r="K8561" s="45">
        <v>86079</v>
      </c>
      <c r="L8561" s="45" t="s">
        <v>557</v>
      </c>
      <c r="M8561" s="45">
        <v>2018</v>
      </c>
      <c r="N8561" s="45" t="s">
        <v>654</v>
      </c>
      <c r="O8561" s="45" t="s">
        <v>594</v>
      </c>
      <c r="P8561" s="45" t="s">
        <v>560</v>
      </c>
      <c r="Q8561" s="45" t="s">
        <v>640</v>
      </c>
      <c r="R8561" s="45" t="s">
        <v>629</v>
      </c>
      <c r="S8561" s="45">
        <v>0</v>
      </c>
    </row>
    <row r="8562" spans="11:19">
      <c r="K8562" s="45">
        <v>86080</v>
      </c>
      <c r="L8562" s="45" t="s">
        <v>557</v>
      </c>
      <c r="M8562" s="45">
        <v>2018</v>
      </c>
      <c r="N8562" s="45" t="s">
        <v>654</v>
      </c>
      <c r="O8562" s="45" t="s">
        <v>595</v>
      </c>
      <c r="P8562" s="45" t="s">
        <v>560</v>
      </c>
      <c r="Q8562" s="45" t="s">
        <v>640</v>
      </c>
      <c r="R8562" s="45" t="s">
        <v>562</v>
      </c>
      <c r="S8562" s="45">
        <v>0</v>
      </c>
    </row>
    <row r="8563" spans="11:19">
      <c r="K8563" s="45">
        <v>86081</v>
      </c>
      <c r="L8563" s="45" t="s">
        <v>557</v>
      </c>
      <c r="M8563" s="45">
        <v>2018</v>
      </c>
      <c r="N8563" s="45" t="s">
        <v>654</v>
      </c>
      <c r="O8563" s="45" t="s">
        <v>595</v>
      </c>
      <c r="P8563" s="45" t="s">
        <v>560</v>
      </c>
      <c r="Q8563" s="45" t="s">
        <v>640</v>
      </c>
      <c r="R8563" s="45" t="s">
        <v>563</v>
      </c>
      <c r="S8563" s="45">
        <v>0</v>
      </c>
    </row>
    <row r="8564" spans="11:19">
      <c r="K8564" s="45">
        <v>86082</v>
      </c>
      <c r="L8564" s="45" t="s">
        <v>557</v>
      </c>
      <c r="M8564" s="45">
        <v>2018</v>
      </c>
      <c r="N8564" s="45" t="s">
        <v>654</v>
      </c>
      <c r="O8564" s="45" t="s">
        <v>595</v>
      </c>
      <c r="P8564" s="45" t="s">
        <v>560</v>
      </c>
      <c r="Q8564" s="45" t="s">
        <v>640</v>
      </c>
      <c r="R8564" s="45" t="s">
        <v>564</v>
      </c>
      <c r="S8564" s="45">
        <v>0</v>
      </c>
    </row>
    <row r="8565" spans="11:19">
      <c r="K8565" s="45">
        <v>86083</v>
      </c>
      <c r="L8565" s="45" t="s">
        <v>557</v>
      </c>
      <c r="M8565" s="45">
        <v>2018</v>
      </c>
      <c r="N8565" s="45" t="s">
        <v>654</v>
      </c>
      <c r="O8565" s="45" t="s">
        <v>595</v>
      </c>
      <c r="P8565" s="45" t="s">
        <v>560</v>
      </c>
      <c r="Q8565" s="45" t="s">
        <v>640</v>
      </c>
      <c r="R8565" s="45" t="s">
        <v>566</v>
      </c>
      <c r="S8565" s="45">
        <v>0</v>
      </c>
    </row>
    <row r="8566" spans="11:19">
      <c r="K8566" s="45">
        <v>86084</v>
      </c>
      <c r="L8566" s="45" t="s">
        <v>557</v>
      </c>
      <c r="M8566" s="45">
        <v>2018</v>
      </c>
      <c r="N8566" s="45" t="s">
        <v>654</v>
      </c>
      <c r="O8566" s="45" t="s">
        <v>595</v>
      </c>
      <c r="P8566" s="45" t="s">
        <v>560</v>
      </c>
      <c r="Q8566" s="45" t="s">
        <v>640</v>
      </c>
      <c r="R8566" s="45" t="s">
        <v>629</v>
      </c>
      <c r="S8566" s="45">
        <v>0</v>
      </c>
    </row>
    <row r="8567" spans="11:19">
      <c r="K8567" s="45">
        <v>86085</v>
      </c>
      <c r="L8567" s="45" t="s">
        <v>557</v>
      </c>
      <c r="M8567" s="45">
        <v>2018</v>
      </c>
      <c r="N8567" s="45" t="s">
        <v>654</v>
      </c>
      <c r="O8567" s="45" t="s">
        <v>596</v>
      </c>
      <c r="P8567" s="45" t="s">
        <v>560</v>
      </c>
      <c r="Q8567" s="45" t="s">
        <v>640</v>
      </c>
      <c r="R8567" s="45" t="s">
        <v>562</v>
      </c>
      <c r="S8567" s="45">
        <v>0</v>
      </c>
    </row>
    <row r="8568" spans="11:19">
      <c r="K8568" s="45">
        <v>86086</v>
      </c>
      <c r="L8568" s="45" t="s">
        <v>557</v>
      </c>
      <c r="M8568" s="45">
        <v>2018</v>
      </c>
      <c r="N8568" s="45" t="s">
        <v>654</v>
      </c>
      <c r="O8568" s="45" t="s">
        <v>596</v>
      </c>
      <c r="P8568" s="45" t="s">
        <v>560</v>
      </c>
      <c r="Q8568" s="45" t="s">
        <v>640</v>
      </c>
      <c r="R8568" s="45" t="s">
        <v>563</v>
      </c>
      <c r="S8568" s="45">
        <v>0</v>
      </c>
    </row>
    <row r="8569" spans="11:19">
      <c r="K8569" s="45">
        <v>86087</v>
      </c>
      <c r="L8569" s="45" t="s">
        <v>557</v>
      </c>
      <c r="M8569" s="45">
        <v>2018</v>
      </c>
      <c r="N8569" s="45" t="s">
        <v>654</v>
      </c>
      <c r="O8569" s="45" t="s">
        <v>596</v>
      </c>
      <c r="P8569" s="45" t="s">
        <v>560</v>
      </c>
      <c r="Q8569" s="45" t="s">
        <v>640</v>
      </c>
      <c r="R8569" s="45" t="s">
        <v>564</v>
      </c>
      <c r="S8569" s="45">
        <v>0</v>
      </c>
    </row>
    <row r="8570" spans="11:19">
      <c r="K8570" s="45">
        <v>86088</v>
      </c>
      <c r="L8570" s="45" t="s">
        <v>557</v>
      </c>
      <c r="M8570" s="45">
        <v>2018</v>
      </c>
      <c r="N8570" s="45" t="s">
        <v>654</v>
      </c>
      <c r="O8570" s="45" t="s">
        <v>596</v>
      </c>
      <c r="P8570" s="45" t="s">
        <v>560</v>
      </c>
      <c r="Q8570" s="45" t="s">
        <v>640</v>
      </c>
      <c r="R8570" s="45" t="s">
        <v>566</v>
      </c>
      <c r="S8570" s="45">
        <v>0</v>
      </c>
    </row>
    <row r="8571" spans="11:19">
      <c r="K8571" s="45">
        <v>86089</v>
      </c>
      <c r="L8571" s="45" t="s">
        <v>557</v>
      </c>
      <c r="M8571" s="45">
        <v>2018</v>
      </c>
      <c r="N8571" s="45" t="s">
        <v>654</v>
      </c>
      <c r="O8571" s="45" t="s">
        <v>596</v>
      </c>
      <c r="P8571" s="45" t="s">
        <v>560</v>
      </c>
      <c r="Q8571" s="45" t="s">
        <v>640</v>
      </c>
      <c r="R8571" s="45" t="s">
        <v>629</v>
      </c>
      <c r="S8571" s="45">
        <v>0</v>
      </c>
    </row>
    <row r="8572" spans="11:19">
      <c r="K8572" s="45">
        <v>86090</v>
      </c>
      <c r="L8572" s="45" t="s">
        <v>557</v>
      </c>
      <c r="M8572" s="45">
        <v>2018</v>
      </c>
      <c r="N8572" s="45" t="s">
        <v>654</v>
      </c>
      <c r="O8572" s="45" t="s">
        <v>597</v>
      </c>
      <c r="P8572" s="45" t="s">
        <v>560</v>
      </c>
      <c r="Q8572" s="45" t="s">
        <v>640</v>
      </c>
      <c r="R8572" s="45" t="s">
        <v>562</v>
      </c>
      <c r="S8572" s="45">
        <v>0</v>
      </c>
    </row>
    <row r="8573" spans="11:19">
      <c r="K8573" s="45">
        <v>86091</v>
      </c>
      <c r="L8573" s="45" t="s">
        <v>557</v>
      </c>
      <c r="M8573" s="45">
        <v>2018</v>
      </c>
      <c r="N8573" s="45" t="s">
        <v>654</v>
      </c>
      <c r="O8573" s="45" t="s">
        <v>597</v>
      </c>
      <c r="P8573" s="45" t="s">
        <v>560</v>
      </c>
      <c r="Q8573" s="45" t="s">
        <v>640</v>
      </c>
      <c r="R8573" s="45" t="s">
        <v>563</v>
      </c>
      <c r="S8573" s="45">
        <v>0</v>
      </c>
    </row>
    <row r="8574" spans="11:19">
      <c r="K8574" s="45">
        <v>86092</v>
      </c>
      <c r="L8574" s="45" t="s">
        <v>557</v>
      </c>
      <c r="M8574" s="45">
        <v>2018</v>
      </c>
      <c r="N8574" s="45" t="s">
        <v>654</v>
      </c>
      <c r="O8574" s="45" t="s">
        <v>597</v>
      </c>
      <c r="P8574" s="45" t="s">
        <v>560</v>
      </c>
      <c r="Q8574" s="45" t="s">
        <v>640</v>
      </c>
      <c r="R8574" s="45" t="s">
        <v>564</v>
      </c>
      <c r="S8574" s="45">
        <v>0</v>
      </c>
    </row>
    <row r="8575" spans="11:19">
      <c r="K8575" s="45">
        <v>86093</v>
      </c>
      <c r="L8575" s="45" t="s">
        <v>557</v>
      </c>
      <c r="M8575" s="45">
        <v>2018</v>
      </c>
      <c r="N8575" s="45" t="s">
        <v>654</v>
      </c>
      <c r="O8575" s="45" t="s">
        <v>597</v>
      </c>
      <c r="P8575" s="45" t="s">
        <v>560</v>
      </c>
      <c r="Q8575" s="45" t="s">
        <v>640</v>
      </c>
      <c r="R8575" s="45" t="s">
        <v>566</v>
      </c>
      <c r="S8575" s="45">
        <v>0</v>
      </c>
    </row>
    <row r="8576" spans="11:19">
      <c r="K8576" s="45">
        <v>86094</v>
      </c>
      <c r="L8576" s="45" t="s">
        <v>557</v>
      </c>
      <c r="M8576" s="45">
        <v>2018</v>
      </c>
      <c r="N8576" s="45" t="s">
        <v>654</v>
      </c>
      <c r="O8576" s="45" t="s">
        <v>597</v>
      </c>
      <c r="P8576" s="45" t="s">
        <v>560</v>
      </c>
      <c r="Q8576" s="45" t="s">
        <v>640</v>
      </c>
      <c r="R8576" s="45" t="s">
        <v>629</v>
      </c>
      <c r="S8576" s="45">
        <v>0</v>
      </c>
    </row>
    <row r="8577" spans="11:19">
      <c r="K8577" s="45">
        <v>86095</v>
      </c>
      <c r="L8577" s="45" t="s">
        <v>557</v>
      </c>
      <c r="M8577" s="45">
        <v>2018</v>
      </c>
      <c r="N8577" s="45" t="s">
        <v>654</v>
      </c>
      <c r="O8577" s="45" t="s">
        <v>598</v>
      </c>
      <c r="P8577" s="45" t="s">
        <v>560</v>
      </c>
      <c r="Q8577" s="45" t="s">
        <v>640</v>
      </c>
      <c r="R8577" s="45" t="s">
        <v>562</v>
      </c>
      <c r="S8577" s="45">
        <v>0</v>
      </c>
    </row>
    <row r="8578" spans="11:19">
      <c r="K8578" s="45">
        <v>86096</v>
      </c>
      <c r="L8578" s="45" t="s">
        <v>557</v>
      </c>
      <c r="M8578" s="45">
        <v>2018</v>
      </c>
      <c r="N8578" s="45" t="s">
        <v>654</v>
      </c>
      <c r="O8578" s="45" t="s">
        <v>598</v>
      </c>
      <c r="P8578" s="45" t="s">
        <v>560</v>
      </c>
      <c r="Q8578" s="45" t="s">
        <v>640</v>
      </c>
      <c r="R8578" s="45" t="s">
        <v>563</v>
      </c>
      <c r="S8578" s="45">
        <v>0</v>
      </c>
    </row>
    <row r="8579" spans="11:19">
      <c r="K8579" s="45">
        <v>86097</v>
      </c>
      <c r="L8579" s="45" t="s">
        <v>557</v>
      </c>
      <c r="M8579" s="45">
        <v>2018</v>
      </c>
      <c r="N8579" s="45" t="s">
        <v>654</v>
      </c>
      <c r="O8579" s="45" t="s">
        <v>598</v>
      </c>
      <c r="P8579" s="45" t="s">
        <v>560</v>
      </c>
      <c r="Q8579" s="45" t="s">
        <v>640</v>
      </c>
      <c r="R8579" s="45" t="s">
        <v>564</v>
      </c>
      <c r="S8579" s="45">
        <v>0</v>
      </c>
    </row>
    <row r="8580" spans="11:19">
      <c r="K8580" s="45">
        <v>86098</v>
      </c>
      <c r="L8580" s="45" t="s">
        <v>557</v>
      </c>
      <c r="M8580" s="45">
        <v>2018</v>
      </c>
      <c r="N8580" s="45" t="s">
        <v>654</v>
      </c>
      <c r="O8580" s="45" t="s">
        <v>598</v>
      </c>
      <c r="P8580" s="45" t="s">
        <v>560</v>
      </c>
      <c r="Q8580" s="45" t="s">
        <v>640</v>
      </c>
      <c r="R8580" s="45" t="s">
        <v>566</v>
      </c>
      <c r="S8580" s="45">
        <v>0</v>
      </c>
    </row>
    <row r="8581" spans="11:19">
      <c r="K8581" s="45">
        <v>86099</v>
      </c>
      <c r="L8581" s="45" t="s">
        <v>557</v>
      </c>
      <c r="M8581" s="45">
        <v>2018</v>
      </c>
      <c r="N8581" s="45" t="s">
        <v>654</v>
      </c>
      <c r="O8581" s="45" t="s">
        <v>598</v>
      </c>
      <c r="P8581" s="45" t="s">
        <v>560</v>
      </c>
      <c r="Q8581" s="45" t="s">
        <v>640</v>
      </c>
      <c r="R8581" s="45" t="s">
        <v>629</v>
      </c>
      <c r="S8581" s="45">
        <v>0</v>
      </c>
    </row>
    <row r="8582" spans="11:19">
      <c r="K8582" s="45">
        <v>86100</v>
      </c>
      <c r="L8582" s="45" t="s">
        <v>557</v>
      </c>
      <c r="M8582" s="45">
        <v>2018</v>
      </c>
      <c r="N8582" s="45" t="s">
        <v>654</v>
      </c>
      <c r="O8582" s="45" t="s">
        <v>599</v>
      </c>
      <c r="P8582" s="45" t="s">
        <v>560</v>
      </c>
      <c r="Q8582" s="45" t="s">
        <v>640</v>
      </c>
      <c r="R8582" s="45" t="s">
        <v>562</v>
      </c>
      <c r="S8582" s="45">
        <v>0</v>
      </c>
    </row>
    <row r="8583" spans="11:19">
      <c r="K8583" s="45">
        <v>86101</v>
      </c>
      <c r="L8583" s="45" t="s">
        <v>557</v>
      </c>
      <c r="M8583" s="45">
        <v>2018</v>
      </c>
      <c r="N8583" s="45" t="s">
        <v>654</v>
      </c>
      <c r="O8583" s="45" t="s">
        <v>599</v>
      </c>
      <c r="P8583" s="45" t="s">
        <v>560</v>
      </c>
      <c r="Q8583" s="45" t="s">
        <v>640</v>
      </c>
      <c r="R8583" s="45" t="s">
        <v>563</v>
      </c>
      <c r="S8583" s="45">
        <v>0</v>
      </c>
    </row>
    <row r="8584" spans="11:19">
      <c r="K8584" s="45">
        <v>86102</v>
      </c>
      <c r="L8584" s="45" t="s">
        <v>557</v>
      </c>
      <c r="M8584" s="45">
        <v>2018</v>
      </c>
      <c r="N8584" s="45" t="s">
        <v>654</v>
      </c>
      <c r="O8584" s="45" t="s">
        <v>599</v>
      </c>
      <c r="P8584" s="45" t="s">
        <v>560</v>
      </c>
      <c r="Q8584" s="45" t="s">
        <v>640</v>
      </c>
      <c r="R8584" s="45" t="s">
        <v>564</v>
      </c>
      <c r="S8584" s="45">
        <v>0</v>
      </c>
    </row>
    <row r="8585" spans="11:19">
      <c r="K8585" s="45">
        <v>86103</v>
      </c>
      <c r="L8585" s="45" t="s">
        <v>557</v>
      </c>
      <c r="M8585" s="45">
        <v>2018</v>
      </c>
      <c r="N8585" s="45" t="s">
        <v>654</v>
      </c>
      <c r="O8585" s="45" t="s">
        <v>599</v>
      </c>
      <c r="P8585" s="45" t="s">
        <v>560</v>
      </c>
      <c r="Q8585" s="45" t="s">
        <v>640</v>
      </c>
      <c r="R8585" s="45" t="s">
        <v>566</v>
      </c>
      <c r="S8585" s="45">
        <v>0</v>
      </c>
    </row>
    <row r="8586" spans="11:19">
      <c r="K8586" s="45">
        <v>86104</v>
      </c>
      <c r="L8586" s="45" t="s">
        <v>557</v>
      </c>
      <c r="M8586" s="45">
        <v>2018</v>
      </c>
      <c r="N8586" s="45" t="s">
        <v>654</v>
      </c>
      <c r="O8586" s="45" t="s">
        <v>599</v>
      </c>
      <c r="P8586" s="45" t="s">
        <v>560</v>
      </c>
      <c r="Q8586" s="45" t="s">
        <v>640</v>
      </c>
      <c r="R8586" s="45" t="s">
        <v>629</v>
      </c>
      <c r="S8586" s="45">
        <v>0</v>
      </c>
    </row>
    <row r="8587" spans="11:19">
      <c r="K8587" s="45">
        <v>86105</v>
      </c>
      <c r="L8587" s="45" t="s">
        <v>557</v>
      </c>
      <c r="M8587" s="45">
        <v>2018</v>
      </c>
      <c r="N8587" s="45" t="s">
        <v>654</v>
      </c>
      <c r="O8587" s="45" t="s">
        <v>600</v>
      </c>
      <c r="P8587" s="45" t="s">
        <v>560</v>
      </c>
      <c r="Q8587" s="45" t="s">
        <v>640</v>
      </c>
      <c r="R8587" s="45" t="s">
        <v>562</v>
      </c>
      <c r="S8587" s="45">
        <v>0</v>
      </c>
    </row>
    <row r="8588" spans="11:19">
      <c r="K8588" s="45">
        <v>86106</v>
      </c>
      <c r="L8588" s="45" t="s">
        <v>557</v>
      </c>
      <c r="M8588" s="45">
        <v>2018</v>
      </c>
      <c r="N8588" s="45" t="s">
        <v>654</v>
      </c>
      <c r="O8588" s="45" t="s">
        <v>600</v>
      </c>
      <c r="P8588" s="45" t="s">
        <v>560</v>
      </c>
      <c r="Q8588" s="45" t="s">
        <v>640</v>
      </c>
      <c r="R8588" s="45" t="s">
        <v>563</v>
      </c>
      <c r="S8588" s="45">
        <v>0</v>
      </c>
    </row>
    <row r="8589" spans="11:19">
      <c r="K8589" s="45">
        <v>86107</v>
      </c>
      <c r="L8589" s="45" t="s">
        <v>557</v>
      </c>
      <c r="M8589" s="45">
        <v>2018</v>
      </c>
      <c r="N8589" s="45" t="s">
        <v>654</v>
      </c>
      <c r="O8589" s="45" t="s">
        <v>600</v>
      </c>
      <c r="P8589" s="45" t="s">
        <v>560</v>
      </c>
      <c r="Q8589" s="45" t="s">
        <v>640</v>
      </c>
      <c r="R8589" s="45" t="s">
        <v>564</v>
      </c>
      <c r="S8589" s="45">
        <v>0</v>
      </c>
    </row>
    <row r="8590" spans="11:19">
      <c r="K8590" s="45">
        <v>86108</v>
      </c>
      <c r="L8590" s="45" t="s">
        <v>557</v>
      </c>
      <c r="M8590" s="45">
        <v>2018</v>
      </c>
      <c r="N8590" s="45" t="s">
        <v>654</v>
      </c>
      <c r="O8590" s="45" t="s">
        <v>600</v>
      </c>
      <c r="P8590" s="45" t="s">
        <v>560</v>
      </c>
      <c r="Q8590" s="45" t="s">
        <v>640</v>
      </c>
      <c r="R8590" s="45" t="s">
        <v>566</v>
      </c>
      <c r="S8590" s="45">
        <v>0</v>
      </c>
    </row>
    <row r="8591" spans="11:19">
      <c r="K8591" s="45">
        <v>86109</v>
      </c>
      <c r="L8591" s="45" t="s">
        <v>557</v>
      </c>
      <c r="M8591" s="45">
        <v>2018</v>
      </c>
      <c r="N8591" s="45" t="s">
        <v>654</v>
      </c>
      <c r="O8591" s="45" t="s">
        <v>600</v>
      </c>
      <c r="P8591" s="45" t="s">
        <v>560</v>
      </c>
      <c r="Q8591" s="45" t="s">
        <v>640</v>
      </c>
      <c r="R8591" s="45" t="s">
        <v>629</v>
      </c>
      <c r="S8591" s="45">
        <v>0</v>
      </c>
    </row>
    <row r="8592" spans="11:19">
      <c r="K8592" s="45">
        <v>86110</v>
      </c>
      <c r="L8592" s="45" t="s">
        <v>557</v>
      </c>
      <c r="M8592" s="45">
        <v>2018</v>
      </c>
      <c r="N8592" s="45" t="s">
        <v>654</v>
      </c>
      <c r="O8592" s="45" t="s">
        <v>601</v>
      </c>
      <c r="P8592" s="45" t="s">
        <v>560</v>
      </c>
      <c r="Q8592" s="45" t="s">
        <v>640</v>
      </c>
      <c r="R8592" s="45" t="s">
        <v>562</v>
      </c>
      <c r="S8592" s="45">
        <v>0</v>
      </c>
    </row>
    <row r="8593" spans="11:19">
      <c r="K8593" s="45">
        <v>86111</v>
      </c>
      <c r="L8593" s="45" t="s">
        <v>557</v>
      </c>
      <c r="M8593" s="45">
        <v>2018</v>
      </c>
      <c r="N8593" s="45" t="s">
        <v>654</v>
      </c>
      <c r="O8593" s="45" t="s">
        <v>601</v>
      </c>
      <c r="P8593" s="45" t="s">
        <v>560</v>
      </c>
      <c r="Q8593" s="45" t="s">
        <v>640</v>
      </c>
      <c r="R8593" s="45" t="s">
        <v>563</v>
      </c>
      <c r="S8593" s="45">
        <v>0</v>
      </c>
    </row>
    <row r="8594" spans="11:19">
      <c r="K8594" s="45">
        <v>86112</v>
      </c>
      <c r="L8594" s="45" t="s">
        <v>557</v>
      </c>
      <c r="M8594" s="45">
        <v>2018</v>
      </c>
      <c r="N8594" s="45" t="s">
        <v>654</v>
      </c>
      <c r="O8594" s="45" t="s">
        <v>601</v>
      </c>
      <c r="P8594" s="45" t="s">
        <v>560</v>
      </c>
      <c r="Q8594" s="45" t="s">
        <v>640</v>
      </c>
      <c r="R8594" s="45" t="s">
        <v>564</v>
      </c>
      <c r="S8594" s="45">
        <v>0</v>
      </c>
    </row>
    <row r="8595" spans="11:19">
      <c r="K8595" s="45">
        <v>86113</v>
      </c>
      <c r="L8595" s="45" t="s">
        <v>557</v>
      </c>
      <c r="M8595" s="45">
        <v>2018</v>
      </c>
      <c r="N8595" s="45" t="s">
        <v>654</v>
      </c>
      <c r="O8595" s="45" t="s">
        <v>601</v>
      </c>
      <c r="P8595" s="45" t="s">
        <v>560</v>
      </c>
      <c r="Q8595" s="45" t="s">
        <v>640</v>
      </c>
      <c r="R8595" s="45" t="s">
        <v>566</v>
      </c>
      <c r="S8595" s="45">
        <v>0</v>
      </c>
    </row>
    <row r="8596" spans="11:19">
      <c r="K8596" s="45">
        <v>86114</v>
      </c>
      <c r="L8596" s="45" t="s">
        <v>557</v>
      </c>
      <c r="M8596" s="45">
        <v>2018</v>
      </c>
      <c r="N8596" s="45" t="s">
        <v>654</v>
      </c>
      <c r="O8596" s="45" t="s">
        <v>601</v>
      </c>
      <c r="P8596" s="45" t="s">
        <v>560</v>
      </c>
      <c r="Q8596" s="45" t="s">
        <v>640</v>
      </c>
      <c r="R8596" s="45" t="s">
        <v>629</v>
      </c>
      <c r="S8596" s="45">
        <v>0</v>
      </c>
    </row>
    <row r="8597" spans="11:19">
      <c r="K8597" s="45">
        <v>86115</v>
      </c>
      <c r="L8597" s="45" t="s">
        <v>557</v>
      </c>
      <c r="M8597" s="45">
        <v>2018</v>
      </c>
      <c r="N8597" s="45" t="s">
        <v>654</v>
      </c>
      <c r="O8597" s="45" t="s">
        <v>602</v>
      </c>
      <c r="P8597" s="45" t="s">
        <v>560</v>
      </c>
      <c r="Q8597" s="45" t="s">
        <v>640</v>
      </c>
      <c r="R8597" s="45" t="s">
        <v>562</v>
      </c>
      <c r="S8597" s="45">
        <v>0</v>
      </c>
    </row>
    <row r="8598" spans="11:19">
      <c r="K8598" s="45">
        <v>86116</v>
      </c>
      <c r="L8598" s="45" t="s">
        <v>557</v>
      </c>
      <c r="M8598" s="45">
        <v>2018</v>
      </c>
      <c r="N8598" s="45" t="s">
        <v>654</v>
      </c>
      <c r="O8598" s="45" t="s">
        <v>602</v>
      </c>
      <c r="P8598" s="45" t="s">
        <v>560</v>
      </c>
      <c r="Q8598" s="45" t="s">
        <v>640</v>
      </c>
      <c r="R8598" s="45" t="s">
        <v>563</v>
      </c>
      <c r="S8598" s="45">
        <v>0</v>
      </c>
    </row>
    <row r="8599" spans="11:19">
      <c r="K8599" s="45">
        <v>86117</v>
      </c>
      <c r="L8599" s="45" t="s">
        <v>557</v>
      </c>
      <c r="M8599" s="45">
        <v>2018</v>
      </c>
      <c r="N8599" s="45" t="s">
        <v>654</v>
      </c>
      <c r="O8599" s="45" t="s">
        <v>602</v>
      </c>
      <c r="P8599" s="45" t="s">
        <v>560</v>
      </c>
      <c r="Q8599" s="45" t="s">
        <v>640</v>
      </c>
      <c r="R8599" s="45" t="s">
        <v>564</v>
      </c>
      <c r="S8599" s="45">
        <v>0</v>
      </c>
    </row>
    <row r="8600" spans="11:19">
      <c r="K8600" s="45">
        <v>86118</v>
      </c>
      <c r="L8600" s="45" t="s">
        <v>557</v>
      </c>
      <c r="M8600" s="45">
        <v>2018</v>
      </c>
      <c r="N8600" s="45" t="s">
        <v>654</v>
      </c>
      <c r="O8600" s="45" t="s">
        <v>602</v>
      </c>
      <c r="P8600" s="45" t="s">
        <v>560</v>
      </c>
      <c r="Q8600" s="45" t="s">
        <v>640</v>
      </c>
      <c r="R8600" s="45" t="s">
        <v>566</v>
      </c>
      <c r="S8600" s="45">
        <v>0</v>
      </c>
    </row>
    <row r="8601" spans="11:19">
      <c r="K8601" s="45">
        <v>86119</v>
      </c>
      <c r="L8601" s="45" t="s">
        <v>557</v>
      </c>
      <c r="M8601" s="45">
        <v>2018</v>
      </c>
      <c r="N8601" s="45" t="s">
        <v>654</v>
      </c>
      <c r="O8601" s="45" t="s">
        <v>602</v>
      </c>
      <c r="P8601" s="45" t="s">
        <v>560</v>
      </c>
      <c r="Q8601" s="45" t="s">
        <v>640</v>
      </c>
      <c r="R8601" s="45" t="s">
        <v>629</v>
      </c>
      <c r="S8601" s="45">
        <v>0</v>
      </c>
    </row>
    <row r="8602" spans="11:19">
      <c r="K8602" s="45">
        <v>86120</v>
      </c>
      <c r="L8602" s="45" t="s">
        <v>557</v>
      </c>
      <c r="M8602" s="45">
        <v>2018</v>
      </c>
      <c r="N8602" s="45" t="s">
        <v>654</v>
      </c>
      <c r="O8602" s="45" t="s">
        <v>603</v>
      </c>
      <c r="P8602" s="45" t="s">
        <v>560</v>
      </c>
      <c r="Q8602" s="45" t="s">
        <v>640</v>
      </c>
      <c r="R8602" s="45" t="s">
        <v>562</v>
      </c>
      <c r="S8602" s="45">
        <v>0</v>
      </c>
    </row>
    <row r="8603" spans="11:19">
      <c r="K8603" s="45">
        <v>86121</v>
      </c>
      <c r="L8603" s="45" t="s">
        <v>557</v>
      </c>
      <c r="M8603" s="45">
        <v>2018</v>
      </c>
      <c r="N8603" s="45" t="s">
        <v>654</v>
      </c>
      <c r="O8603" s="45" t="s">
        <v>603</v>
      </c>
      <c r="P8603" s="45" t="s">
        <v>560</v>
      </c>
      <c r="Q8603" s="45" t="s">
        <v>640</v>
      </c>
      <c r="R8603" s="45" t="s">
        <v>563</v>
      </c>
      <c r="S8603" s="45">
        <v>0</v>
      </c>
    </row>
    <row r="8604" spans="11:19">
      <c r="K8604" s="45">
        <v>86122</v>
      </c>
      <c r="L8604" s="45" t="s">
        <v>557</v>
      </c>
      <c r="M8604" s="45">
        <v>2018</v>
      </c>
      <c r="N8604" s="45" t="s">
        <v>654</v>
      </c>
      <c r="O8604" s="45" t="s">
        <v>603</v>
      </c>
      <c r="P8604" s="45" t="s">
        <v>560</v>
      </c>
      <c r="Q8604" s="45" t="s">
        <v>640</v>
      </c>
      <c r="R8604" s="45" t="s">
        <v>564</v>
      </c>
      <c r="S8604" s="45">
        <v>0</v>
      </c>
    </row>
    <row r="8605" spans="11:19">
      <c r="K8605" s="45">
        <v>86123</v>
      </c>
      <c r="L8605" s="45" t="s">
        <v>557</v>
      </c>
      <c r="M8605" s="45">
        <v>2018</v>
      </c>
      <c r="N8605" s="45" t="s">
        <v>654</v>
      </c>
      <c r="O8605" s="45" t="s">
        <v>603</v>
      </c>
      <c r="P8605" s="45" t="s">
        <v>560</v>
      </c>
      <c r="Q8605" s="45" t="s">
        <v>640</v>
      </c>
      <c r="R8605" s="45" t="s">
        <v>566</v>
      </c>
      <c r="S8605" s="45">
        <v>0</v>
      </c>
    </row>
    <row r="8606" spans="11:19">
      <c r="K8606" s="45">
        <v>86124</v>
      </c>
      <c r="L8606" s="45" t="s">
        <v>557</v>
      </c>
      <c r="M8606" s="45">
        <v>2018</v>
      </c>
      <c r="N8606" s="45" t="s">
        <v>654</v>
      </c>
      <c r="O8606" s="45" t="s">
        <v>603</v>
      </c>
      <c r="P8606" s="45" t="s">
        <v>560</v>
      </c>
      <c r="Q8606" s="45" t="s">
        <v>640</v>
      </c>
      <c r="R8606" s="45" t="s">
        <v>629</v>
      </c>
      <c r="S8606" s="45">
        <v>0</v>
      </c>
    </row>
    <row r="8607" spans="11:19">
      <c r="K8607" s="45">
        <v>86125</v>
      </c>
      <c r="L8607" s="45" t="s">
        <v>557</v>
      </c>
      <c r="M8607" s="45">
        <v>2018</v>
      </c>
      <c r="N8607" s="45" t="s">
        <v>654</v>
      </c>
      <c r="O8607" s="45" t="s">
        <v>604</v>
      </c>
      <c r="P8607" s="45" t="s">
        <v>560</v>
      </c>
      <c r="Q8607" s="45" t="s">
        <v>640</v>
      </c>
      <c r="R8607" s="45" t="s">
        <v>562</v>
      </c>
      <c r="S8607" s="45">
        <v>0</v>
      </c>
    </row>
    <row r="8608" spans="11:19">
      <c r="K8608" s="45">
        <v>86126</v>
      </c>
      <c r="L8608" s="45" t="s">
        <v>557</v>
      </c>
      <c r="M8608" s="45">
        <v>2018</v>
      </c>
      <c r="N8608" s="45" t="s">
        <v>654</v>
      </c>
      <c r="O8608" s="45" t="s">
        <v>604</v>
      </c>
      <c r="P8608" s="45" t="s">
        <v>560</v>
      </c>
      <c r="Q8608" s="45" t="s">
        <v>640</v>
      </c>
      <c r="R8608" s="45" t="s">
        <v>563</v>
      </c>
      <c r="S8608" s="45">
        <v>0</v>
      </c>
    </row>
    <row r="8609" spans="11:19">
      <c r="K8609" s="45">
        <v>86127</v>
      </c>
      <c r="L8609" s="45" t="s">
        <v>557</v>
      </c>
      <c r="M8609" s="45">
        <v>2018</v>
      </c>
      <c r="N8609" s="45" t="s">
        <v>654</v>
      </c>
      <c r="O8609" s="45" t="s">
        <v>604</v>
      </c>
      <c r="P8609" s="45" t="s">
        <v>560</v>
      </c>
      <c r="Q8609" s="45" t="s">
        <v>640</v>
      </c>
      <c r="R8609" s="45" t="s">
        <v>564</v>
      </c>
      <c r="S8609" s="45">
        <v>0</v>
      </c>
    </row>
    <row r="8610" spans="11:19">
      <c r="K8610" s="45">
        <v>86128</v>
      </c>
      <c r="L8610" s="45" t="s">
        <v>557</v>
      </c>
      <c r="M8610" s="45">
        <v>2018</v>
      </c>
      <c r="N8610" s="45" t="s">
        <v>654</v>
      </c>
      <c r="O8610" s="45" t="s">
        <v>604</v>
      </c>
      <c r="P8610" s="45" t="s">
        <v>560</v>
      </c>
      <c r="Q8610" s="45" t="s">
        <v>640</v>
      </c>
      <c r="R8610" s="45" t="s">
        <v>566</v>
      </c>
      <c r="S8610" s="45">
        <v>0</v>
      </c>
    </row>
    <row r="8611" spans="11:19">
      <c r="K8611" s="45">
        <v>86129</v>
      </c>
      <c r="L8611" s="45" t="s">
        <v>557</v>
      </c>
      <c r="M8611" s="45">
        <v>2018</v>
      </c>
      <c r="N8611" s="45" t="s">
        <v>654</v>
      </c>
      <c r="O8611" s="45" t="s">
        <v>604</v>
      </c>
      <c r="P8611" s="45" t="s">
        <v>560</v>
      </c>
      <c r="Q8611" s="45" t="s">
        <v>640</v>
      </c>
      <c r="R8611" s="45" t="s">
        <v>629</v>
      </c>
      <c r="S8611" s="45">
        <v>0</v>
      </c>
    </row>
    <row r="8612" spans="11:19">
      <c r="K8612" s="45">
        <v>86130</v>
      </c>
      <c r="L8612" s="45" t="s">
        <v>557</v>
      </c>
      <c r="M8612" s="45">
        <v>2018</v>
      </c>
      <c r="N8612" s="45" t="s">
        <v>654</v>
      </c>
      <c r="O8612" s="45" t="s">
        <v>605</v>
      </c>
      <c r="P8612" s="45" t="s">
        <v>560</v>
      </c>
      <c r="Q8612" s="45" t="s">
        <v>640</v>
      </c>
      <c r="R8612" s="45" t="s">
        <v>562</v>
      </c>
      <c r="S8612" s="45">
        <v>0</v>
      </c>
    </row>
    <row r="8613" spans="11:19">
      <c r="K8613" s="45">
        <v>86131</v>
      </c>
      <c r="L8613" s="45" t="s">
        <v>557</v>
      </c>
      <c r="M8613" s="45">
        <v>2018</v>
      </c>
      <c r="N8613" s="45" t="s">
        <v>654</v>
      </c>
      <c r="O8613" s="45" t="s">
        <v>605</v>
      </c>
      <c r="P8613" s="45" t="s">
        <v>560</v>
      </c>
      <c r="Q8613" s="45" t="s">
        <v>640</v>
      </c>
      <c r="R8613" s="45" t="s">
        <v>563</v>
      </c>
      <c r="S8613" s="45">
        <v>0</v>
      </c>
    </row>
    <row r="8614" spans="11:19">
      <c r="K8614" s="45">
        <v>86132</v>
      </c>
      <c r="L8614" s="45" t="s">
        <v>557</v>
      </c>
      <c r="M8614" s="45">
        <v>2018</v>
      </c>
      <c r="N8614" s="45" t="s">
        <v>654</v>
      </c>
      <c r="O8614" s="45" t="s">
        <v>605</v>
      </c>
      <c r="P8614" s="45" t="s">
        <v>560</v>
      </c>
      <c r="Q8614" s="45" t="s">
        <v>640</v>
      </c>
      <c r="R8614" s="45" t="s">
        <v>564</v>
      </c>
      <c r="S8614" s="45">
        <v>0</v>
      </c>
    </row>
    <row r="8615" spans="11:19">
      <c r="K8615" s="45">
        <v>86133</v>
      </c>
      <c r="L8615" s="45" t="s">
        <v>557</v>
      </c>
      <c r="M8615" s="45">
        <v>2018</v>
      </c>
      <c r="N8615" s="45" t="s">
        <v>654</v>
      </c>
      <c r="O8615" s="45" t="s">
        <v>605</v>
      </c>
      <c r="P8615" s="45" t="s">
        <v>560</v>
      </c>
      <c r="Q8615" s="45" t="s">
        <v>640</v>
      </c>
      <c r="R8615" s="45" t="s">
        <v>566</v>
      </c>
      <c r="S8615" s="45">
        <v>0</v>
      </c>
    </row>
    <row r="8616" spans="11:19">
      <c r="K8616" s="45">
        <v>86134</v>
      </c>
      <c r="L8616" s="45" t="s">
        <v>557</v>
      </c>
      <c r="M8616" s="45">
        <v>2018</v>
      </c>
      <c r="N8616" s="45" t="s">
        <v>654</v>
      </c>
      <c r="O8616" s="45" t="s">
        <v>605</v>
      </c>
      <c r="P8616" s="45" t="s">
        <v>560</v>
      </c>
      <c r="Q8616" s="45" t="s">
        <v>640</v>
      </c>
      <c r="R8616" s="45" t="s">
        <v>629</v>
      </c>
      <c r="S8616" s="45">
        <v>0</v>
      </c>
    </row>
    <row r="8617" spans="11:19">
      <c r="K8617" s="45">
        <v>86135</v>
      </c>
      <c r="L8617" s="45" t="s">
        <v>557</v>
      </c>
      <c r="M8617" s="45">
        <v>2018</v>
      </c>
      <c r="N8617" s="45" t="s">
        <v>654</v>
      </c>
      <c r="O8617" s="45" t="s">
        <v>606</v>
      </c>
      <c r="P8617" s="45" t="s">
        <v>560</v>
      </c>
      <c r="Q8617" s="45" t="s">
        <v>640</v>
      </c>
      <c r="R8617" s="45" t="s">
        <v>562</v>
      </c>
      <c r="S8617" s="45">
        <v>0</v>
      </c>
    </row>
    <row r="8618" spans="11:19">
      <c r="K8618" s="45">
        <v>86136</v>
      </c>
      <c r="L8618" s="45" t="s">
        <v>557</v>
      </c>
      <c r="M8618" s="45">
        <v>2018</v>
      </c>
      <c r="N8618" s="45" t="s">
        <v>654</v>
      </c>
      <c r="O8618" s="45" t="s">
        <v>606</v>
      </c>
      <c r="P8618" s="45" t="s">
        <v>560</v>
      </c>
      <c r="Q8618" s="45" t="s">
        <v>640</v>
      </c>
      <c r="R8618" s="45" t="s">
        <v>563</v>
      </c>
      <c r="S8618" s="45">
        <v>0</v>
      </c>
    </row>
    <row r="8619" spans="11:19">
      <c r="K8619" s="45">
        <v>86137</v>
      </c>
      <c r="L8619" s="45" t="s">
        <v>557</v>
      </c>
      <c r="M8619" s="45">
        <v>2018</v>
      </c>
      <c r="N8619" s="45" t="s">
        <v>654</v>
      </c>
      <c r="O8619" s="45" t="s">
        <v>606</v>
      </c>
      <c r="P8619" s="45" t="s">
        <v>560</v>
      </c>
      <c r="Q8619" s="45" t="s">
        <v>640</v>
      </c>
      <c r="R8619" s="45" t="s">
        <v>564</v>
      </c>
      <c r="S8619" s="45">
        <v>0</v>
      </c>
    </row>
    <row r="8620" spans="11:19">
      <c r="K8620" s="45">
        <v>86138</v>
      </c>
      <c r="L8620" s="45" t="s">
        <v>557</v>
      </c>
      <c r="M8620" s="45">
        <v>2018</v>
      </c>
      <c r="N8620" s="45" t="s">
        <v>654</v>
      </c>
      <c r="O8620" s="45" t="s">
        <v>606</v>
      </c>
      <c r="P8620" s="45" t="s">
        <v>560</v>
      </c>
      <c r="Q8620" s="45" t="s">
        <v>640</v>
      </c>
      <c r="R8620" s="45" t="s">
        <v>566</v>
      </c>
      <c r="S8620" s="45">
        <v>0</v>
      </c>
    </row>
    <row r="8621" spans="11:19">
      <c r="K8621" s="45">
        <v>86139</v>
      </c>
      <c r="L8621" s="45" t="s">
        <v>557</v>
      </c>
      <c r="M8621" s="45">
        <v>2018</v>
      </c>
      <c r="N8621" s="45" t="s">
        <v>654</v>
      </c>
      <c r="O8621" s="45" t="s">
        <v>606</v>
      </c>
      <c r="P8621" s="45" t="s">
        <v>560</v>
      </c>
      <c r="Q8621" s="45" t="s">
        <v>640</v>
      </c>
      <c r="R8621" s="45" t="s">
        <v>629</v>
      </c>
      <c r="S8621" s="45">
        <v>0</v>
      </c>
    </row>
    <row r="8622" spans="11:19">
      <c r="K8622" s="45">
        <v>86140</v>
      </c>
      <c r="L8622" s="45" t="s">
        <v>557</v>
      </c>
      <c r="M8622" s="45">
        <v>2018</v>
      </c>
      <c r="N8622" s="45" t="s">
        <v>654</v>
      </c>
      <c r="O8622" s="45" t="s">
        <v>607</v>
      </c>
      <c r="P8622" s="45" t="s">
        <v>560</v>
      </c>
      <c r="Q8622" s="45" t="s">
        <v>640</v>
      </c>
      <c r="R8622" s="45" t="s">
        <v>562</v>
      </c>
      <c r="S8622" s="45">
        <v>0</v>
      </c>
    </row>
    <row r="8623" spans="11:19">
      <c r="K8623" s="45">
        <v>86141</v>
      </c>
      <c r="L8623" s="45" t="s">
        <v>557</v>
      </c>
      <c r="M8623" s="45">
        <v>2018</v>
      </c>
      <c r="N8623" s="45" t="s">
        <v>654</v>
      </c>
      <c r="O8623" s="45" t="s">
        <v>607</v>
      </c>
      <c r="P8623" s="45" t="s">
        <v>560</v>
      </c>
      <c r="Q8623" s="45" t="s">
        <v>640</v>
      </c>
      <c r="R8623" s="45" t="s">
        <v>563</v>
      </c>
      <c r="S8623" s="45">
        <v>0</v>
      </c>
    </row>
    <row r="8624" spans="11:19">
      <c r="K8624" s="45">
        <v>86142</v>
      </c>
      <c r="L8624" s="45" t="s">
        <v>557</v>
      </c>
      <c r="M8624" s="45">
        <v>2018</v>
      </c>
      <c r="N8624" s="45" t="s">
        <v>654</v>
      </c>
      <c r="O8624" s="45" t="s">
        <v>607</v>
      </c>
      <c r="P8624" s="45" t="s">
        <v>560</v>
      </c>
      <c r="Q8624" s="45" t="s">
        <v>640</v>
      </c>
      <c r="R8624" s="45" t="s">
        <v>564</v>
      </c>
      <c r="S8624" s="45">
        <v>0</v>
      </c>
    </row>
    <row r="8625" spans="11:19">
      <c r="K8625" s="45">
        <v>86143</v>
      </c>
      <c r="L8625" s="45" t="s">
        <v>557</v>
      </c>
      <c r="M8625" s="45">
        <v>2018</v>
      </c>
      <c r="N8625" s="45" t="s">
        <v>654</v>
      </c>
      <c r="O8625" s="45" t="s">
        <v>607</v>
      </c>
      <c r="P8625" s="45" t="s">
        <v>560</v>
      </c>
      <c r="Q8625" s="45" t="s">
        <v>640</v>
      </c>
      <c r="R8625" s="45" t="s">
        <v>566</v>
      </c>
      <c r="S8625" s="45">
        <v>0</v>
      </c>
    </row>
    <row r="8626" spans="11:19">
      <c r="K8626" s="45">
        <v>86144</v>
      </c>
      <c r="L8626" s="45" t="s">
        <v>557</v>
      </c>
      <c r="M8626" s="45">
        <v>2018</v>
      </c>
      <c r="N8626" s="45" t="s">
        <v>654</v>
      </c>
      <c r="O8626" s="45" t="s">
        <v>607</v>
      </c>
      <c r="P8626" s="45" t="s">
        <v>560</v>
      </c>
      <c r="Q8626" s="45" t="s">
        <v>640</v>
      </c>
      <c r="R8626" s="45" t="s">
        <v>629</v>
      </c>
      <c r="S8626" s="45">
        <v>0</v>
      </c>
    </row>
    <row r="8627" spans="11:19">
      <c r="K8627" s="45">
        <v>86145</v>
      </c>
      <c r="L8627" s="45" t="s">
        <v>557</v>
      </c>
      <c r="M8627" s="45">
        <v>2018</v>
      </c>
      <c r="N8627" s="45" t="s">
        <v>654</v>
      </c>
      <c r="O8627" s="45" t="s">
        <v>608</v>
      </c>
      <c r="P8627" s="45" t="s">
        <v>560</v>
      </c>
      <c r="Q8627" s="45" t="s">
        <v>640</v>
      </c>
      <c r="R8627" s="45" t="s">
        <v>562</v>
      </c>
      <c r="S8627" s="45">
        <v>0</v>
      </c>
    </row>
    <row r="8628" spans="11:19">
      <c r="K8628" s="45">
        <v>86146</v>
      </c>
      <c r="L8628" s="45" t="s">
        <v>557</v>
      </c>
      <c r="M8628" s="45">
        <v>2018</v>
      </c>
      <c r="N8628" s="45" t="s">
        <v>654</v>
      </c>
      <c r="O8628" s="45" t="s">
        <v>608</v>
      </c>
      <c r="P8628" s="45" t="s">
        <v>560</v>
      </c>
      <c r="Q8628" s="45" t="s">
        <v>640</v>
      </c>
      <c r="R8628" s="45" t="s">
        <v>563</v>
      </c>
      <c r="S8628" s="45">
        <v>0</v>
      </c>
    </row>
    <row r="8629" spans="11:19">
      <c r="K8629" s="45">
        <v>86147</v>
      </c>
      <c r="L8629" s="45" t="s">
        <v>557</v>
      </c>
      <c r="M8629" s="45">
        <v>2018</v>
      </c>
      <c r="N8629" s="45" t="s">
        <v>654</v>
      </c>
      <c r="O8629" s="45" t="s">
        <v>608</v>
      </c>
      <c r="P8629" s="45" t="s">
        <v>560</v>
      </c>
      <c r="Q8629" s="45" t="s">
        <v>640</v>
      </c>
      <c r="R8629" s="45" t="s">
        <v>564</v>
      </c>
      <c r="S8629" s="45">
        <v>0</v>
      </c>
    </row>
    <row r="8630" spans="11:19">
      <c r="K8630" s="45">
        <v>86148</v>
      </c>
      <c r="L8630" s="45" t="s">
        <v>557</v>
      </c>
      <c r="M8630" s="45">
        <v>2018</v>
      </c>
      <c r="N8630" s="45" t="s">
        <v>654</v>
      </c>
      <c r="O8630" s="45" t="s">
        <v>608</v>
      </c>
      <c r="P8630" s="45" t="s">
        <v>560</v>
      </c>
      <c r="Q8630" s="45" t="s">
        <v>640</v>
      </c>
      <c r="R8630" s="45" t="s">
        <v>566</v>
      </c>
      <c r="S8630" s="45">
        <v>0</v>
      </c>
    </row>
    <row r="8631" spans="11:19">
      <c r="K8631" s="45">
        <v>86149</v>
      </c>
      <c r="L8631" s="45" t="s">
        <v>557</v>
      </c>
      <c r="M8631" s="45">
        <v>2018</v>
      </c>
      <c r="N8631" s="45" t="s">
        <v>654</v>
      </c>
      <c r="O8631" s="45" t="s">
        <v>608</v>
      </c>
      <c r="P8631" s="45" t="s">
        <v>560</v>
      </c>
      <c r="Q8631" s="45" t="s">
        <v>640</v>
      </c>
      <c r="R8631" s="45" t="s">
        <v>629</v>
      </c>
      <c r="S8631" s="45">
        <v>0</v>
      </c>
    </row>
    <row r="8632" spans="11:19">
      <c r="K8632" s="45">
        <v>86150</v>
      </c>
      <c r="L8632" s="45" t="s">
        <v>557</v>
      </c>
      <c r="M8632" s="45">
        <v>2018</v>
      </c>
      <c r="N8632" s="45" t="s">
        <v>654</v>
      </c>
      <c r="O8632" s="45" t="s">
        <v>609</v>
      </c>
      <c r="P8632" s="45" t="s">
        <v>560</v>
      </c>
      <c r="Q8632" s="45" t="s">
        <v>640</v>
      </c>
      <c r="R8632" s="45" t="s">
        <v>562</v>
      </c>
      <c r="S8632" s="45">
        <v>0</v>
      </c>
    </row>
    <row r="8633" spans="11:19">
      <c r="K8633" s="45">
        <v>86151</v>
      </c>
      <c r="L8633" s="45" t="s">
        <v>557</v>
      </c>
      <c r="M8633" s="45">
        <v>2018</v>
      </c>
      <c r="N8633" s="45" t="s">
        <v>654</v>
      </c>
      <c r="O8633" s="45" t="s">
        <v>609</v>
      </c>
      <c r="P8633" s="45" t="s">
        <v>560</v>
      </c>
      <c r="Q8633" s="45" t="s">
        <v>640</v>
      </c>
      <c r="R8633" s="45" t="s">
        <v>563</v>
      </c>
      <c r="S8633" s="45">
        <v>0</v>
      </c>
    </row>
    <row r="8634" spans="11:19">
      <c r="K8634" s="45">
        <v>86152</v>
      </c>
      <c r="L8634" s="45" t="s">
        <v>557</v>
      </c>
      <c r="M8634" s="45">
        <v>2018</v>
      </c>
      <c r="N8634" s="45" t="s">
        <v>654</v>
      </c>
      <c r="O8634" s="45" t="s">
        <v>609</v>
      </c>
      <c r="P8634" s="45" t="s">
        <v>560</v>
      </c>
      <c r="Q8634" s="45" t="s">
        <v>640</v>
      </c>
      <c r="R8634" s="45" t="s">
        <v>564</v>
      </c>
      <c r="S8634" s="45">
        <v>0</v>
      </c>
    </row>
    <row r="8635" spans="11:19">
      <c r="K8635" s="45">
        <v>86153</v>
      </c>
      <c r="L8635" s="45" t="s">
        <v>557</v>
      </c>
      <c r="M8635" s="45">
        <v>2018</v>
      </c>
      <c r="N8635" s="45" t="s">
        <v>654</v>
      </c>
      <c r="O8635" s="45" t="s">
        <v>609</v>
      </c>
      <c r="P8635" s="45" t="s">
        <v>560</v>
      </c>
      <c r="Q8635" s="45" t="s">
        <v>640</v>
      </c>
      <c r="R8635" s="45" t="s">
        <v>566</v>
      </c>
      <c r="S8635" s="45">
        <v>0</v>
      </c>
    </row>
    <row r="8636" spans="11:19">
      <c r="K8636" s="45">
        <v>86154</v>
      </c>
      <c r="L8636" s="45" t="s">
        <v>557</v>
      </c>
      <c r="M8636" s="45">
        <v>2018</v>
      </c>
      <c r="N8636" s="45" t="s">
        <v>654</v>
      </c>
      <c r="O8636" s="45" t="s">
        <v>609</v>
      </c>
      <c r="P8636" s="45" t="s">
        <v>560</v>
      </c>
      <c r="Q8636" s="45" t="s">
        <v>640</v>
      </c>
      <c r="R8636" s="45" t="s">
        <v>629</v>
      </c>
      <c r="S8636" s="45">
        <v>0</v>
      </c>
    </row>
    <row r="8637" spans="11:19">
      <c r="K8637" s="45">
        <v>86155</v>
      </c>
      <c r="L8637" s="45" t="s">
        <v>557</v>
      </c>
      <c r="M8637" s="45">
        <v>2018</v>
      </c>
      <c r="N8637" s="45" t="s">
        <v>654</v>
      </c>
      <c r="O8637" s="45" t="s">
        <v>610</v>
      </c>
      <c r="P8637" s="45" t="s">
        <v>560</v>
      </c>
      <c r="Q8637" s="45" t="s">
        <v>640</v>
      </c>
      <c r="R8637" s="45" t="s">
        <v>562</v>
      </c>
      <c r="S8637" s="45">
        <v>0</v>
      </c>
    </row>
    <row r="8638" spans="11:19">
      <c r="K8638" s="45">
        <v>86156</v>
      </c>
      <c r="L8638" s="45" t="s">
        <v>557</v>
      </c>
      <c r="M8638" s="45">
        <v>2018</v>
      </c>
      <c r="N8638" s="45" t="s">
        <v>654</v>
      </c>
      <c r="O8638" s="45" t="s">
        <v>610</v>
      </c>
      <c r="P8638" s="45" t="s">
        <v>560</v>
      </c>
      <c r="Q8638" s="45" t="s">
        <v>640</v>
      </c>
      <c r="R8638" s="45" t="s">
        <v>563</v>
      </c>
      <c r="S8638" s="45">
        <v>0</v>
      </c>
    </row>
    <row r="8639" spans="11:19">
      <c r="K8639" s="45">
        <v>86157</v>
      </c>
      <c r="L8639" s="45" t="s">
        <v>557</v>
      </c>
      <c r="M8639" s="45">
        <v>2018</v>
      </c>
      <c r="N8639" s="45" t="s">
        <v>654</v>
      </c>
      <c r="O8639" s="45" t="s">
        <v>610</v>
      </c>
      <c r="P8639" s="45" t="s">
        <v>560</v>
      </c>
      <c r="Q8639" s="45" t="s">
        <v>640</v>
      </c>
      <c r="R8639" s="45" t="s">
        <v>564</v>
      </c>
      <c r="S8639" s="45">
        <v>0</v>
      </c>
    </row>
    <row r="8640" spans="11:19">
      <c r="K8640" s="45">
        <v>86158</v>
      </c>
      <c r="L8640" s="45" t="s">
        <v>557</v>
      </c>
      <c r="M8640" s="45">
        <v>2018</v>
      </c>
      <c r="N8640" s="45" t="s">
        <v>654</v>
      </c>
      <c r="O8640" s="45" t="s">
        <v>610</v>
      </c>
      <c r="P8640" s="45" t="s">
        <v>560</v>
      </c>
      <c r="Q8640" s="45" t="s">
        <v>640</v>
      </c>
      <c r="R8640" s="45" t="s">
        <v>566</v>
      </c>
      <c r="S8640" s="45">
        <v>0</v>
      </c>
    </row>
    <row r="8641" spans="11:19">
      <c r="K8641" s="45">
        <v>86159</v>
      </c>
      <c r="L8641" s="45" t="s">
        <v>557</v>
      </c>
      <c r="M8641" s="45">
        <v>2018</v>
      </c>
      <c r="N8641" s="45" t="s">
        <v>654</v>
      </c>
      <c r="O8641" s="45" t="s">
        <v>610</v>
      </c>
      <c r="P8641" s="45" t="s">
        <v>560</v>
      </c>
      <c r="Q8641" s="45" t="s">
        <v>640</v>
      </c>
      <c r="R8641" s="45" t="s">
        <v>629</v>
      </c>
      <c r="S8641" s="45">
        <v>0</v>
      </c>
    </row>
    <row r="8642" spans="11:19">
      <c r="K8642" s="45">
        <v>86160</v>
      </c>
      <c r="L8642" s="45" t="s">
        <v>557</v>
      </c>
      <c r="M8642" s="45">
        <v>2018</v>
      </c>
      <c r="N8642" s="45" t="s">
        <v>654</v>
      </c>
      <c r="O8642" s="45" t="s">
        <v>611</v>
      </c>
      <c r="P8642" s="45" t="s">
        <v>560</v>
      </c>
      <c r="Q8642" s="45" t="s">
        <v>640</v>
      </c>
      <c r="R8642" s="45" t="s">
        <v>562</v>
      </c>
      <c r="S8642" s="45">
        <v>0</v>
      </c>
    </row>
    <row r="8643" spans="11:19">
      <c r="K8643" s="45">
        <v>86161</v>
      </c>
      <c r="L8643" s="45" t="s">
        <v>557</v>
      </c>
      <c r="M8643" s="45">
        <v>2018</v>
      </c>
      <c r="N8643" s="45" t="s">
        <v>654</v>
      </c>
      <c r="O8643" s="45" t="s">
        <v>611</v>
      </c>
      <c r="P8643" s="45" t="s">
        <v>560</v>
      </c>
      <c r="Q8643" s="45" t="s">
        <v>640</v>
      </c>
      <c r="R8643" s="45" t="s">
        <v>563</v>
      </c>
      <c r="S8643" s="45">
        <v>0</v>
      </c>
    </row>
    <row r="8644" spans="11:19">
      <c r="K8644" s="45">
        <v>86162</v>
      </c>
      <c r="L8644" s="45" t="s">
        <v>557</v>
      </c>
      <c r="M8644" s="45">
        <v>2018</v>
      </c>
      <c r="N8644" s="45" t="s">
        <v>654</v>
      </c>
      <c r="O8644" s="45" t="s">
        <v>611</v>
      </c>
      <c r="P8644" s="45" t="s">
        <v>560</v>
      </c>
      <c r="Q8644" s="45" t="s">
        <v>640</v>
      </c>
      <c r="R8644" s="45" t="s">
        <v>564</v>
      </c>
      <c r="S8644" s="45">
        <v>0</v>
      </c>
    </row>
    <row r="8645" spans="11:19">
      <c r="K8645" s="45">
        <v>86163</v>
      </c>
      <c r="L8645" s="45" t="s">
        <v>557</v>
      </c>
      <c r="M8645" s="45">
        <v>2018</v>
      </c>
      <c r="N8645" s="45" t="s">
        <v>654</v>
      </c>
      <c r="O8645" s="45" t="s">
        <v>611</v>
      </c>
      <c r="P8645" s="45" t="s">
        <v>560</v>
      </c>
      <c r="Q8645" s="45" t="s">
        <v>640</v>
      </c>
      <c r="R8645" s="45" t="s">
        <v>566</v>
      </c>
      <c r="S8645" s="45">
        <v>0</v>
      </c>
    </row>
    <row r="8646" spans="11:19">
      <c r="K8646" s="45">
        <v>86164</v>
      </c>
      <c r="L8646" s="45" t="s">
        <v>557</v>
      </c>
      <c r="M8646" s="45">
        <v>2018</v>
      </c>
      <c r="N8646" s="45" t="s">
        <v>654</v>
      </c>
      <c r="O8646" s="45" t="s">
        <v>611</v>
      </c>
      <c r="P8646" s="45" t="s">
        <v>560</v>
      </c>
      <c r="Q8646" s="45" t="s">
        <v>640</v>
      </c>
      <c r="R8646" s="45" t="s">
        <v>629</v>
      </c>
      <c r="S8646" s="45">
        <v>0</v>
      </c>
    </row>
    <row r="8647" spans="11:19">
      <c r="K8647" s="45">
        <v>86165</v>
      </c>
      <c r="L8647" s="45" t="s">
        <v>557</v>
      </c>
      <c r="M8647" s="45">
        <v>2018</v>
      </c>
      <c r="N8647" s="45" t="s">
        <v>654</v>
      </c>
      <c r="O8647" s="45" t="s">
        <v>612</v>
      </c>
      <c r="P8647" s="45" t="s">
        <v>560</v>
      </c>
      <c r="Q8647" s="45" t="s">
        <v>640</v>
      </c>
      <c r="R8647" s="45" t="s">
        <v>562</v>
      </c>
      <c r="S8647" s="45">
        <v>0</v>
      </c>
    </row>
    <row r="8648" spans="11:19">
      <c r="K8648" s="45">
        <v>86166</v>
      </c>
      <c r="L8648" s="45" t="s">
        <v>557</v>
      </c>
      <c r="M8648" s="45">
        <v>2018</v>
      </c>
      <c r="N8648" s="45" t="s">
        <v>654</v>
      </c>
      <c r="O8648" s="45" t="s">
        <v>612</v>
      </c>
      <c r="P8648" s="45" t="s">
        <v>560</v>
      </c>
      <c r="Q8648" s="45" t="s">
        <v>640</v>
      </c>
      <c r="R8648" s="45" t="s">
        <v>563</v>
      </c>
      <c r="S8648" s="45">
        <v>0</v>
      </c>
    </row>
    <row r="8649" spans="11:19">
      <c r="K8649" s="45">
        <v>86167</v>
      </c>
      <c r="L8649" s="45" t="s">
        <v>557</v>
      </c>
      <c r="M8649" s="45">
        <v>2018</v>
      </c>
      <c r="N8649" s="45" t="s">
        <v>654</v>
      </c>
      <c r="O8649" s="45" t="s">
        <v>612</v>
      </c>
      <c r="P8649" s="45" t="s">
        <v>560</v>
      </c>
      <c r="Q8649" s="45" t="s">
        <v>640</v>
      </c>
      <c r="R8649" s="45" t="s">
        <v>564</v>
      </c>
      <c r="S8649" s="45">
        <v>0</v>
      </c>
    </row>
    <row r="8650" spans="11:19">
      <c r="K8650" s="45">
        <v>86168</v>
      </c>
      <c r="L8650" s="45" t="s">
        <v>557</v>
      </c>
      <c r="M8650" s="45">
        <v>2018</v>
      </c>
      <c r="N8650" s="45" t="s">
        <v>654</v>
      </c>
      <c r="O8650" s="45" t="s">
        <v>612</v>
      </c>
      <c r="P8650" s="45" t="s">
        <v>560</v>
      </c>
      <c r="Q8650" s="45" t="s">
        <v>640</v>
      </c>
      <c r="R8650" s="45" t="s">
        <v>566</v>
      </c>
      <c r="S8650" s="45">
        <v>0</v>
      </c>
    </row>
    <row r="8651" spans="11:19">
      <c r="K8651" s="45">
        <v>86169</v>
      </c>
      <c r="L8651" s="45" t="s">
        <v>557</v>
      </c>
      <c r="M8651" s="45">
        <v>2018</v>
      </c>
      <c r="N8651" s="45" t="s">
        <v>654</v>
      </c>
      <c r="O8651" s="45" t="s">
        <v>612</v>
      </c>
      <c r="P8651" s="45" t="s">
        <v>560</v>
      </c>
      <c r="Q8651" s="45" t="s">
        <v>640</v>
      </c>
      <c r="R8651" s="45" t="s">
        <v>629</v>
      </c>
      <c r="S8651" s="45">
        <v>0</v>
      </c>
    </row>
    <row r="8652" spans="11:19">
      <c r="K8652" s="45">
        <v>86170</v>
      </c>
      <c r="L8652" s="45" t="s">
        <v>557</v>
      </c>
      <c r="M8652" s="45">
        <v>2018</v>
      </c>
      <c r="N8652" s="45" t="s">
        <v>654</v>
      </c>
      <c r="O8652" s="45" t="s">
        <v>613</v>
      </c>
      <c r="P8652" s="45" t="s">
        <v>560</v>
      </c>
      <c r="Q8652" s="45" t="s">
        <v>640</v>
      </c>
      <c r="R8652" s="45" t="s">
        <v>562</v>
      </c>
      <c r="S8652" s="45">
        <v>0</v>
      </c>
    </row>
    <row r="8653" spans="11:19">
      <c r="K8653" s="45">
        <v>86171</v>
      </c>
      <c r="L8653" s="45" t="s">
        <v>557</v>
      </c>
      <c r="M8653" s="45">
        <v>2018</v>
      </c>
      <c r="N8653" s="45" t="s">
        <v>654</v>
      </c>
      <c r="O8653" s="45" t="s">
        <v>613</v>
      </c>
      <c r="P8653" s="45" t="s">
        <v>560</v>
      </c>
      <c r="Q8653" s="45" t="s">
        <v>640</v>
      </c>
      <c r="R8653" s="45" t="s">
        <v>563</v>
      </c>
      <c r="S8653" s="45">
        <v>0</v>
      </c>
    </row>
    <row r="8654" spans="11:19">
      <c r="K8654" s="45">
        <v>86172</v>
      </c>
      <c r="L8654" s="45" t="s">
        <v>557</v>
      </c>
      <c r="M8654" s="45">
        <v>2018</v>
      </c>
      <c r="N8654" s="45" t="s">
        <v>654</v>
      </c>
      <c r="O8654" s="45" t="s">
        <v>613</v>
      </c>
      <c r="P8654" s="45" t="s">
        <v>560</v>
      </c>
      <c r="Q8654" s="45" t="s">
        <v>640</v>
      </c>
      <c r="R8654" s="45" t="s">
        <v>564</v>
      </c>
      <c r="S8654" s="45">
        <v>0</v>
      </c>
    </row>
    <row r="8655" spans="11:19">
      <c r="K8655" s="45">
        <v>86173</v>
      </c>
      <c r="L8655" s="45" t="s">
        <v>557</v>
      </c>
      <c r="M8655" s="45">
        <v>2018</v>
      </c>
      <c r="N8655" s="45" t="s">
        <v>654</v>
      </c>
      <c r="O8655" s="45" t="s">
        <v>613</v>
      </c>
      <c r="P8655" s="45" t="s">
        <v>560</v>
      </c>
      <c r="Q8655" s="45" t="s">
        <v>640</v>
      </c>
      <c r="R8655" s="45" t="s">
        <v>566</v>
      </c>
      <c r="S8655" s="45">
        <v>0</v>
      </c>
    </row>
    <row r="8656" spans="11:19">
      <c r="K8656" s="45">
        <v>86174</v>
      </c>
      <c r="L8656" s="45" t="s">
        <v>557</v>
      </c>
      <c r="M8656" s="45">
        <v>2018</v>
      </c>
      <c r="N8656" s="45" t="s">
        <v>654</v>
      </c>
      <c r="O8656" s="45" t="s">
        <v>613</v>
      </c>
      <c r="P8656" s="45" t="s">
        <v>560</v>
      </c>
      <c r="Q8656" s="45" t="s">
        <v>640</v>
      </c>
      <c r="R8656" s="45" t="s">
        <v>629</v>
      </c>
      <c r="S8656" s="45">
        <v>0</v>
      </c>
    </row>
    <row r="8657" spans="11:19">
      <c r="K8657" s="45">
        <v>86175</v>
      </c>
      <c r="L8657" s="45" t="s">
        <v>557</v>
      </c>
      <c r="M8657" s="45">
        <v>2018</v>
      </c>
      <c r="N8657" s="45" t="s">
        <v>654</v>
      </c>
      <c r="O8657" s="45" t="s">
        <v>614</v>
      </c>
      <c r="P8657" s="45" t="s">
        <v>560</v>
      </c>
      <c r="Q8657" s="45" t="s">
        <v>640</v>
      </c>
      <c r="R8657" s="45" t="s">
        <v>562</v>
      </c>
      <c r="S8657" s="45">
        <v>0</v>
      </c>
    </row>
    <row r="8658" spans="11:19">
      <c r="K8658" s="45">
        <v>86176</v>
      </c>
      <c r="L8658" s="45" t="s">
        <v>557</v>
      </c>
      <c r="M8658" s="45">
        <v>2018</v>
      </c>
      <c r="N8658" s="45" t="s">
        <v>654</v>
      </c>
      <c r="O8658" s="45" t="s">
        <v>614</v>
      </c>
      <c r="P8658" s="45" t="s">
        <v>560</v>
      </c>
      <c r="Q8658" s="45" t="s">
        <v>640</v>
      </c>
      <c r="R8658" s="45" t="s">
        <v>563</v>
      </c>
      <c r="S8658" s="45">
        <v>0</v>
      </c>
    </row>
    <row r="8659" spans="11:19">
      <c r="K8659" s="45">
        <v>86177</v>
      </c>
      <c r="L8659" s="45" t="s">
        <v>557</v>
      </c>
      <c r="M8659" s="45">
        <v>2018</v>
      </c>
      <c r="N8659" s="45" t="s">
        <v>654</v>
      </c>
      <c r="O8659" s="45" t="s">
        <v>614</v>
      </c>
      <c r="P8659" s="45" t="s">
        <v>560</v>
      </c>
      <c r="Q8659" s="45" t="s">
        <v>640</v>
      </c>
      <c r="R8659" s="45" t="s">
        <v>564</v>
      </c>
      <c r="S8659" s="45">
        <v>0</v>
      </c>
    </row>
    <row r="8660" spans="11:19">
      <c r="K8660" s="45">
        <v>86178</v>
      </c>
      <c r="L8660" s="45" t="s">
        <v>557</v>
      </c>
      <c r="M8660" s="45">
        <v>2018</v>
      </c>
      <c r="N8660" s="45" t="s">
        <v>654</v>
      </c>
      <c r="O8660" s="45" t="s">
        <v>614</v>
      </c>
      <c r="P8660" s="45" t="s">
        <v>560</v>
      </c>
      <c r="Q8660" s="45" t="s">
        <v>640</v>
      </c>
      <c r="R8660" s="45" t="s">
        <v>566</v>
      </c>
      <c r="S8660" s="45">
        <v>0</v>
      </c>
    </row>
    <row r="8661" spans="11:19">
      <c r="K8661" s="45">
        <v>86179</v>
      </c>
      <c r="L8661" s="45" t="s">
        <v>557</v>
      </c>
      <c r="M8661" s="45">
        <v>2018</v>
      </c>
      <c r="N8661" s="45" t="s">
        <v>654</v>
      </c>
      <c r="O8661" s="45" t="s">
        <v>614</v>
      </c>
      <c r="P8661" s="45" t="s">
        <v>560</v>
      </c>
      <c r="Q8661" s="45" t="s">
        <v>640</v>
      </c>
      <c r="R8661" s="45" t="s">
        <v>629</v>
      </c>
      <c r="S8661" s="45">
        <v>0</v>
      </c>
    </row>
    <row r="8662" spans="11:19">
      <c r="K8662" s="45">
        <v>86180</v>
      </c>
      <c r="L8662" s="45" t="s">
        <v>557</v>
      </c>
      <c r="M8662" s="45">
        <v>2018</v>
      </c>
      <c r="N8662" s="45" t="s">
        <v>654</v>
      </c>
      <c r="O8662" s="45" t="s">
        <v>615</v>
      </c>
      <c r="P8662" s="45" t="s">
        <v>560</v>
      </c>
      <c r="Q8662" s="45" t="s">
        <v>640</v>
      </c>
      <c r="R8662" s="45" t="s">
        <v>562</v>
      </c>
      <c r="S8662" s="45">
        <v>0</v>
      </c>
    </row>
    <row r="8663" spans="11:19">
      <c r="K8663" s="45">
        <v>86181</v>
      </c>
      <c r="L8663" s="45" t="s">
        <v>557</v>
      </c>
      <c r="M8663" s="45">
        <v>2018</v>
      </c>
      <c r="N8663" s="45" t="s">
        <v>654</v>
      </c>
      <c r="O8663" s="45" t="s">
        <v>615</v>
      </c>
      <c r="P8663" s="45" t="s">
        <v>560</v>
      </c>
      <c r="Q8663" s="45" t="s">
        <v>640</v>
      </c>
      <c r="R8663" s="45" t="s">
        <v>563</v>
      </c>
      <c r="S8663" s="45">
        <v>0</v>
      </c>
    </row>
    <row r="8664" spans="11:19">
      <c r="K8664" s="45">
        <v>86182</v>
      </c>
      <c r="L8664" s="45" t="s">
        <v>557</v>
      </c>
      <c r="M8664" s="45">
        <v>2018</v>
      </c>
      <c r="N8664" s="45" t="s">
        <v>654</v>
      </c>
      <c r="O8664" s="45" t="s">
        <v>615</v>
      </c>
      <c r="P8664" s="45" t="s">
        <v>560</v>
      </c>
      <c r="Q8664" s="45" t="s">
        <v>640</v>
      </c>
      <c r="R8664" s="45" t="s">
        <v>564</v>
      </c>
      <c r="S8664" s="45">
        <v>0</v>
      </c>
    </row>
    <row r="8665" spans="11:19">
      <c r="K8665" s="45">
        <v>86183</v>
      </c>
      <c r="L8665" s="45" t="s">
        <v>557</v>
      </c>
      <c r="M8665" s="45">
        <v>2018</v>
      </c>
      <c r="N8665" s="45" t="s">
        <v>654</v>
      </c>
      <c r="O8665" s="45" t="s">
        <v>615</v>
      </c>
      <c r="P8665" s="45" t="s">
        <v>560</v>
      </c>
      <c r="Q8665" s="45" t="s">
        <v>640</v>
      </c>
      <c r="R8665" s="45" t="s">
        <v>566</v>
      </c>
      <c r="S8665" s="45">
        <v>0</v>
      </c>
    </row>
    <row r="8666" spans="11:19">
      <c r="K8666" s="45">
        <v>86184</v>
      </c>
      <c r="L8666" s="45" t="s">
        <v>557</v>
      </c>
      <c r="M8666" s="45">
        <v>2018</v>
      </c>
      <c r="N8666" s="45" t="s">
        <v>654</v>
      </c>
      <c r="O8666" s="45" t="s">
        <v>615</v>
      </c>
      <c r="P8666" s="45" t="s">
        <v>560</v>
      </c>
      <c r="Q8666" s="45" t="s">
        <v>640</v>
      </c>
      <c r="R8666" s="45" t="s">
        <v>629</v>
      </c>
      <c r="S8666" s="45">
        <v>0</v>
      </c>
    </row>
    <row r="8667" spans="11:19">
      <c r="K8667" s="45">
        <v>86185</v>
      </c>
      <c r="L8667" s="45" t="s">
        <v>557</v>
      </c>
      <c r="M8667" s="45">
        <v>2018</v>
      </c>
      <c r="N8667" s="45" t="s">
        <v>654</v>
      </c>
      <c r="O8667" s="45" t="s">
        <v>616</v>
      </c>
      <c r="P8667" s="45" t="s">
        <v>560</v>
      </c>
      <c r="Q8667" s="45" t="s">
        <v>640</v>
      </c>
      <c r="R8667" s="45" t="s">
        <v>562</v>
      </c>
      <c r="S8667" s="45">
        <v>0</v>
      </c>
    </row>
    <row r="8668" spans="11:19">
      <c r="K8668" s="45">
        <v>86186</v>
      </c>
      <c r="L8668" s="45" t="s">
        <v>557</v>
      </c>
      <c r="M8668" s="45">
        <v>2018</v>
      </c>
      <c r="N8668" s="45" t="s">
        <v>654</v>
      </c>
      <c r="O8668" s="45" t="s">
        <v>616</v>
      </c>
      <c r="P8668" s="45" t="s">
        <v>560</v>
      </c>
      <c r="Q8668" s="45" t="s">
        <v>640</v>
      </c>
      <c r="R8668" s="45" t="s">
        <v>563</v>
      </c>
      <c r="S8668" s="45">
        <v>0</v>
      </c>
    </row>
    <row r="8669" spans="11:19">
      <c r="K8669" s="45">
        <v>86187</v>
      </c>
      <c r="L8669" s="45" t="s">
        <v>557</v>
      </c>
      <c r="M8669" s="45">
        <v>2018</v>
      </c>
      <c r="N8669" s="45" t="s">
        <v>654</v>
      </c>
      <c r="O8669" s="45" t="s">
        <v>616</v>
      </c>
      <c r="P8669" s="45" t="s">
        <v>560</v>
      </c>
      <c r="Q8669" s="45" t="s">
        <v>640</v>
      </c>
      <c r="R8669" s="45" t="s">
        <v>564</v>
      </c>
      <c r="S8669" s="45">
        <v>0</v>
      </c>
    </row>
    <row r="8670" spans="11:19">
      <c r="K8670" s="45">
        <v>86188</v>
      </c>
      <c r="L8670" s="45" t="s">
        <v>557</v>
      </c>
      <c r="M8670" s="45">
        <v>2018</v>
      </c>
      <c r="N8670" s="45" t="s">
        <v>654</v>
      </c>
      <c r="O8670" s="45" t="s">
        <v>616</v>
      </c>
      <c r="P8670" s="45" t="s">
        <v>560</v>
      </c>
      <c r="Q8670" s="45" t="s">
        <v>640</v>
      </c>
      <c r="R8670" s="45" t="s">
        <v>566</v>
      </c>
      <c r="S8670" s="45">
        <v>0</v>
      </c>
    </row>
    <row r="8671" spans="11:19">
      <c r="K8671" s="45">
        <v>86189</v>
      </c>
      <c r="L8671" s="45" t="s">
        <v>557</v>
      </c>
      <c r="M8671" s="45">
        <v>2018</v>
      </c>
      <c r="N8671" s="45" t="s">
        <v>654</v>
      </c>
      <c r="O8671" s="45" t="s">
        <v>616</v>
      </c>
      <c r="P8671" s="45" t="s">
        <v>560</v>
      </c>
      <c r="Q8671" s="45" t="s">
        <v>640</v>
      </c>
      <c r="R8671" s="45" t="s">
        <v>629</v>
      </c>
      <c r="S8671" s="45">
        <v>0</v>
      </c>
    </row>
    <row r="8672" spans="11:19">
      <c r="K8672" s="45">
        <v>86190</v>
      </c>
      <c r="L8672" s="45" t="s">
        <v>557</v>
      </c>
      <c r="M8672" s="45">
        <v>2018</v>
      </c>
      <c r="N8672" s="45" t="s">
        <v>655</v>
      </c>
      <c r="O8672" s="45" t="s">
        <v>559</v>
      </c>
      <c r="P8672" s="45" t="s">
        <v>560</v>
      </c>
      <c r="Q8672" s="45" t="s">
        <v>656</v>
      </c>
      <c r="R8672" s="45" t="s">
        <v>562</v>
      </c>
    </row>
    <row r="8673" spans="11:19">
      <c r="K8673" s="45">
        <v>86191</v>
      </c>
      <c r="L8673" s="45" t="s">
        <v>557</v>
      </c>
      <c r="M8673" s="45">
        <v>2018</v>
      </c>
      <c r="N8673" s="45" t="s">
        <v>655</v>
      </c>
      <c r="O8673" s="45" t="s">
        <v>559</v>
      </c>
      <c r="P8673" s="45" t="s">
        <v>560</v>
      </c>
      <c r="Q8673" s="45" t="s">
        <v>656</v>
      </c>
      <c r="R8673" s="45" t="s">
        <v>563</v>
      </c>
      <c r="S8673" s="45">
        <v>89.461430556364604</v>
      </c>
    </row>
    <row r="8674" spans="11:19">
      <c r="K8674" s="45">
        <v>86192</v>
      </c>
      <c r="L8674" s="45" t="s">
        <v>557</v>
      </c>
      <c r="M8674" s="45">
        <v>2018</v>
      </c>
      <c r="N8674" s="45" t="s">
        <v>655</v>
      </c>
      <c r="O8674" s="45" t="s">
        <v>559</v>
      </c>
      <c r="P8674" s="45" t="s">
        <v>560</v>
      </c>
      <c r="Q8674" s="45" t="s">
        <v>656</v>
      </c>
      <c r="R8674" s="45" t="s">
        <v>564</v>
      </c>
    </row>
    <row r="8675" spans="11:19">
      <c r="K8675" s="45">
        <v>86193</v>
      </c>
      <c r="L8675" s="45" t="s">
        <v>557</v>
      </c>
      <c r="M8675" s="45">
        <v>2018</v>
      </c>
      <c r="N8675" s="45" t="s">
        <v>655</v>
      </c>
      <c r="O8675" s="45" t="s">
        <v>559</v>
      </c>
      <c r="P8675" s="45" t="s">
        <v>560</v>
      </c>
      <c r="Q8675" s="45" t="s">
        <v>656</v>
      </c>
      <c r="R8675" s="45" t="s">
        <v>566</v>
      </c>
    </row>
    <row r="8676" spans="11:19">
      <c r="K8676" s="45">
        <v>86194</v>
      </c>
      <c r="L8676" s="45" t="s">
        <v>557</v>
      </c>
      <c r="M8676" s="45">
        <v>2018</v>
      </c>
      <c r="N8676" s="45" t="s">
        <v>655</v>
      </c>
      <c r="O8676" s="45" t="s">
        <v>567</v>
      </c>
      <c r="P8676" s="45" t="s">
        <v>560</v>
      </c>
      <c r="Q8676" s="45" t="s">
        <v>656</v>
      </c>
      <c r="R8676" s="45" t="s">
        <v>562</v>
      </c>
    </row>
    <row r="8677" spans="11:19">
      <c r="K8677" s="45">
        <v>86195</v>
      </c>
      <c r="L8677" s="45" t="s">
        <v>557</v>
      </c>
      <c r="M8677" s="45">
        <v>2018</v>
      </c>
      <c r="N8677" s="45" t="s">
        <v>655</v>
      </c>
      <c r="O8677" s="45" t="s">
        <v>567</v>
      </c>
      <c r="P8677" s="45" t="s">
        <v>560</v>
      </c>
      <c r="Q8677" s="45" t="s">
        <v>656</v>
      </c>
      <c r="R8677" s="45" t="s">
        <v>563</v>
      </c>
      <c r="S8677" s="45">
        <v>4262.3675231514198</v>
      </c>
    </row>
    <row r="8678" spans="11:19">
      <c r="K8678" s="45">
        <v>86196</v>
      </c>
      <c r="L8678" s="45" t="s">
        <v>557</v>
      </c>
      <c r="M8678" s="45">
        <v>2018</v>
      </c>
      <c r="N8678" s="45" t="s">
        <v>655</v>
      </c>
      <c r="O8678" s="45" t="s">
        <v>567</v>
      </c>
      <c r="P8678" s="45" t="s">
        <v>560</v>
      </c>
      <c r="Q8678" s="45" t="s">
        <v>656</v>
      </c>
      <c r="R8678" s="45" t="s">
        <v>564</v>
      </c>
    </row>
    <row r="8679" spans="11:19">
      <c r="K8679" s="45">
        <v>86197</v>
      </c>
      <c r="L8679" s="45" t="s">
        <v>557</v>
      </c>
      <c r="M8679" s="45">
        <v>2018</v>
      </c>
      <c r="N8679" s="45" t="s">
        <v>655</v>
      </c>
      <c r="O8679" s="45" t="s">
        <v>567</v>
      </c>
      <c r="P8679" s="45" t="s">
        <v>560</v>
      </c>
      <c r="Q8679" s="45" t="s">
        <v>656</v>
      </c>
      <c r="R8679" s="45" t="s">
        <v>566</v>
      </c>
    </row>
    <row r="8680" spans="11:19">
      <c r="K8680" s="45">
        <v>86198</v>
      </c>
      <c r="L8680" s="45" t="s">
        <v>557</v>
      </c>
      <c r="M8680" s="45">
        <v>2018</v>
      </c>
      <c r="N8680" s="45" t="s">
        <v>655</v>
      </c>
      <c r="O8680" s="45" t="s">
        <v>568</v>
      </c>
      <c r="P8680" s="45" t="s">
        <v>560</v>
      </c>
      <c r="Q8680" s="45" t="s">
        <v>656</v>
      </c>
      <c r="R8680" s="45" t="s">
        <v>562</v>
      </c>
    </row>
    <row r="8681" spans="11:19">
      <c r="K8681" s="45">
        <v>86199</v>
      </c>
      <c r="L8681" s="45" t="s">
        <v>557</v>
      </c>
      <c r="M8681" s="45">
        <v>2018</v>
      </c>
      <c r="N8681" s="45" t="s">
        <v>655</v>
      </c>
      <c r="O8681" s="45" t="s">
        <v>568</v>
      </c>
      <c r="P8681" s="45" t="s">
        <v>560</v>
      </c>
      <c r="Q8681" s="45" t="s">
        <v>656</v>
      </c>
      <c r="R8681" s="45" t="s">
        <v>563</v>
      </c>
      <c r="S8681" s="45">
        <v>209.40920740431801</v>
      </c>
    </row>
    <row r="8682" spans="11:19">
      <c r="K8682" s="45">
        <v>86200</v>
      </c>
      <c r="L8682" s="45" t="s">
        <v>557</v>
      </c>
      <c r="M8682" s="45">
        <v>2018</v>
      </c>
      <c r="N8682" s="45" t="s">
        <v>655</v>
      </c>
      <c r="O8682" s="45" t="s">
        <v>568</v>
      </c>
      <c r="P8682" s="45" t="s">
        <v>560</v>
      </c>
      <c r="Q8682" s="45" t="s">
        <v>656</v>
      </c>
      <c r="R8682" s="45" t="s">
        <v>564</v>
      </c>
    </row>
    <row r="8683" spans="11:19">
      <c r="K8683" s="45">
        <v>86201</v>
      </c>
      <c r="L8683" s="45" t="s">
        <v>557</v>
      </c>
      <c r="M8683" s="45">
        <v>2018</v>
      </c>
      <c r="N8683" s="45" t="s">
        <v>655</v>
      </c>
      <c r="O8683" s="45" t="s">
        <v>568</v>
      </c>
      <c r="P8683" s="45" t="s">
        <v>560</v>
      </c>
      <c r="Q8683" s="45" t="s">
        <v>656</v>
      </c>
      <c r="R8683" s="45" t="s">
        <v>566</v>
      </c>
    </row>
    <row r="8684" spans="11:19">
      <c r="K8684" s="45">
        <v>86202</v>
      </c>
      <c r="L8684" s="45" t="s">
        <v>557</v>
      </c>
      <c r="M8684" s="45">
        <v>2018</v>
      </c>
      <c r="N8684" s="45" t="s">
        <v>655</v>
      </c>
      <c r="O8684" s="45" t="s">
        <v>569</v>
      </c>
      <c r="P8684" s="45" t="s">
        <v>560</v>
      </c>
      <c r="Q8684" s="45" t="s">
        <v>656</v>
      </c>
      <c r="R8684" s="45" t="s">
        <v>562</v>
      </c>
    </row>
    <row r="8685" spans="11:19">
      <c r="K8685" s="45">
        <v>86203</v>
      </c>
      <c r="L8685" s="45" t="s">
        <v>557</v>
      </c>
      <c r="M8685" s="45">
        <v>2018</v>
      </c>
      <c r="N8685" s="45" t="s">
        <v>655</v>
      </c>
      <c r="O8685" s="45" t="s">
        <v>569</v>
      </c>
      <c r="P8685" s="45" t="s">
        <v>560</v>
      </c>
      <c r="Q8685" s="45" t="s">
        <v>656</v>
      </c>
      <c r="R8685" s="45" t="s">
        <v>563</v>
      </c>
      <c r="S8685" s="45">
        <v>220.45148882657799</v>
      </c>
    </row>
    <row r="8686" spans="11:19">
      <c r="K8686" s="45">
        <v>86204</v>
      </c>
      <c r="L8686" s="45" t="s">
        <v>557</v>
      </c>
      <c r="M8686" s="45">
        <v>2018</v>
      </c>
      <c r="N8686" s="45" t="s">
        <v>655</v>
      </c>
      <c r="O8686" s="45" t="s">
        <v>569</v>
      </c>
      <c r="P8686" s="45" t="s">
        <v>560</v>
      </c>
      <c r="Q8686" s="45" t="s">
        <v>656</v>
      </c>
      <c r="R8686" s="45" t="s">
        <v>564</v>
      </c>
    </row>
    <row r="8687" spans="11:19">
      <c r="K8687" s="45">
        <v>86205</v>
      </c>
      <c r="L8687" s="45" t="s">
        <v>557</v>
      </c>
      <c r="M8687" s="45">
        <v>2018</v>
      </c>
      <c r="N8687" s="45" t="s">
        <v>655</v>
      </c>
      <c r="O8687" s="45" t="s">
        <v>569</v>
      </c>
      <c r="P8687" s="45" t="s">
        <v>560</v>
      </c>
      <c r="Q8687" s="45" t="s">
        <v>656</v>
      </c>
      <c r="R8687" s="45" t="s">
        <v>566</v>
      </c>
    </row>
    <row r="8688" spans="11:19">
      <c r="K8688" s="45">
        <v>86206</v>
      </c>
      <c r="L8688" s="45" t="s">
        <v>557</v>
      </c>
      <c r="M8688" s="45">
        <v>2018</v>
      </c>
      <c r="N8688" s="45" t="s">
        <v>655</v>
      </c>
      <c r="O8688" s="45" t="s">
        <v>570</v>
      </c>
      <c r="P8688" s="45" t="s">
        <v>560</v>
      </c>
      <c r="Q8688" s="45" t="s">
        <v>656</v>
      </c>
      <c r="R8688" s="45" t="s">
        <v>562</v>
      </c>
    </row>
    <row r="8689" spans="11:19">
      <c r="K8689" s="45">
        <v>86207</v>
      </c>
      <c r="L8689" s="45" t="s">
        <v>557</v>
      </c>
      <c r="M8689" s="45">
        <v>2018</v>
      </c>
      <c r="N8689" s="45" t="s">
        <v>655</v>
      </c>
      <c r="O8689" s="45" t="s">
        <v>570</v>
      </c>
      <c r="P8689" s="45" t="s">
        <v>560</v>
      </c>
      <c r="Q8689" s="45" t="s">
        <v>656</v>
      </c>
      <c r="R8689" s="45" t="s">
        <v>563</v>
      </c>
      <c r="S8689" s="45">
        <v>1162.16909268361</v>
      </c>
    </row>
    <row r="8690" spans="11:19">
      <c r="K8690" s="45">
        <v>86208</v>
      </c>
      <c r="L8690" s="45" t="s">
        <v>557</v>
      </c>
      <c r="M8690" s="45">
        <v>2018</v>
      </c>
      <c r="N8690" s="45" t="s">
        <v>655</v>
      </c>
      <c r="O8690" s="45" t="s">
        <v>570</v>
      </c>
      <c r="P8690" s="45" t="s">
        <v>560</v>
      </c>
      <c r="Q8690" s="45" t="s">
        <v>656</v>
      </c>
      <c r="R8690" s="45" t="s">
        <v>564</v>
      </c>
    </row>
    <row r="8691" spans="11:19">
      <c r="K8691" s="45">
        <v>86209</v>
      </c>
      <c r="L8691" s="45" t="s">
        <v>557</v>
      </c>
      <c r="M8691" s="45">
        <v>2018</v>
      </c>
      <c r="N8691" s="45" t="s">
        <v>655</v>
      </c>
      <c r="O8691" s="45" t="s">
        <v>570</v>
      </c>
      <c r="P8691" s="45" t="s">
        <v>560</v>
      </c>
      <c r="Q8691" s="45" t="s">
        <v>656</v>
      </c>
      <c r="R8691" s="45" t="s">
        <v>566</v>
      </c>
    </row>
    <row r="8692" spans="11:19">
      <c r="K8692" s="45">
        <v>86210</v>
      </c>
      <c r="L8692" s="45" t="s">
        <v>557</v>
      </c>
      <c r="M8692" s="45">
        <v>2018</v>
      </c>
      <c r="N8692" s="45" t="s">
        <v>655</v>
      </c>
      <c r="O8692" s="45" t="s">
        <v>571</v>
      </c>
      <c r="P8692" s="45" t="s">
        <v>560</v>
      </c>
      <c r="Q8692" s="45" t="s">
        <v>656</v>
      </c>
      <c r="R8692" s="45" t="s">
        <v>562</v>
      </c>
    </row>
    <row r="8693" spans="11:19">
      <c r="K8693" s="45">
        <v>86211</v>
      </c>
      <c r="L8693" s="45" t="s">
        <v>557</v>
      </c>
      <c r="M8693" s="45">
        <v>2018</v>
      </c>
      <c r="N8693" s="45" t="s">
        <v>655</v>
      </c>
      <c r="O8693" s="45" t="s">
        <v>571</v>
      </c>
      <c r="P8693" s="45" t="s">
        <v>560</v>
      </c>
      <c r="Q8693" s="45" t="s">
        <v>656</v>
      </c>
      <c r="R8693" s="45" t="s">
        <v>563</v>
      </c>
      <c r="S8693" s="45">
        <v>191.22577226840701</v>
      </c>
    </row>
    <row r="8694" spans="11:19">
      <c r="K8694" s="45">
        <v>86212</v>
      </c>
      <c r="L8694" s="45" t="s">
        <v>557</v>
      </c>
      <c r="M8694" s="45">
        <v>2018</v>
      </c>
      <c r="N8694" s="45" t="s">
        <v>655</v>
      </c>
      <c r="O8694" s="45" t="s">
        <v>571</v>
      </c>
      <c r="P8694" s="45" t="s">
        <v>560</v>
      </c>
      <c r="Q8694" s="45" t="s">
        <v>656</v>
      </c>
      <c r="R8694" s="45" t="s">
        <v>564</v>
      </c>
    </row>
    <row r="8695" spans="11:19">
      <c r="K8695" s="45">
        <v>86213</v>
      </c>
      <c r="L8695" s="45" t="s">
        <v>557</v>
      </c>
      <c r="M8695" s="45">
        <v>2018</v>
      </c>
      <c r="N8695" s="45" t="s">
        <v>655</v>
      </c>
      <c r="O8695" s="45" t="s">
        <v>571</v>
      </c>
      <c r="P8695" s="45" t="s">
        <v>560</v>
      </c>
      <c r="Q8695" s="45" t="s">
        <v>656</v>
      </c>
      <c r="R8695" s="45" t="s">
        <v>566</v>
      </c>
    </row>
    <row r="8696" spans="11:19">
      <c r="K8696" s="45">
        <v>86214</v>
      </c>
      <c r="L8696" s="45" t="s">
        <v>557</v>
      </c>
      <c r="M8696" s="45">
        <v>2018</v>
      </c>
      <c r="N8696" s="45" t="s">
        <v>655</v>
      </c>
      <c r="O8696" s="45" t="s">
        <v>572</v>
      </c>
      <c r="P8696" s="45" t="s">
        <v>560</v>
      </c>
      <c r="Q8696" s="45" t="s">
        <v>656</v>
      </c>
      <c r="R8696" s="45" t="s">
        <v>562</v>
      </c>
    </row>
    <row r="8697" spans="11:19">
      <c r="K8697" s="45">
        <v>86215</v>
      </c>
      <c r="L8697" s="45" t="s">
        <v>557</v>
      </c>
      <c r="M8697" s="45">
        <v>2018</v>
      </c>
      <c r="N8697" s="45" t="s">
        <v>655</v>
      </c>
      <c r="O8697" s="45" t="s">
        <v>572</v>
      </c>
      <c r="P8697" s="45" t="s">
        <v>560</v>
      </c>
      <c r="Q8697" s="45" t="s">
        <v>656</v>
      </c>
      <c r="R8697" s="45" t="s">
        <v>563</v>
      </c>
      <c r="S8697" s="45">
        <v>57.213703622936301</v>
      </c>
    </row>
    <row r="8698" spans="11:19">
      <c r="K8698" s="45">
        <v>86216</v>
      </c>
      <c r="L8698" s="45" t="s">
        <v>557</v>
      </c>
      <c r="M8698" s="45">
        <v>2018</v>
      </c>
      <c r="N8698" s="45" t="s">
        <v>655</v>
      </c>
      <c r="O8698" s="45" t="s">
        <v>572</v>
      </c>
      <c r="P8698" s="45" t="s">
        <v>560</v>
      </c>
      <c r="Q8698" s="45" t="s">
        <v>656</v>
      </c>
      <c r="R8698" s="45" t="s">
        <v>564</v>
      </c>
    </row>
    <row r="8699" spans="11:19">
      <c r="K8699" s="45">
        <v>86217</v>
      </c>
      <c r="L8699" s="45" t="s">
        <v>557</v>
      </c>
      <c r="M8699" s="45">
        <v>2018</v>
      </c>
      <c r="N8699" s="45" t="s">
        <v>655</v>
      </c>
      <c r="O8699" s="45" t="s">
        <v>572</v>
      </c>
      <c r="P8699" s="45" t="s">
        <v>560</v>
      </c>
      <c r="Q8699" s="45" t="s">
        <v>656</v>
      </c>
      <c r="R8699" s="45" t="s">
        <v>566</v>
      </c>
    </row>
    <row r="8700" spans="11:19">
      <c r="K8700" s="45">
        <v>86218</v>
      </c>
      <c r="L8700" s="45" t="s">
        <v>557</v>
      </c>
      <c r="M8700" s="45">
        <v>2018</v>
      </c>
      <c r="N8700" s="45" t="s">
        <v>655</v>
      </c>
      <c r="O8700" s="45" t="s">
        <v>573</v>
      </c>
      <c r="P8700" s="45" t="s">
        <v>560</v>
      </c>
      <c r="Q8700" s="45" t="s">
        <v>656</v>
      </c>
      <c r="R8700" s="45" t="s">
        <v>562</v>
      </c>
    </row>
    <row r="8701" spans="11:19">
      <c r="K8701" s="45">
        <v>86219</v>
      </c>
      <c r="L8701" s="45" t="s">
        <v>557</v>
      </c>
      <c r="M8701" s="45">
        <v>2018</v>
      </c>
      <c r="N8701" s="45" t="s">
        <v>655</v>
      </c>
      <c r="O8701" s="45" t="s">
        <v>573</v>
      </c>
      <c r="P8701" s="45" t="s">
        <v>560</v>
      </c>
      <c r="Q8701" s="45" t="s">
        <v>656</v>
      </c>
      <c r="R8701" s="45" t="s">
        <v>563</v>
      </c>
      <c r="S8701" s="45">
        <v>27.307823936998702</v>
      </c>
    </row>
    <row r="8702" spans="11:19">
      <c r="K8702" s="45">
        <v>86220</v>
      </c>
      <c r="L8702" s="45" t="s">
        <v>557</v>
      </c>
      <c r="M8702" s="45">
        <v>2018</v>
      </c>
      <c r="N8702" s="45" t="s">
        <v>655</v>
      </c>
      <c r="O8702" s="45" t="s">
        <v>573</v>
      </c>
      <c r="P8702" s="45" t="s">
        <v>560</v>
      </c>
      <c r="Q8702" s="45" t="s">
        <v>656</v>
      </c>
      <c r="R8702" s="45" t="s">
        <v>564</v>
      </c>
    </row>
    <row r="8703" spans="11:19">
      <c r="K8703" s="45">
        <v>86221</v>
      </c>
      <c r="L8703" s="45" t="s">
        <v>557</v>
      </c>
      <c r="M8703" s="45">
        <v>2018</v>
      </c>
      <c r="N8703" s="45" t="s">
        <v>655</v>
      </c>
      <c r="O8703" s="45" t="s">
        <v>573</v>
      </c>
      <c r="P8703" s="45" t="s">
        <v>560</v>
      </c>
      <c r="Q8703" s="45" t="s">
        <v>656</v>
      </c>
      <c r="R8703" s="45" t="s">
        <v>566</v>
      </c>
    </row>
    <row r="8704" spans="11:19">
      <c r="K8704" s="45">
        <v>86222</v>
      </c>
      <c r="L8704" s="45" t="s">
        <v>557</v>
      </c>
      <c r="M8704" s="45">
        <v>2018</v>
      </c>
      <c r="N8704" s="45" t="s">
        <v>655</v>
      </c>
      <c r="O8704" s="45" t="s">
        <v>574</v>
      </c>
      <c r="P8704" s="45" t="s">
        <v>560</v>
      </c>
      <c r="Q8704" s="45" t="s">
        <v>656</v>
      </c>
      <c r="R8704" s="45" t="s">
        <v>562</v>
      </c>
    </row>
    <row r="8705" spans="11:19">
      <c r="K8705" s="45">
        <v>86223</v>
      </c>
      <c r="L8705" s="45" t="s">
        <v>557</v>
      </c>
      <c r="M8705" s="45">
        <v>2018</v>
      </c>
      <c r="N8705" s="45" t="s">
        <v>655</v>
      </c>
      <c r="O8705" s="45" t="s">
        <v>574</v>
      </c>
      <c r="P8705" s="45" t="s">
        <v>560</v>
      </c>
      <c r="Q8705" s="45" t="s">
        <v>656</v>
      </c>
      <c r="R8705" s="45" t="s">
        <v>563</v>
      </c>
      <c r="S8705" s="45">
        <v>0.95022638745160004</v>
      </c>
    </row>
    <row r="8706" spans="11:19">
      <c r="K8706" s="45">
        <v>86224</v>
      </c>
      <c r="L8706" s="45" t="s">
        <v>557</v>
      </c>
      <c r="M8706" s="45">
        <v>2018</v>
      </c>
      <c r="N8706" s="45" t="s">
        <v>655</v>
      </c>
      <c r="O8706" s="45" t="s">
        <v>574</v>
      </c>
      <c r="P8706" s="45" t="s">
        <v>560</v>
      </c>
      <c r="Q8706" s="45" t="s">
        <v>656</v>
      </c>
      <c r="R8706" s="45" t="s">
        <v>564</v>
      </c>
    </row>
    <row r="8707" spans="11:19">
      <c r="K8707" s="45">
        <v>86225</v>
      </c>
      <c r="L8707" s="45" t="s">
        <v>557</v>
      </c>
      <c r="M8707" s="45">
        <v>2018</v>
      </c>
      <c r="N8707" s="45" t="s">
        <v>655</v>
      </c>
      <c r="O8707" s="45" t="s">
        <v>574</v>
      </c>
      <c r="P8707" s="45" t="s">
        <v>560</v>
      </c>
      <c r="Q8707" s="45" t="s">
        <v>656</v>
      </c>
      <c r="R8707" s="45" t="s">
        <v>566</v>
      </c>
    </row>
    <row r="8708" spans="11:19">
      <c r="K8708" s="45">
        <v>86226</v>
      </c>
      <c r="L8708" s="45" t="s">
        <v>557</v>
      </c>
      <c r="M8708" s="45">
        <v>2018</v>
      </c>
      <c r="N8708" s="45" t="s">
        <v>655</v>
      </c>
      <c r="O8708" s="45" t="s">
        <v>575</v>
      </c>
      <c r="P8708" s="45" t="s">
        <v>560</v>
      </c>
      <c r="Q8708" s="45" t="s">
        <v>656</v>
      </c>
      <c r="R8708" s="45" t="s">
        <v>562</v>
      </c>
    </row>
    <row r="8709" spans="11:19">
      <c r="K8709" s="45">
        <v>86227</v>
      </c>
      <c r="L8709" s="45" t="s">
        <v>557</v>
      </c>
      <c r="M8709" s="45">
        <v>2018</v>
      </c>
      <c r="N8709" s="45" t="s">
        <v>655</v>
      </c>
      <c r="O8709" s="45" t="s">
        <v>575</v>
      </c>
      <c r="P8709" s="45" t="s">
        <v>560</v>
      </c>
      <c r="Q8709" s="45" t="s">
        <v>656</v>
      </c>
      <c r="R8709" s="45" t="s">
        <v>563</v>
      </c>
      <c r="S8709" s="45">
        <v>788.11217391226398</v>
      </c>
    </row>
    <row r="8710" spans="11:19">
      <c r="K8710" s="45">
        <v>86228</v>
      </c>
      <c r="L8710" s="45" t="s">
        <v>557</v>
      </c>
      <c r="M8710" s="45">
        <v>2018</v>
      </c>
      <c r="N8710" s="45" t="s">
        <v>655</v>
      </c>
      <c r="O8710" s="45" t="s">
        <v>575</v>
      </c>
      <c r="P8710" s="45" t="s">
        <v>560</v>
      </c>
      <c r="Q8710" s="45" t="s">
        <v>656</v>
      </c>
      <c r="R8710" s="45" t="s">
        <v>564</v>
      </c>
    </row>
    <row r="8711" spans="11:19">
      <c r="K8711" s="45">
        <v>86229</v>
      </c>
      <c r="L8711" s="45" t="s">
        <v>557</v>
      </c>
      <c r="M8711" s="45">
        <v>2018</v>
      </c>
      <c r="N8711" s="45" t="s">
        <v>655</v>
      </c>
      <c r="O8711" s="45" t="s">
        <v>575</v>
      </c>
      <c r="P8711" s="45" t="s">
        <v>560</v>
      </c>
      <c r="Q8711" s="45" t="s">
        <v>656</v>
      </c>
      <c r="R8711" s="45" t="s">
        <v>566</v>
      </c>
    </row>
    <row r="8712" spans="11:19">
      <c r="K8712" s="45">
        <v>86230</v>
      </c>
      <c r="L8712" s="45" t="s">
        <v>557</v>
      </c>
      <c r="M8712" s="45">
        <v>2018</v>
      </c>
      <c r="N8712" s="45" t="s">
        <v>655</v>
      </c>
      <c r="O8712" s="45" t="s">
        <v>576</v>
      </c>
      <c r="P8712" s="45" t="s">
        <v>560</v>
      </c>
      <c r="Q8712" s="45" t="s">
        <v>656</v>
      </c>
      <c r="R8712" s="45" t="s">
        <v>562</v>
      </c>
    </row>
    <row r="8713" spans="11:19">
      <c r="K8713" s="45">
        <v>86231</v>
      </c>
      <c r="L8713" s="45" t="s">
        <v>557</v>
      </c>
      <c r="M8713" s="45">
        <v>2018</v>
      </c>
      <c r="N8713" s="45" t="s">
        <v>655</v>
      </c>
      <c r="O8713" s="45" t="s">
        <v>576</v>
      </c>
      <c r="P8713" s="45" t="s">
        <v>560</v>
      </c>
      <c r="Q8713" s="45" t="s">
        <v>656</v>
      </c>
      <c r="R8713" s="45" t="s">
        <v>563</v>
      </c>
      <c r="S8713" s="45">
        <v>810.51048310435601</v>
      </c>
    </row>
    <row r="8714" spans="11:19">
      <c r="K8714" s="45">
        <v>86232</v>
      </c>
      <c r="L8714" s="45" t="s">
        <v>557</v>
      </c>
      <c r="M8714" s="45">
        <v>2018</v>
      </c>
      <c r="N8714" s="45" t="s">
        <v>655</v>
      </c>
      <c r="O8714" s="45" t="s">
        <v>576</v>
      </c>
      <c r="P8714" s="45" t="s">
        <v>560</v>
      </c>
      <c r="Q8714" s="45" t="s">
        <v>656</v>
      </c>
      <c r="R8714" s="45" t="s">
        <v>564</v>
      </c>
    </row>
    <row r="8715" spans="11:19">
      <c r="K8715" s="45">
        <v>86233</v>
      </c>
      <c r="L8715" s="45" t="s">
        <v>557</v>
      </c>
      <c r="M8715" s="45">
        <v>2018</v>
      </c>
      <c r="N8715" s="45" t="s">
        <v>655</v>
      </c>
      <c r="O8715" s="45" t="s">
        <v>576</v>
      </c>
      <c r="P8715" s="45" t="s">
        <v>560</v>
      </c>
      <c r="Q8715" s="45" t="s">
        <v>656</v>
      </c>
      <c r="R8715" s="45" t="s">
        <v>566</v>
      </c>
    </row>
    <row r="8716" spans="11:19">
      <c r="K8716" s="45">
        <v>86234</v>
      </c>
      <c r="L8716" s="45" t="s">
        <v>557</v>
      </c>
      <c r="M8716" s="45">
        <v>2018</v>
      </c>
      <c r="N8716" s="45" t="s">
        <v>655</v>
      </c>
      <c r="O8716" s="45" t="s">
        <v>577</v>
      </c>
      <c r="P8716" s="45" t="s">
        <v>560</v>
      </c>
      <c r="Q8716" s="45" t="s">
        <v>656</v>
      </c>
      <c r="R8716" s="45" t="s">
        <v>562</v>
      </c>
    </row>
    <row r="8717" spans="11:19">
      <c r="K8717" s="45">
        <v>86235</v>
      </c>
      <c r="L8717" s="45" t="s">
        <v>557</v>
      </c>
      <c r="M8717" s="45">
        <v>2018</v>
      </c>
      <c r="N8717" s="45" t="s">
        <v>655</v>
      </c>
      <c r="O8717" s="45" t="s">
        <v>577</v>
      </c>
      <c r="P8717" s="45" t="s">
        <v>560</v>
      </c>
      <c r="Q8717" s="45" t="s">
        <v>656</v>
      </c>
      <c r="R8717" s="45" t="s">
        <v>563</v>
      </c>
      <c r="S8717" s="45">
        <v>46.824782598762901</v>
      </c>
    </row>
    <row r="8718" spans="11:19">
      <c r="K8718" s="45">
        <v>86236</v>
      </c>
      <c r="L8718" s="45" t="s">
        <v>557</v>
      </c>
      <c r="M8718" s="45">
        <v>2018</v>
      </c>
      <c r="N8718" s="45" t="s">
        <v>655</v>
      </c>
      <c r="O8718" s="45" t="s">
        <v>577</v>
      </c>
      <c r="P8718" s="45" t="s">
        <v>560</v>
      </c>
      <c r="Q8718" s="45" t="s">
        <v>656</v>
      </c>
      <c r="R8718" s="45" t="s">
        <v>564</v>
      </c>
    </row>
    <row r="8719" spans="11:19">
      <c r="K8719" s="45">
        <v>86237</v>
      </c>
      <c r="L8719" s="45" t="s">
        <v>557</v>
      </c>
      <c r="M8719" s="45">
        <v>2018</v>
      </c>
      <c r="N8719" s="45" t="s">
        <v>655</v>
      </c>
      <c r="O8719" s="45" t="s">
        <v>577</v>
      </c>
      <c r="P8719" s="45" t="s">
        <v>560</v>
      </c>
      <c r="Q8719" s="45" t="s">
        <v>656</v>
      </c>
      <c r="R8719" s="45" t="s">
        <v>566</v>
      </c>
    </row>
    <row r="8720" spans="11:19">
      <c r="K8720" s="45">
        <v>86238</v>
      </c>
      <c r="L8720" s="45" t="s">
        <v>557</v>
      </c>
      <c r="M8720" s="45">
        <v>2018</v>
      </c>
      <c r="N8720" s="45" t="s">
        <v>655</v>
      </c>
      <c r="O8720" s="45" t="s">
        <v>578</v>
      </c>
      <c r="P8720" s="45" t="s">
        <v>560</v>
      </c>
      <c r="Q8720" s="45" t="s">
        <v>656</v>
      </c>
      <c r="R8720" s="45" t="s">
        <v>562</v>
      </c>
    </row>
    <row r="8721" spans="11:19">
      <c r="K8721" s="45">
        <v>86239</v>
      </c>
      <c r="L8721" s="45" t="s">
        <v>557</v>
      </c>
      <c r="M8721" s="45">
        <v>2018</v>
      </c>
      <c r="N8721" s="45" t="s">
        <v>655</v>
      </c>
      <c r="O8721" s="45" t="s">
        <v>578</v>
      </c>
      <c r="P8721" s="45" t="s">
        <v>560</v>
      </c>
      <c r="Q8721" s="45" t="s">
        <v>656</v>
      </c>
      <c r="R8721" s="45" t="s">
        <v>563</v>
      </c>
      <c r="S8721" s="45">
        <v>153.41235262297701</v>
      </c>
    </row>
    <row r="8722" spans="11:19">
      <c r="K8722" s="45">
        <v>86240</v>
      </c>
      <c r="L8722" s="45" t="s">
        <v>557</v>
      </c>
      <c r="M8722" s="45">
        <v>2018</v>
      </c>
      <c r="N8722" s="45" t="s">
        <v>655</v>
      </c>
      <c r="O8722" s="45" t="s">
        <v>578</v>
      </c>
      <c r="P8722" s="45" t="s">
        <v>560</v>
      </c>
      <c r="Q8722" s="45" t="s">
        <v>656</v>
      </c>
      <c r="R8722" s="45" t="s">
        <v>564</v>
      </c>
    </row>
    <row r="8723" spans="11:19">
      <c r="K8723" s="45">
        <v>86241</v>
      </c>
      <c r="L8723" s="45" t="s">
        <v>557</v>
      </c>
      <c r="M8723" s="45">
        <v>2018</v>
      </c>
      <c r="N8723" s="45" t="s">
        <v>655</v>
      </c>
      <c r="O8723" s="45" t="s">
        <v>578</v>
      </c>
      <c r="P8723" s="45" t="s">
        <v>560</v>
      </c>
      <c r="Q8723" s="45" t="s">
        <v>656</v>
      </c>
      <c r="R8723" s="45" t="s">
        <v>566</v>
      </c>
    </row>
    <row r="8724" spans="11:19">
      <c r="K8724" s="45">
        <v>86242</v>
      </c>
      <c r="L8724" s="45" t="s">
        <v>557</v>
      </c>
      <c r="M8724" s="45">
        <v>2018</v>
      </c>
      <c r="N8724" s="45" t="s">
        <v>655</v>
      </c>
      <c r="O8724" s="45" t="s">
        <v>579</v>
      </c>
      <c r="P8724" s="45" t="s">
        <v>560</v>
      </c>
      <c r="Q8724" s="45" t="s">
        <v>656</v>
      </c>
      <c r="R8724" s="45" t="s">
        <v>562</v>
      </c>
    </row>
    <row r="8725" spans="11:19">
      <c r="K8725" s="45">
        <v>86243</v>
      </c>
      <c r="L8725" s="45" t="s">
        <v>557</v>
      </c>
      <c r="M8725" s="45">
        <v>2018</v>
      </c>
      <c r="N8725" s="45" t="s">
        <v>655</v>
      </c>
      <c r="O8725" s="45" t="s">
        <v>579</v>
      </c>
      <c r="P8725" s="45" t="s">
        <v>560</v>
      </c>
      <c r="Q8725" s="45" t="s">
        <v>656</v>
      </c>
      <c r="R8725" s="45" t="s">
        <v>563</v>
      </c>
      <c r="S8725" s="45">
        <v>571.71676360699905</v>
      </c>
    </row>
    <row r="8726" spans="11:19">
      <c r="K8726" s="45">
        <v>86244</v>
      </c>
      <c r="L8726" s="45" t="s">
        <v>557</v>
      </c>
      <c r="M8726" s="45">
        <v>2018</v>
      </c>
      <c r="N8726" s="45" t="s">
        <v>655</v>
      </c>
      <c r="O8726" s="45" t="s">
        <v>579</v>
      </c>
      <c r="P8726" s="45" t="s">
        <v>560</v>
      </c>
      <c r="Q8726" s="45" t="s">
        <v>656</v>
      </c>
      <c r="R8726" s="45" t="s">
        <v>564</v>
      </c>
    </row>
    <row r="8727" spans="11:19">
      <c r="K8727" s="45">
        <v>86245</v>
      </c>
      <c r="L8727" s="45" t="s">
        <v>557</v>
      </c>
      <c r="M8727" s="45">
        <v>2018</v>
      </c>
      <c r="N8727" s="45" t="s">
        <v>655</v>
      </c>
      <c r="O8727" s="45" t="s">
        <v>579</v>
      </c>
      <c r="P8727" s="45" t="s">
        <v>560</v>
      </c>
      <c r="Q8727" s="45" t="s">
        <v>656</v>
      </c>
      <c r="R8727" s="45" t="s">
        <v>566</v>
      </c>
    </row>
    <row r="8728" spans="11:19">
      <c r="K8728" s="45">
        <v>86246</v>
      </c>
      <c r="L8728" s="45" t="s">
        <v>557</v>
      </c>
      <c r="M8728" s="45">
        <v>2018</v>
      </c>
      <c r="N8728" s="45" t="s">
        <v>655</v>
      </c>
      <c r="O8728" s="45" t="s">
        <v>580</v>
      </c>
      <c r="P8728" s="45" t="s">
        <v>560</v>
      </c>
      <c r="Q8728" s="45" t="s">
        <v>656</v>
      </c>
      <c r="R8728" s="45" t="s">
        <v>562</v>
      </c>
    </row>
    <row r="8729" spans="11:19">
      <c r="K8729" s="45">
        <v>86247</v>
      </c>
      <c r="L8729" s="45" t="s">
        <v>557</v>
      </c>
      <c r="M8729" s="45">
        <v>2018</v>
      </c>
      <c r="N8729" s="45" t="s">
        <v>655</v>
      </c>
      <c r="O8729" s="45" t="s">
        <v>580</v>
      </c>
      <c r="P8729" s="45" t="s">
        <v>560</v>
      </c>
      <c r="Q8729" s="45" t="s">
        <v>656</v>
      </c>
      <c r="R8729" s="45" t="s">
        <v>563</v>
      </c>
      <c r="S8729" s="45">
        <v>366.92085840124997</v>
      </c>
    </row>
    <row r="8730" spans="11:19">
      <c r="K8730" s="45">
        <v>86248</v>
      </c>
      <c r="L8730" s="45" t="s">
        <v>557</v>
      </c>
      <c r="M8730" s="45">
        <v>2018</v>
      </c>
      <c r="N8730" s="45" t="s">
        <v>655</v>
      </c>
      <c r="O8730" s="45" t="s">
        <v>580</v>
      </c>
      <c r="P8730" s="45" t="s">
        <v>560</v>
      </c>
      <c r="Q8730" s="45" t="s">
        <v>656</v>
      </c>
      <c r="R8730" s="45" t="s">
        <v>564</v>
      </c>
    </row>
    <row r="8731" spans="11:19">
      <c r="K8731" s="45">
        <v>86249</v>
      </c>
      <c r="L8731" s="45" t="s">
        <v>557</v>
      </c>
      <c r="M8731" s="45">
        <v>2018</v>
      </c>
      <c r="N8731" s="45" t="s">
        <v>655</v>
      </c>
      <c r="O8731" s="45" t="s">
        <v>580</v>
      </c>
      <c r="P8731" s="45" t="s">
        <v>560</v>
      </c>
      <c r="Q8731" s="45" t="s">
        <v>656</v>
      </c>
      <c r="R8731" s="45" t="s">
        <v>566</v>
      </c>
    </row>
    <row r="8732" spans="11:19">
      <c r="K8732" s="45">
        <v>86250</v>
      </c>
      <c r="L8732" s="45" t="s">
        <v>557</v>
      </c>
      <c r="M8732" s="45">
        <v>2018</v>
      </c>
      <c r="N8732" s="45" t="s">
        <v>655</v>
      </c>
      <c r="O8732" s="45" t="s">
        <v>581</v>
      </c>
      <c r="P8732" s="45" t="s">
        <v>560</v>
      </c>
      <c r="Q8732" s="45" t="s">
        <v>656</v>
      </c>
      <c r="R8732" s="45" t="s">
        <v>562</v>
      </c>
    </row>
    <row r="8733" spans="11:19">
      <c r="K8733" s="45">
        <v>86251</v>
      </c>
      <c r="L8733" s="45" t="s">
        <v>557</v>
      </c>
      <c r="M8733" s="45">
        <v>2018</v>
      </c>
      <c r="N8733" s="45" t="s">
        <v>655</v>
      </c>
      <c r="O8733" s="45" t="s">
        <v>581</v>
      </c>
      <c r="P8733" s="45" t="s">
        <v>560</v>
      </c>
      <c r="Q8733" s="45" t="s">
        <v>656</v>
      </c>
      <c r="R8733" s="45" t="s">
        <v>563</v>
      </c>
      <c r="S8733" s="45">
        <v>92.590682147123999</v>
      </c>
    </row>
    <row r="8734" spans="11:19">
      <c r="K8734" s="45">
        <v>86252</v>
      </c>
      <c r="L8734" s="45" t="s">
        <v>557</v>
      </c>
      <c r="M8734" s="45">
        <v>2018</v>
      </c>
      <c r="N8734" s="45" t="s">
        <v>655</v>
      </c>
      <c r="O8734" s="45" t="s">
        <v>581</v>
      </c>
      <c r="P8734" s="45" t="s">
        <v>560</v>
      </c>
      <c r="Q8734" s="45" t="s">
        <v>656</v>
      </c>
      <c r="R8734" s="45" t="s">
        <v>564</v>
      </c>
    </row>
    <row r="8735" spans="11:19">
      <c r="K8735" s="45">
        <v>86253</v>
      </c>
      <c r="L8735" s="45" t="s">
        <v>557</v>
      </c>
      <c r="M8735" s="45">
        <v>2018</v>
      </c>
      <c r="N8735" s="45" t="s">
        <v>655</v>
      </c>
      <c r="O8735" s="45" t="s">
        <v>581</v>
      </c>
      <c r="P8735" s="45" t="s">
        <v>560</v>
      </c>
      <c r="Q8735" s="45" t="s">
        <v>656</v>
      </c>
      <c r="R8735" s="45" t="s">
        <v>566</v>
      </c>
    </row>
    <row r="8736" spans="11:19">
      <c r="K8736" s="45">
        <v>86254</v>
      </c>
      <c r="L8736" s="45" t="s">
        <v>557</v>
      </c>
      <c r="M8736" s="45">
        <v>2018</v>
      </c>
      <c r="N8736" s="45" t="s">
        <v>655</v>
      </c>
      <c r="O8736" s="45" t="s">
        <v>582</v>
      </c>
      <c r="P8736" s="45" t="s">
        <v>560</v>
      </c>
      <c r="Q8736" s="45" t="s">
        <v>656</v>
      </c>
      <c r="R8736" s="45" t="s">
        <v>562</v>
      </c>
    </row>
    <row r="8737" spans="11:19">
      <c r="K8737" s="45">
        <v>86255</v>
      </c>
      <c r="L8737" s="45" t="s">
        <v>557</v>
      </c>
      <c r="M8737" s="45">
        <v>2018</v>
      </c>
      <c r="N8737" s="45" t="s">
        <v>655</v>
      </c>
      <c r="O8737" s="45" t="s">
        <v>582</v>
      </c>
      <c r="P8737" s="45" t="s">
        <v>560</v>
      </c>
      <c r="Q8737" s="45" t="s">
        <v>656</v>
      </c>
      <c r="R8737" s="45" t="s">
        <v>563</v>
      </c>
      <c r="S8737" s="45">
        <v>135.45852819220099</v>
      </c>
    </row>
    <row r="8738" spans="11:19">
      <c r="K8738" s="45">
        <v>86256</v>
      </c>
      <c r="L8738" s="45" t="s">
        <v>557</v>
      </c>
      <c r="M8738" s="45">
        <v>2018</v>
      </c>
      <c r="N8738" s="45" t="s">
        <v>655</v>
      </c>
      <c r="O8738" s="45" t="s">
        <v>582</v>
      </c>
      <c r="P8738" s="45" t="s">
        <v>560</v>
      </c>
      <c r="Q8738" s="45" t="s">
        <v>656</v>
      </c>
      <c r="R8738" s="45" t="s">
        <v>564</v>
      </c>
    </row>
    <row r="8739" spans="11:19">
      <c r="K8739" s="45">
        <v>86257</v>
      </c>
      <c r="L8739" s="45" t="s">
        <v>557</v>
      </c>
      <c r="M8739" s="45">
        <v>2018</v>
      </c>
      <c r="N8739" s="45" t="s">
        <v>655</v>
      </c>
      <c r="O8739" s="45" t="s">
        <v>582</v>
      </c>
      <c r="P8739" s="45" t="s">
        <v>560</v>
      </c>
      <c r="Q8739" s="45" t="s">
        <v>656</v>
      </c>
      <c r="R8739" s="45" t="s">
        <v>566</v>
      </c>
    </row>
    <row r="8740" spans="11:19">
      <c r="K8740" s="45">
        <v>86258</v>
      </c>
      <c r="L8740" s="45" t="s">
        <v>557</v>
      </c>
      <c r="M8740" s="45">
        <v>2018</v>
      </c>
      <c r="N8740" s="45" t="s">
        <v>655</v>
      </c>
      <c r="O8740" s="45" t="s">
        <v>583</v>
      </c>
      <c r="P8740" s="45" t="s">
        <v>560</v>
      </c>
      <c r="Q8740" s="45" t="s">
        <v>656</v>
      </c>
      <c r="R8740" s="45" t="s">
        <v>562</v>
      </c>
    </row>
    <row r="8741" spans="11:19">
      <c r="K8741" s="45">
        <v>86259</v>
      </c>
      <c r="L8741" s="45" t="s">
        <v>557</v>
      </c>
      <c r="M8741" s="45">
        <v>2018</v>
      </c>
      <c r="N8741" s="45" t="s">
        <v>655</v>
      </c>
      <c r="O8741" s="45" t="s">
        <v>583</v>
      </c>
      <c r="P8741" s="45" t="s">
        <v>560</v>
      </c>
      <c r="Q8741" s="45" t="s">
        <v>656</v>
      </c>
      <c r="R8741" s="45" t="s">
        <v>563</v>
      </c>
      <c r="S8741" s="45">
        <v>69.9281075597317</v>
      </c>
    </row>
    <row r="8742" spans="11:19">
      <c r="K8742" s="45">
        <v>86260</v>
      </c>
      <c r="L8742" s="45" t="s">
        <v>557</v>
      </c>
      <c r="M8742" s="45">
        <v>2018</v>
      </c>
      <c r="N8742" s="45" t="s">
        <v>655</v>
      </c>
      <c r="O8742" s="45" t="s">
        <v>583</v>
      </c>
      <c r="P8742" s="45" t="s">
        <v>560</v>
      </c>
      <c r="Q8742" s="45" t="s">
        <v>656</v>
      </c>
      <c r="R8742" s="45" t="s">
        <v>564</v>
      </c>
    </row>
    <row r="8743" spans="11:19">
      <c r="K8743" s="45">
        <v>86261</v>
      </c>
      <c r="L8743" s="45" t="s">
        <v>557</v>
      </c>
      <c r="M8743" s="45">
        <v>2018</v>
      </c>
      <c r="N8743" s="45" t="s">
        <v>655</v>
      </c>
      <c r="O8743" s="45" t="s">
        <v>583</v>
      </c>
      <c r="P8743" s="45" t="s">
        <v>560</v>
      </c>
      <c r="Q8743" s="45" t="s">
        <v>656</v>
      </c>
      <c r="R8743" s="45" t="s">
        <v>566</v>
      </c>
    </row>
    <row r="8744" spans="11:19">
      <c r="K8744" s="45">
        <v>86262</v>
      </c>
      <c r="L8744" s="45" t="s">
        <v>557</v>
      </c>
      <c r="M8744" s="45">
        <v>2018</v>
      </c>
      <c r="N8744" s="45" t="s">
        <v>655</v>
      </c>
      <c r="O8744" s="45" t="s">
        <v>584</v>
      </c>
      <c r="P8744" s="45" t="s">
        <v>560</v>
      </c>
      <c r="Q8744" s="45" t="s">
        <v>656</v>
      </c>
      <c r="R8744" s="45" t="s">
        <v>562</v>
      </c>
    </row>
    <row r="8745" spans="11:19">
      <c r="K8745" s="45">
        <v>86263</v>
      </c>
      <c r="L8745" s="45" t="s">
        <v>557</v>
      </c>
      <c r="M8745" s="45">
        <v>2018</v>
      </c>
      <c r="N8745" s="45" t="s">
        <v>655</v>
      </c>
      <c r="O8745" s="45" t="s">
        <v>584</v>
      </c>
      <c r="P8745" s="45" t="s">
        <v>560</v>
      </c>
      <c r="Q8745" s="45" t="s">
        <v>656</v>
      </c>
      <c r="R8745" s="45" t="s">
        <v>563</v>
      </c>
      <c r="S8745" s="45">
        <v>189.80894425766601</v>
      </c>
    </row>
    <row r="8746" spans="11:19">
      <c r="K8746" s="45">
        <v>86264</v>
      </c>
      <c r="L8746" s="45" t="s">
        <v>557</v>
      </c>
      <c r="M8746" s="45">
        <v>2018</v>
      </c>
      <c r="N8746" s="45" t="s">
        <v>655</v>
      </c>
      <c r="O8746" s="45" t="s">
        <v>584</v>
      </c>
      <c r="P8746" s="45" t="s">
        <v>560</v>
      </c>
      <c r="Q8746" s="45" t="s">
        <v>656</v>
      </c>
      <c r="R8746" s="45" t="s">
        <v>564</v>
      </c>
    </row>
    <row r="8747" spans="11:19">
      <c r="K8747" s="45">
        <v>86265</v>
      </c>
      <c r="L8747" s="45" t="s">
        <v>557</v>
      </c>
      <c r="M8747" s="45">
        <v>2018</v>
      </c>
      <c r="N8747" s="45" t="s">
        <v>655</v>
      </c>
      <c r="O8747" s="45" t="s">
        <v>584</v>
      </c>
      <c r="P8747" s="45" t="s">
        <v>560</v>
      </c>
      <c r="Q8747" s="45" t="s">
        <v>656</v>
      </c>
      <c r="R8747" s="45" t="s">
        <v>566</v>
      </c>
    </row>
    <row r="8748" spans="11:19">
      <c r="K8748" s="45">
        <v>86266</v>
      </c>
      <c r="L8748" s="45" t="s">
        <v>557</v>
      </c>
      <c r="M8748" s="45">
        <v>2018</v>
      </c>
      <c r="N8748" s="45" t="s">
        <v>655</v>
      </c>
      <c r="O8748" s="45" t="s">
        <v>585</v>
      </c>
      <c r="P8748" s="45" t="s">
        <v>560</v>
      </c>
      <c r="Q8748" s="45" t="s">
        <v>656</v>
      </c>
      <c r="R8748" s="45" t="s">
        <v>562</v>
      </c>
    </row>
    <row r="8749" spans="11:19">
      <c r="K8749" s="45">
        <v>86267</v>
      </c>
      <c r="L8749" s="45" t="s">
        <v>557</v>
      </c>
      <c r="M8749" s="45">
        <v>2018</v>
      </c>
      <c r="N8749" s="45" t="s">
        <v>655</v>
      </c>
      <c r="O8749" s="45" t="s">
        <v>585</v>
      </c>
      <c r="P8749" s="45" t="s">
        <v>560</v>
      </c>
      <c r="Q8749" s="45" t="s">
        <v>656</v>
      </c>
      <c r="R8749" s="45" t="s">
        <v>563</v>
      </c>
      <c r="S8749" s="45">
        <v>385.81803501515299</v>
      </c>
    </row>
    <row r="8750" spans="11:19">
      <c r="K8750" s="45">
        <v>86268</v>
      </c>
      <c r="L8750" s="45" t="s">
        <v>557</v>
      </c>
      <c r="M8750" s="45">
        <v>2018</v>
      </c>
      <c r="N8750" s="45" t="s">
        <v>655</v>
      </c>
      <c r="O8750" s="45" t="s">
        <v>585</v>
      </c>
      <c r="P8750" s="45" t="s">
        <v>560</v>
      </c>
      <c r="Q8750" s="45" t="s">
        <v>656</v>
      </c>
      <c r="R8750" s="45" t="s">
        <v>564</v>
      </c>
    </row>
    <row r="8751" spans="11:19">
      <c r="K8751" s="45">
        <v>86269</v>
      </c>
      <c r="L8751" s="45" t="s">
        <v>557</v>
      </c>
      <c r="M8751" s="45">
        <v>2018</v>
      </c>
      <c r="N8751" s="45" t="s">
        <v>655</v>
      </c>
      <c r="O8751" s="45" t="s">
        <v>585</v>
      </c>
      <c r="P8751" s="45" t="s">
        <v>560</v>
      </c>
      <c r="Q8751" s="45" t="s">
        <v>656</v>
      </c>
      <c r="R8751" s="45" t="s">
        <v>566</v>
      </c>
    </row>
    <row r="8752" spans="11:19">
      <c r="K8752" s="45">
        <v>86270</v>
      </c>
      <c r="L8752" s="45" t="s">
        <v>557</v>
      </c>
      <c r="M8752" s="45">
        <v>2018</v>
      </c>
      <c r="N8752" s="45" t="s">
        <v>655</v>
      </c>
      <c r="O8752" s="45" t="s">
        <v>586</v>
      </c>
      <c r="P8752" s="45" t="s">
        <v>560</v>
      </c>
      <c r="Q8752" s="45" t="s">
        <v>656</v>
      </c>
      <c r="R8752" s="45" t="s">
        <v>562</v>
      </c>
    </row>
    <row r="8753" spans="11:19">
      <c r="K8753" s="45">
        <v>86271</v>
      </c>
      <c r="L8753" s="45" t="s">
        <v>557</v>
      </c>
      <c r="M8753" s="45">
        <v>2018</v>
      </c>
      <c r="N8753" s="45" t="s">
        <v>655</v>
      </c>
      <c r="O8753" s="45" t="s">
        <v>586</v>
      </c>
      <c r="P8753" s="45" t="s">
        <v>560</v>
      </c>
      <c r="Q8753" s="45" t="s">
        <v>656</v>
      </c>
      <c r="R8753" s="45" t="s">
        <v>563</v>
      </c>
      <c r="S8753" s="45">
        <v>143.39604020705499</v>
      </c>
    </row>
    <row r="8754" spans="11:19">
      <c r="K8754" s="45">
        <v>86272</v>
      </c>
      <c r="L8754" s="45" t="s">
        <v>557</v>
      </c>
      <c r="M8754" s="45">
        <v>2018</v>
      </c>
      <c r="N8754" s="45" t="s">
        <v>655</v>
      </c>
      <c r="O8754" s="45" t="s">
        <v>586</v>
      </c>
      <c r="P8754" s="45" t="s">
        <v>560</v>
      </c>
      <c r="Q8754" s="45" t="s">
        <v>656</v>
      </c>
      <c r="R8754" s="45" t="s">
        <v>564</v>
      </c>
    </row>
    <row r="8755" spans="11:19">
      <c r="K8755" s="45">
        <v>86273</v>
      </c>
      <c r="L8755" s="45" t="s">
        <v>557</v>
      </c>
      <c r="M8755" s="45">
        <v>2018</v>
      </c>
      <c r="N8755" s="45" t="s">
        <v>655</v>
      </c>
      <c r="O8755" s="45" t="s">
        <v>586</v>
      </c>
      <c r="P8755" s="45" t="s">
        <v>560</v>
      </c>
      <c r="Q8755" s="45" t="s">
        <v>656</v>
      </c>
      <c r="R8755" s="45" t="s">
        <v>566</v>
      </c>
    </row>
    <row r="8756" spans="11:19">
      <c r="K8756" s="45">
        <v>86274</v>
      </c>
      <c r="L8756" s="45" t="s">
        <v>557</v>
      </c>
      <c r="M8756" s="45">
        <v>2018</v>
      </c>
      <c r="N8756" s="45" t="s">
        <v>655</v>
      </c>
      <c r="O8756" s="45" t="s">
        <v>587</v>
      </c>
      <c r="P8756" s="45" t="s">
        <v>560</v>
      </c>
      <c r="Q8756" s="45" t="s">
        <v>656</v>
      </c>
      <c r="R8756" s="45" t="s">
        <v>562</v>
      </c>
    </row>
    <row r="8757" spans="11:19">
      <c r="K8757" s="45">
        <v>86275</v>
      </c>
      <c r="L8757" s="45" t="s">
        <v>557</v>
      </c>
      <c r="M8757" s="45">
        <v>2018</v>
      </c>
      <c r="N8757" s="45" t="s">
        <v>655</v>
      </c>
      <c r="O8757" s="45" t="s">
        <v>587</v>
      </c>
      <c r="P8757" s="45" t="s">
        <v>560</v>
      </c>
      <c r="Q8757" s="45" t="s">
        <v>656</v>
      </c>
      <c r="R8757" s="45" t="s">
        <v>563</v>
      </c>
      <c r="S8757" s="45">
        <v>95.416938620933905</v>
      </c>
    </row>
    <row r="8758" spans="11:19">
      <c r="K8758" s="45">
        <v>86276</v>
      </c>
      <c r="L8758" s="45" t="s">
        <v>557</v>
      </c>
      <c r="M8758" s="45">
        <v>2018</v>
      </c>
      <c r="N8758" s="45" t="s">
        <v>655</v>
      </c>
      <c r="O8758" s="45" t="s">
        <v>587</v>
      </c>
      <c r="P8758" s="45" t="s">
        <v>560</v>
      </c>
      <c r="Q8758" s="45" t="s">
        <v>656</v>
      </c>
      <c r="R8758" s="45" t="s">
        <v>564</v>
      </c>
    </row>
    <row r="8759" spans="11:19">
      <c r="K8759" s="45">
        <v>86277</v>
      </c>
      <c r="L8759" s="45" t="s">
        <v>557</v>
      </c>
      <c r="M8759" s="45">
        <v>2018</v>
      </c>
      <c r="N8759" s="45" t="s">
        <v>655</v>
      </c>
      <c r="O8759" s="45" t="s">
        <v>587</v>
      </c>
      <c r="P8759" s="45" t="s">
        <v>560</v>
      </c>
      <c r="Q8759" s="45" t="s">
        <v>656</v>
      </c>
      <c r="R8759" s="45" t="s">
        <v>566</v>
      </c>
    </row>
    <row r="8760" spans="11:19">
      <c r="K8760" s="45">
        <v>86278</v>
      </c>
      <c r="L8760" s="45" t="s">
        <v>557</v>
      </c>
      <c r="M8760" s="45">
        <v>2018</v>
      </c>
      <c r="N8760" s="45" t="s">
        <v>655</v>
      </c>
      <c r="O8760" s="45" t="s">
        <v>588</v>
      </c>
      <c r="P8760" s="45" t="s">
        <v>560</v>
      </c>
      <c r="Q8760" s="45" t="s">
        <v>656</v>
      </c>
      <c r="R8760" s="45" t="s">
        <v>562</v>
      </c>
    </row>
    <row r="8761" spans="11:19">
      <c r="K8761" s="45">
        <v>86279</v>
      </c>
      <c r="L8761" s="45" t="s">
        <v>557</v>
      </c>
      <c r="M8761" s="45">
        <v>2018</v>
      </c>
      <c r="N8761" s="45" t="s">
        <v>655</v>
      </c>
      <c r="O8761" s="45" t="s">
        <v>588</v>
      </c>
      <c r="P8761" s="45" t="s">
        <v>560</v>
      </c>
      <c r="Q8761" s="45" t="s">
        <v>656</v>
      </c>
      <c r="R8761" s="45" t="s">
        <v>563</v>
      </c>
      <c r="S8761" s="45">
        <v>595.66091323377304</v>
      </c>
    </row>
    <row r="8762" spans="11:19">
      <c r="K8762" s="45">
        <v>86280</v>
      </c>
      <c r="L8762" s="45" t="s">
        <v>557</v>
      </c>
      <c r="M8762" s="45">
        <v>2018</v>
      </c>
      <c r="N8762" s="45" t="s">
        <v>655</v>
      </c>
      <c r="O8762" s="45" t="s">
        <v>588</v>
      </c>
      <c r="P8762" s="45" t="s">
        <v>560</v>
      </c>
      <c r="Q8762" s="45" t="s">
        <v>656</v>
      </c>
      <c r="R8762" s="45" t="s">
        <v>564</v>
      </c>
    </row>
    <row r="8763" spans="11:19">
      <c r="K8763" s="45">
        <v>86281</v>
      </c>
      <c r="L8763" s="45" t="s">
        <v>557</v>
      </c>
      <c r="M8763" s="45">
        <v>2018</v>
      </c>
      <c r="N8763" s="45" t="s">
        <v>655</v>
      </c>
      <c r="O8763" s="45" t="s">
        <v>588</v>
      </c>
      <c r="P8763" s="45" t="s">
        <v>560</v>
      </c>
      <c r="Q8763" s="45" t="s">
        <v>656</v>
      </c>
      <c r="R8763" s="45" t="s">
        <v>566</v>
      </c>
    </row>
    <row r="8764" spans="11:19">
      <c r="K8764" s="45">
        <v>86282</v>
      </c>
      <c r="L8764" s="45" t="s">
        <v>557</v>
      </c>
      <c r="M8764" s="45">
        <v>2018</v>
      </c>
      <c r="N8764" s="45" t="s">
        <v>655</v>
      </c>
      <c r="O8764" s="45" t="s">
        <v>589</v>
      </c>
      <c r="P8764" s="45" t="s">
        <v>560</v>
      </c>
      <c r="Q8764" s="45" t="s">
        <v>656</v>
      </c>
      <c r="R8764" s="45" t="s">
        <v>562</v>
      </c>
    </row>
    <row r="8765" spans="11:19">
      <c r="K8765" s="45">
        <v>86283</v>
      </c>
      <c r="L8765" s="45" t="s">
        <v>557</v>
      </c>
      <c r="M8765" s="45">
        <v>2018</v>
      </c>
      <c r="N8765" s="45" t="s">
        <v>655</v>
      </c>
      <c r="O8765" s="45" t="s">
        <v>589</v>
      </c>
      <c r="P8765" s="45" t="s">
        <v>560</v>
      </c>
      <c r="Q8765" s="45" t="s">
        <v>656</v>
      </c>
      <c r="R8765" s="45" t="s">
        <v>563</v>
      </c>
      <c r="S8765" s="45">
        <v>138.890777465854</v>
      </c>
    </row>
    <row r="8766" spans="11:19">
      <c r="K8766" s="45">
        <v>86284</v>
      </c>
      <c r="L8766" s="45" t="s">
        <v>557</v>
      </c>
      <c r="M8766" s="45">
        <v>2018</v>
      </c>
      <c r="N8766" s="45" t="s">
        <v>655</v>
      </c>
      <c r="O8766" s="45" t="s">
        <v>589</v>
      </c>
      <c r="P8766" s="45" t="s">
        <v>560</v>
      </c>
      <c r="Q8766" s="45" t="s">
        <v>656</v>
      </c>
      <c r="R8766" s="45" t="s">
        <v>564</v>
      </c>
    </row>
    <row r="8767" spans="11:19">
      <c r="K8767" s="45">
        <v>86285</v>
      </c>
      <c r="L8767" s="45" t="s">
        <v>557</v>
      </c>
      <c r="M8767" s="45">
        <v>2018</v>
      </c>
      <c r="N8767" s="45" t="s">
        <v>655</v>
      </c>
      <c r="O8767" s="45" t="s">
        <v>589</v>
      </c>
      <c r="P8767" s="45" t="s">
        <v>560</v>
      </c>
      <c r="Q8767" s="45" t="s">
        <v>656</v>
      </c>
      <c r="R8767" s="45" t="s">
        <v>566</v>
      </c>
    </row>
    <row r="8768" spans="11:19">
      <c r="K8768" s="45">
        <v>86286</v>
      </c>
      <c r="L8768" s="45" t="s">
        <v>557</v>
      </c>
      <c r="M8768" s="45">
        <v>2018</v>
      </c>
      <c r="N8768" s="45" t="s">
        <v>655</v>
      </c>
      <c r="O8768" s="45" t="s">
        <v>590</v>
      </c>
      <c r="P8768" s="45" t="s">
        <v>560</v>
      </c>
      <c r="Q8768" s="45" t="s">
        <v>656</v>
      </c>
      <c r="R8768" s="45" t="s">
        <v>562</v>
      </c>
    </row>
    <row r="8769" spans="11:19">
      <c r="K8769" s="45">
        <v>86287</v>
      </c>
      <c r="L8769" s="45" t="s">
        <v>557</v>
      </c>
      <c r="M8769" s="45">
        <v>2018</v>
      </c>
      <c r="N8769" s="45" t="s">
        <v>655</v>
      </c>
      <c r="O8769" s="45" t="s">
        <v>590</v>
      </c>
      <c r="P8769" s="45" t="s">
        <v>560</v>
      </c>
      <c r="Q8769" s="45" t="s">
        <v>656</v>
      </c>
      <c r="R8769" s="45" t="s">
        <v>563</v>
      </c>
      <c r="S8769" s="45">
        <v>82.300527042995597</v>
      </c>
    </row>
    <row r="8770" spans="11:19">
      <c r="K8770" s="45">
        <v>86288</v>
      </c>
      <c r="L8770" s="45" t="s">
        <v>557</v>
      </c>
      <c r="M8770" s="45">
        <v>2018</v>
      </c>
      <c r="N8770" s="45" t="s">
        <v>655</v>
      </c>
      <c r="O8770" s="45" t="s">
        <v>590</v>
      </c>
      <c r="P8770" s="45" t="s">
        <v>560</v>
      </c>
      <c r="Q8770" s="45" t="s">
        <v>656</v>
      </c>
      <c r="R8770" s="45" t="s">
        <v>564</v>
      </c>
    </row>
    <row r="8771" spans="11:19">
      <c r="K8771" s="45">
        <v>86289</v>
      </c>
      <c r="L8771" s="45" t="s">
        <v>557</v>
      </c>
      <c r="M8771" s="45">
        <v>2018</v>
      </c>
      <c r="N8771" s="45" t="s">
        <v>655</v>
      </c>
      <c r="O8771" s="45" t="s">
        <v>590</v>
      </c>
      <c r="P8771" s="45" t="s">
        <v>560</v>
      </c>
      <c r="Q8771" s="45" t="s">
        <v>656</v>
      </c>
      <c r="R8771" s="45" t="s">
        <v>566</v>
      </c>
    </row>
    <row r="8772" spans="11:19">
      <c r="K8772" s="45">
        <v>86290</v>
      </c>
      <c r="L8772" s="45" t="s">
        <v>557</v>
      </c>
      <c r="M8772" s="45">
        <v>2018</v>
      </c>
      <c r="N8772" s="45" t="s">
        <v>655</v>
      </c>
      <c r="O8772" s="45" t="s">
        <v>591</v>
      </c>
      <c r="P8772" s="45" t="s">
        <v>560</v>
      </c>
      <c r="Q8772" s="45" t="s">
        <v>656</v>
      </c>
      <c r="R8772" s="45" t="s">
        <v>562</v>
      </c>
    </row>
    <row r="8773" spans="11:19">
      <c r="K8773" s="45">
        <v>86291</v>
      </c>
      <c r="L8773" s="45" t="s">
        <v>557</v>
      </c>
      <c r="M8773" s="45">
        <v>2018</v>
      </c>
      <c r="N8773" s="45" t="s">
        <v>655</v>
      </c>
      <c r="O8773" s="45" t="s">
        <v>591</v>
      </c>
      <c r="P8773" s="45" t="s">
        <v>560</v>
      </c>
      <c r="Q8773" s="45" t="s">
        <v>656</v>
      </c>
      <c r="R8773" s="45" t="s">
        <v>563</v>
      </c>
      <c r="S8773" s="45">
        <v>114.61680235893</v>
      </c>
    </row>
    <row r="8774" spans="11:19">
      <c r="K8774" s="45">
        <v>86292</v>
      </c>
      <c r="L8774" s="45" t="s">
        <v>557</v>
      </c>
      <c r="M8774" s="45">
        <v>2018</v>
      </c>
      <c r="N8774" s="45" t="s">
        <v>655</v>
      </c>
      <c r="O8774" s="45" t="s">
        <v>591</v>
      </c>
      <c r="P8774" s="45" t="s">
        <v>560</v>
      </c>
      <c r="Q8774" s="45" t="s">
        <v>656</v>
      </c>
      <c r="R8774" s="45" t="s">
        <v>564</v>
      </c>
    </row>
    <row r="8775" spans="11:19">
      <c r="K8775" s="45">
        <v>86293</v>
      </c>
      <c r="L8775" s="45" t="s">
        <v>557</v>
      </c>
      <c r="M8775" s="45">
        <v>2018</v>
      </c>
      <c r="N8775" s="45" t="s">
        <v>655</v>
      </c>
      <c r="O8775" s="45" t="s">
        <v>591</v>
      </c>
      <c r="P8775" s="45" t="s">
        <v>560</v>
      </c>
      <c r="Q8775" s="45" t="s">
        <v>656</v>
      </c>
      <c r="R8775" s="45" t="s">
        <v>566</v>
      </c>
    </row>
    <row r="8776" spans="11:19">
      <c r="K8776" s="45">
        <v>86294</v>
      </c>
      <c r="L8776" s="45" t="s">
        <v>557</v>
      </c>
      <c r="M8776" s="45">
        <v>2018</v>
      </c>
      <c r="N8776" s="45" t="s">
        <v>655</v>
      </c>
      <c r="O8776" s="45" t="s">
        <v>592</v>
      </c>
      <c r="P8776" s="45" t="s">
        <v>560</v>
      </c>
      <c r="Q8776" s="45" t="s">
        <v>656</v>
      </c>
      <c r="R8776" s="45" t="s">
        <v>562</v>
      </c>
    </row>
    <row r="8777" spans="11:19">
      <c r="K8777" s="45">
        <v>86295</v>
      </c>
      <c r="L8777" s="45" t="s">
        <v>557</v>
      </c>
      <c r="M8777" s="45">
        <v>2018</v>
      </c>
      <c r="N8777" s="45" t="s">
        <v>655</v>
      </c>
      <c r="O8777" s="45" t="s">
        <v>592</v>
      </c>
      <c r="P8777" s="45" t="s">
        <v>560</v>
      </c>
      <c r="Q8777" s="45" t="s">
        <v>656</v>
      </c>
      <c r="R8777" s="45" t="s">
        <v>563</v>
      </c>
      <c r="S8777" s="45">
        <v>269.79276894035303</v>
      </c>
    </row>
    <row r="8778" spans="11:19">
      <c r="K8778" s="45">
        <v>86296</v>
      </c>
      <c r="L8778" s="45" t="s">
        <v>557</v>
      </c>
      <c r="M8778" s="45">
        <v>2018</v>
      </c>
      <c r="N8778" s="45" t="s">
        <v>655</v>
      </c>
      <c r="O8778" s="45" t="s">
        <v>592</v>
      </c>
      <c r="P8778" s="45" t="s">
        <v>560</v>
      </c>
      <c r="Q8778" s="45" t="s">
        <v>656</v>
      </c>
      <c r="R8778" s="45" t="s">
        <v>564</v>
      </c>
    </row>
    <row r="8779" spans="11:19">
      <c r="K8779" s="45">
        <v>86297</v>
      </c>
      <c r="L8779" s="45" t="s">
        <v>557</v>
      </c>
      <c r="M8779" s="45">
        <v>2018</v>
      </c>
      <c r="N8779" s="45" t="s">
        <v>655</v>
      </c>
      <c r="O8779" s="45" t="s">
        <v>592</v>
      </c>
      <c r="P8779" s="45" t="s">
        <v>560</v>
      </c>
      <c r="Q8779" s="45" t="s">
        <v>656</v>
      </c>
      <c r="R8779" s="45" t="s">
        <v>566</v>
      </c>
    </row>
    <row r="8780" spans="11:19">
      <c r="K8780" s="45">
        <v>86298</v>
      </c>
      <c r="L8780" s="45" t="s">
        <v>557</v>
      </c>
      <c r="M8780" s="45">
        <v>2018</v>
      </c>
      <c r="N8780" s="45" t="s">
        <v>655</v>
      </c>
      <c r="O8780" s="45" t="s">
        <v>593</v>
      </c>
      <c r="P8780" s="45" t="s">
        <v>560</v>
      </c>
      <c r="Q8780" s="45" t="s">
        <v>656</v>
      </c>
      <c r="R8780" s="45" t="s">
        <v>562</v>
      </c>
    </row>
    <row r="8781" spans="11:19">
      <c r="K8781" s="45">
        <v>86299</v>
      </c>
      <c r="L8781" s="45" t="s">
        <v>557</v>
      </c>
      <c r="M8781" s="45">
        <v>2018</v>
      </c>
      <c r="N8781" s="45" t="s">
        <v>655</v>
      </c>
      <c r="O8781" s="45" t="s">
        <v>593</v>
      </c>
      <c r="P8781" s="45" t="s">
        <v>560</v>
      </c>
      <c r="Q8781" s="45" t="s">
        <v>656</v>
      </c>
      <c r="R8781" s="45" t="s">
        <v>563</v>
      </c>
      <c r="S8781" s="45">
        <v>127.32598751143701</v>
      </c>
    </row>
    <row r="8782" spans="11:19">
      <c r="K8782" s="45">
        <v>86300</v>
      </c>
      <c r="L8782" s="45" t="s">
        <v>557</v>
      </c>
      <c r="M8782" s="45">
        <v>2018</v>
      </c>
      <c r="N8782" s="45" t="s">
        <v>655</v>
      </c>
      <c r="O8782" s="45" t="s">
        <v>593</v>
      </c>
      <c r="P8782" s="45" t="s">
        <v>560</v>
      </c>
      <c r="Q8782" s="45" t="s">
        <v>656</v>
      </c>
      <c r="R8782" s="45" t="s">
        <v>564</v>
      </c>
    </row>
    <row r="8783" spans="11:19">
      <c r="K8783" s="45">
        <v>86301</v>
      </c>
      <c r="L8783" s="45" t="s">
        <v>557</v>
      </c>
      <c r="M8783" s="45">
        <v>2018</v>
      </c>
      <c r="N8783" s="45" t="s">
        <v>655</v>
      </c>
      <c r="O8783" s="45" t="s">
        <v>593</v>
      </c>
      <c r="P8783" s="45" t="s">
        <v>560</v>
      </c>
      <c r="Q8783" s="45" t="s">
        <v>656</v>
      </c>
      <c r="R8783" s="45" t="s">
        <v>566</v>
      </c>
    </row>
    <row r="8784" spans="11:19">
      <c r="K8784" s="45">
        <v>86302</v>
      </c>
      <c r="L8784" s="45" t="s">
        <v>557</v>
      </c>
      <c r="M8784" s="45">
        <v>2018</v>
      </c>
      <c r="N8784" s="45" t="s">
        <v>655</v>
      </c>
      <c r="O8784" s="45" t="s">
        <v>594</v>
      </c>
      <c r="P8784" s="45" t="s">
        <v>560</v>
      </c>
      <c r="Q8784" s="45" t="s">
        <v>656</v>
      </c>
      <c r="R8784" s="45" t="s">
        <v>562</v>
      </c>
    </row>
    <row r="8785" spans="11:19">
      <c r="K8785" s="45">
        <v>86303</v>
      </c>
      <c r="L8785" s="45" t="s">
        <v>557</v>
      </c>
      <c r="M8785" s="45">
        <v>2018</v>
      </c>
      <c r="N8785" s="45" t="s">
        <v>655</v>
      </c>
      <c r="O8785" s="45" t="s">
        <v>594</v>
      </c>
      <c r="P8785" s="45" t="s">
        <v>560</v>
      </c>
      <c r="Q8785" s="45" t="s">
        <v>656</v>
      </c>
      <c r="R8785" s="45" t="s">
        <v>563</v>
      </c>
      <c r="S8785" s="45">
        <v>203.09726982312401</v>
      </c>
    </row>
    <row r="8786" spans="11:19">
      <c r="K8786" s="45">
        <v>86304</v>
      </c>
      <c r="L8786" s="45" t="s">
        <v>557</v>
      </c>
      <c r="M8786" s="45">
        <v>2018</v>
      </c>
      <c r="N8786" s="45" t="s">
        <v>655</v>
      </c>
      <c r="O8786" s="45" t="s">
        <v>594</v>
      </c>
      <c r="P8786" s="45" t="s">
        <v>560</v>
      </c>
      <c r="Q8786" s="45" t="s">
        <v>656</v>
      </c>
      <c r="R8786" s="45" t="s">
        <v>564</v>
      </c>
    </row>
    <row r="8787" spans="11:19">
      <c r="K8787" s="45">
        <v>86305</v>
      </c>
      <c r="L8787" s="45" t="s">
        <v>557</v>
      </c>
      <c r="M8787" s="45">
        <v>2018</v>
      </c>
      <c r="N8787" s="45" t="s">
        <v>655</v>
      </c>
      <c r="O8787" s="45" t="s">
        <v>594</v>
      </c>
      <c r="P8787" s="45" t="s">
        <v>560</v>
      </c>
      <c r="Q8787" s="45" t="s">
        <v>656</v>
      </c>
      <c r="R8787" s="45" t="s">
        <v>566</v>
      </c>
    </row>
    <row r="8788" spans="11:19">
      <c r="K8788" s="45">
        <v>86306</v>
      </c>
      <c r="L8788" s="45" t="s">
        <v>557</v>
      </c>
      <c r="M8788" s="45">
        <v>2018</v>
      </c>
      <c r="N8788" s="45" t="s">
        <v>655</v>
      </c>
      <c r="O8788" s="45" t="s">
        <v>595</v>
      </c>
      <c r="P8788" s="45" t="s">
        <v>560</v>
      </c>
      <c r="Q8788" s="45" t="s">
        <v>656</v>
      </c>
      <c r="R8788" s="45" t="s">
        <v>562</v>
      </c>
    </row>
    <row r="8789" spans="11:19">
      <c r="K8789" s="45">
        <v>86307</v>
      </c>
      <c r="L8789" s="45" t="s">
        <v>557</v>
      </c>
      <c r="M8789" s="45">
        <v>2018</v>
      </c>
      <c r="N8789" s="45" t="s">
        <v>655</v>
      </c>
      <c r="O8789" s="45" t="s">
        <v>595</v>
      </c>
      <c r="P8789" s="45" t="s">
        <v>560</v>
      </c>
      <c r="Q8789" s="45" t="s">
        <v>656</v>
      </c>
      <c r="R8789" s="45" t="s">
        <v>563</v>
      </c>
      <c r="S8789" s="45">
        <v>106.82515951325701</v>
      </c>
    </row>
    <row r="8790" spans="11:19">
      <c r="K8790" s="45">
        <v>86308</v>
      </c>
      <c r="L8790" s="45" t="s">
        <v>557</v>
      </c>
      <c r="M8790" s="45">
        <v>2018</v>
      </c>
      <c r="N8790" s="45" t="s">
        <v>655</v>
      </c>
      <c r="O8790" s="45" t="s">
        <v>595</v>
      </c>
      <c r="P8790" s="45" t="s">
        <v>560</v>
      </c>
      <c r="Q8790" s="45" t="s">
        <v>656</v>
      </c>
      <c r="R8790" s="45" t="s">
        <v>564</v>
      </c>
    </row>
    <row r="8791" spans="11:19">
      <c r="K8791" s="45">
        <v>86309</v>
      </c>
      <c r="L8791" s="45" t="s">
        <v>557</v>
      </c>
      <c r="M8791" s="45">
        <v>2018</v>
      </c>
      <c r="N8791" s="45" t="s">
        <v>655</v>
      </c>
      <c r="O8791" s="45" t="s">
        <v>595</v>
      </c>
      <c r="P8791" s="45" t="s">
        <v>560</v>
      </c>
      <c r="Q8791" s="45" t="s">
        <v>656</v>
      </c>
      <c r="R8791" s="45" t="s">
        <v>566</v>
      </c>
    </row>
    <row r="8792" spans="11:19">
      <c r="K8792" s="45">
        <v>86310</v>
      </c>
      <c r="L8792" s="45" t="s">
        <v>557</v>
      </c>
      <c r="M8792" s="45">
        <v>2018</v>
      </c>
      <c r="N8792" s="45" t="s">
        <v>655</v>
      </c>
      <c r="O8792" s="45" t="s">
        <v>596</v>
      </c>
      <c r="P8792" s="45" t="s">
        <v>560</v>
      </c>
      <c r="Q8792" s="45" t="s">
        <v>656</v>
      </c>
      <c r="R8792" s="45" t="s">
        <v>562</v>
      </c>
    </row>
    <row r="8793" spans="11:19">
      <c r="K8793" s="45">
        <v>86311</v>
      </c>
      <c r="L8793" s="45" t="s">
        <v>557</v>
      </c>
      <c r="M8793" s="45">
        <v>2018</v>
      </c>
      <c r="N8793" s="45" t="s">
        <v>655</v>
      </c>
      <c r="O8793" s="45" t="s">
        <v>596</v>
      </c>
      <c r="P8793" s="45" t="s">
        <v>560</v>
      </c>
      <c r="Q8793" s="45" t="s">
        <v>656</v>
      </c>
      <c r="R8793" s="45" t="s">
        <v>563</v>
      </c>
      <c r="S8793" s="45">
        <v>449.17388619497399</v>
      </c>
    </row>
    <row r="8794" spans="11:19">
      <c r="K8794" s="45">
        <v>86312</v>
      </c>
      <c r="L8794" s="45" t="s">
        <v>557</v>
      </c>
      <c r="M8794" s="45">
        <v>2018</v>
      </c>
      <c r="N8794" s="45" t="s">
        <v>655</v>
      </c>
      <c r="O8794" s="45" t="s">
        <v>596</v>
      </c>
      <c r="P8794" s="45" t="s">
        <v>560</v>
      </c>
      <c r="Q8794" s="45" t="s">
        <v>656</v>
      </c>
      <c r="R8794" s="45" t="s">
        <v>564</v>
      </c>
    </row>
    <row r="8795" spans="11:19">
      <c r="K8795" s="45">
        <v>86313</v>
      </c>
      <c r="L8795" s="45" t="s">
        <v>557</v>
      </c>
      <c r="M8795" s="45">
        <v>2018</v>
      </c>
      <c r="N8795" s="45" t="s">
        <v>655</v>
      </c>
      <c r="O8795" s="45" t="s">
        <v>596</v>
      </c>
      <c r="P8795" s="45" t="s">
        <v>560</v>
      </c>
      <c r="Q8795" s="45" t="s">
        <v>656</v>
      </c>
      <c r="R8795" s="45" t="s">
        <v>566</v>
      </c>
    </row>
    <row r="8796" spans="11:19">
      <c r="K8796" s="45">
        <v>86314</v>
      </c>
      <c r="L8796" s="45" t="s">
        <v>557</v>
      </c>
      <c r="M8796" s="45">
        <v>2018</v>
      </c>
      <c r="N8796" s="45" t="s">
        <v>655</v>
      </c>
      <c r="O8796" s="45" t="s">
        <v>597</v>
      </c>
      <c r="P8796" s="45" t="s">
        <v>560</v>
      </c>
      <c r="Q8796" s="45" t="s">
        <v>656</v>
      </c>
      <c r="R8796" s="45" t="s">
        <v>562</v>
      </c>
    </row>
    <row r="8797" spans="11:19">
      <c r="K8797" s="45">
        <v>86315</v>
      </c>
      <c r="L8797" s="45" t="s">
        <v>557</v>
      </c>
      <c r="M8797" s="45">
        <v>2018</v>
      </c>
      <c r="N8797" s="45" t="s">
        <v>655</v>
      </c>
      <c r="O8797" s="45" t="s">
        <v>597</v>
      </c>
      <c r="P8797" s="45" t="s">
        <v>560</v>
      </c>
      <c r="Q8797" s="45" t="s">
        <v>656</v>
      </c>
      <c r="R8797" s="45" t="s">
        <v>563</v>
      </c>
      <c r="S8797" s="45">
        <v>223.36072037020099</v>
      </c>
    </row>
    <row r="8798" spans="11:19">
      <c r="K8798" s="45">
        <v>86316</v>
      </c>
      <c r="L8798" s="45" t="s">
        <v>557</v>
      </c>
      <c r="M8798" s="45">
        <v>2018</v>
      </c>
      <c r="N8798" s="45" t="s">
        <v>655</v>
      </c>
      <c r="O8798" s="45" t="s">
        <v>597</v>
      </c>
      <c r="P8798" s="45" t="s">
        <v>560</v>
      </c>
      <c r="Q8798" s="45" t="s">
        <v>656</v>
      </c>
      <c r="R8798" s="45" t="s">
        <v>564</v>
      </c>
    </row>
    <row r="8799" spans="11:19">
      <c r="K8799" s="45">
        <v>86317</v>
      </c>
      <c r="L8799" s="45" t="s">
        <v>557</v>
      </c>
      <c r="M8799" s="45">
        <v>2018</v>
      </c>
      <c r="N8799" s="45" t="s">
        <v>655</v>
      </c>
      <c r="O8799" s="45" t="s">
        <v>597</v>
      </c>
      <c r="P8799" s="45" t="s">
        <v>560</v>
      </c>
      <c r="Q8799" s="45" t="s">
        <v>656</v>
      </c>
      <c r="R8799" s="45" t="s">
        <v>566</v>
      </c>
    </row>
    <row r="8800" spans="11:19">
      <c r="K8800" s="45">
        <v>86318</v>
      </c>
      <c r="L8800" s="45" t="s">
        <v>557</v>
      </c>
      <c r="M8800" s="45">
        <v>2018</v>
      </c>
      <c r="N8800" s="45" t="s">
        <v>655</v>
      </c>
      <c r="O8800" s="45" t="s">
        <v>598</v>
      </c>
      <c r="P8800" s="45" t="s">
        <v>560</v>
      </c>
      <c r="Q8800" s="45" t="s">
        <v>656</v>
      </c>
      <c r="R8800" s="45" t="s">
        <v>562</v>
      </c>
    </row>
    <row r="8801" spans="11:19">
      <c r="K8801" s="45">
        <v>86319</v>
      </c>
      <c r="L8801" s="45" t="s">
        <v>557</v>
      </c>
      <c r="M8801" s="45">
        <v>2018</v>
      </c>
      <c r="N8801" s="45" t="s">
        <v>655</v>
      </c>
      <c r="O8801" s="45" t="s">
        <v>598</v>
      </c>
      <c r="P8801" s="45" t="s">
        <v>560</v>
      </c>
      <c r="Q8801" s="45" t="s">
        <v>656</v>
      </c>
      <c r="R8801" s="45" t="s">
        <v>563</v>
      </c>
      <c r="S8801" s="45">
        <v>2858.0805676198202</v>
      </c>
    </row>
    <row r="8802" spans="11:19">
      <c r="K8802" s="45">
        <v>86320</v>
      </c>
      <c r="L8802" s="45" t="s">
        <v>557</v>
      </c>
      <c r="M8802" s="45">
        <v>2018</v>
      </c>
      <c r="N8802" s="45" t="s">
        <v>655</v>
      </c>
      <c r="O8802" s="45" t="s">
        <v>598</v>
      </c>
      <c r="P8802" s="45" t="s">
        <v>560</v>
      </c>
      <c r="Q8802" s="45" t="s">
        <v>656</v>
      </c>
      <c r="R8802" s="45" t="s">
        <v>564</v>
      </c>
    </row>
    <row r="8803" spans="11:19">
      <c r="K8803" s="45">
        <v>86321</v>
      </c>
      <c r="L8803" s="45" t="s">
        <v>557</v>
      </c>
      <c r="M8803" s="45">
        <v>2018</v>
      </c>
      <c r="N8803" s="45" t="s">
        <v>655</v>
      </c>
      <c r="O8803" s="45" t="s">
        <v>598</v>
      </c>
      <c r="P8803" s="45" t="s">
        <v>560</v>
      </c>
      <c r="Q8803" s="45" t="s">
        <v>656</v>
      </c>
      <c r="R8803" s="45" t="s">
        <v>566</v>
      </c>
    </row>
    <row r="8804" spans="11:19">
      <c r="K8804" s="45">
        <v>86322</v>
      </c>
      <c r="L8804" s="45" t="s">
        <v>557</v>
      </c>
      <c r="M8804" s="45">
        <v>2018</v>
      </c>
      <c r="N8804" s="45" t="s">
        <v>655</v>
      </c>
      <c r="O8804" s="45" t="s">
        <v>599</v>
      </c>
      <c r="P8804" s="45" t="s">
        <v>560</v>
      </c>
      <c r="Q8804" s="45" t="s">
        <v>656</v>
      </c>
      <c r="R8804" s="45" t="s">
        <v>562</v>
      </c>
    </row>
    <row r="8805" spans="11:19">
      <c r="K8805" s="45">
        <v>86323</v>
      </c>
      <c r="L8805" s="45" t="s">
        <v>557</v>
      </c>
      <c r="M8805" s="45">
        <v>2018</v>
      </c>
      <c r="N8805" s="45" t="s">
        <v>655</v>
      </c>
      <c r="O8805" s="45" t="s">
        <v>599</v>
      </c>
      <c r="P8805" s="45" t="s">
        <v>560</v>
      </c>
      <c r="Q8805" s="45" t="s">
        <v>656</v>
      </c>
      <c r="R8805" s="45" t="s">
        <v>563</v>
      </c>
      <c r="S8805" s="45">
        <v>691.33007115789599</v>
      </c>
    </row>
    <row r="8806" spans="11:19">
      <c r="K8806" s="45">
        <v>86324</v>
      </c>
      <c r="L8806" s="45" t="s">
        <v>557</v>
      </c>
      <c r="M8806" s="45">
        <v>2018</v>
      </c>
      <c r="N8806" s="45" t="s">
        <v>655</v>
      </c>
      <c r="O8806" s="45" t="s">
        <v>599</v>
      </c>
      <c r="P8806" s="45" t="s">
        <v>560</v>
      </c>
      <c r="Q8806" s="45" t="s">
        <v>656</v>
      </c>
      <c r="R8806" s="45" t="s">
        <v>564</v>
      </c>
    </row>
    <row r="8807" spans="11:19">
      <c r="K8807" s="45">
        <v>86325</v>
      </c>
      <c r="L8807" s="45" t="s">
        <v>557</v>
      </c>
      <c r="M8807" s="45">
        <v>2018</v>
      </c>
      <c r="N8807" s="45" t="s">
        <v>655</v>
      </c>
      <c r="O8807" s="45" t="s">
        <v>599</v>
      </c>
      <c r="P8807" s="45" t="s">
        <v>560</v>
      </c>
      <c r="Q8807" s="45" t="s">
        <v>656</v>
      </c>
      <c r="R8807" s="45" t="s">
        <v>566</v>
      </c>
    </row>
    <row r="8808" spans="11:19">
      <c r="K8808" s="45">
        <v>86326</v>
      </c>
      <c r="L8808" s="45" t="s">
        <v>557</v>
      </c>
      <c r="M8808" s="45">
        <v>2018</v>
      </c>
      <c r="N8808" s="45" t="s">
        <v>655</v>
      </c>
      <c r="O8808" s="45" t="s">
        <v>600</v>
      </c>
      <c r="P8808" s="45" t="s">
        <v>560</v>
      </c>
      <c r="Q8808" s="45" t="s">
        <v>656</v>
      </c>
      <c r="R8808" s="45" t="s">
        <v>562</v>
      </c>
    </row>
    <row r="8809" spans="11:19">
      <c r="K8809" s="45">
        <v>86327</v>
      </c>
      <c r="L8809" s="45" t="s">
        <v>557</v>
      </c>
      <c r="M8809" s="45">
        <v>2018</v>
      </c>
      <c r="N8809" s="45" t="s">
        <v>655</v>
      </c>
      <c r="O8809" s="45" t="s">
        <v>600</v>
      </c>
      <c r="P8809" s="45" t="s">
        <v>560</v>
      </c>
      <c r="Q8809" s="45" t="s">
        <v>656</v>
      </c>
      <c r="R8809" s="45" t="s">
        <v>563</v>
      </c>
      <c r="S8809" s="45">
        <v>116.35408086760501</v>
      </c>
    </row>
    <row r="8810" spans="11:19">
      <c r="K8810" s="45">
        <v>86328</v>
      </c>
      <c r="L8810" s="45" t="s">
        <v>557</v>
      </c>
      <c r="M8810" s="45">
        <v>2018</v>
      </c>
      <c r="N8810" s="45" t="s">
        <v>655</v>
      </c>
      <c r="O8810" s="45" t="s">
        <v>600</v>
      </c>
      <c r="P8810" s="45" t="s">
        <v>560</v>
      </c>
      <c r="Q8810" s="45" t="s">
        <v>656</v>
      </c>
      <c r="R8810" s="45" t="s">
        <v>564</v>
      </c>
    </row>
    <row r="8811" spans="11:19">
      <c r="K8811" s="45">
        <v>86329</v>
      </c>
      <c r="L8811" s="45" t="s">
        <v>557</v>
      </c>
      <c r="M8811" s="45">
        <v>2018</v>
      </c>
      <c r="N8811" s="45" t="s">
        <v>655</v>
      </c>
      <c r="O8811" s="45" t="s">
        <v>600</v>
      </c>
      <c r="P8811" s="45" t="s">
        <v>560</v>
      </c>
      <c r="Q8811" s="45" t="s">
        <v>656</v>
      </c>
      <c r="R8811" s="45" t="s">
        <v>566</v>
      </c>
    </row>
    <row r="8812" spans="11:19">
      <c r="K8812" s="45">
        <v>86330</v>
      </c>
      <c r="L8812" s="45" t="s">
        <v>557</v>
      </c>
      <c r="M8812" s="45">
        <v>2018</v>
      </c>
      <c r="N8812" s="45" t="s">
        <v>655</v>
      </c>
      <c r="O8812" s="45" t="s">
        <v>601</v>
      </c>
      <c r="P8812" s="45" t="s">
        <v>560</v>
      </c>
      <c r="Q8812" s="45" t="s">
        <v>656</v>
      </c>
      <c r="R8812" s="45" t="s">
        <v>562</v>
      </c>
    </row>
    <row r="8813" spans="11:19">
      <c r="K8813" s="45">
        <v>86331</v>
      </c>
      <c r="L8813" s="45" t="s">
        <v>557</v>
      </c>
      <c r="M8813" s="45">
        <v>2018</v>
      </c>
      <c r="N8813" s="45" t="s">
        <v>655</v>
      </c>
      <c r="O8813" s="45" t="s">
        <v>601</v>
      </c>
      <c r="P8813" s="45" t="s">
        <v>560</v>
      </c>
      <c r="Q8813" s="45" t="s">
        <v>656</v>
      </c>
      <c r="R8813" s="45" t="s">
        <v>563</v>
      </c>
      <c r="S8813" s="45">
        <v>418.89165462154301</v>
      </c>
    </row>
    <row r="8814" spans="11:19">
      <c r="K8814" s="45">
        <v>86332</v>
      </c>
      <c r="L8814" s="45" t="s">
        <v>557</v>
      </c>
      <c r="M8814" s="45">
        <v>2018</v>
      </c>
      <c r="N8814" s="45" t="s">
        <v>655</v>
      </c>
      <c r="O8814" s="45" t="s">
        <v>601</v>
      </c>
      <c r="P8814" s="45" t="s">
        <v>560</v>
      </c>
      <c r="Q8814" s="45" t="s">
        <v>656</v>
      </c>
      <c r="R8814" s="45" t="s">
        <v>564</v>
      </c>
    </row>
    <row r="8815" spans="11:19">
      <c r="K8815" s="45">
        <v>86333</v>
      </c>
      <c r="L8815" s="45" t="s">
        <v>557</v>
      </c>
      <c r="M8815" s="45">
        <v>2018</v>
      </c>
      <c r="N8815" s="45" t="s">
        <v>655</v>
      </c>
      <c r="O8815" s="45" t="s">
        <v>601</v>
      </c>
      <c r="P8815" s="45" t="s">
        <v>560</v>
      </c>
      <c r="Q8815" s="45" t="s">
        <v>656</v>
      </c>
      <c r="R8815" s="45" t="s">
        <v>566</v>
      </c>
    </row>
    <row r="8816" spans="11:19">
      <c r="K8816" s="45">
        <v>86334</v>
      </c>
      <c r="L8816" s="45" t="s">
        <v>557</v>
      </c>
      <c r="M8816" s="45">
        <v>2018</v>
      </c>
      <c r="N8816" s="45" t="s">
        <v>655</v>
      </c>
      <c r="O8816" s="45" t="s">
        <v>602</v>
      </c>
      <c r="P8816" s="45" t="s">
        <v>560</v>
      </c>
      <c r="Q8816" s="45" t="s">
        <v>656</v>
      </c>
      <c r="R8816" s="45" t="s">
        <v>562</v>
      </c>
    </row>
    <row r="8817" spans="11:19">
      <c r="K8817" s="45">
        <v>86335</v>
      </c>
      <c r="L8817" s="45" t="s">
        <v>557</v>
      </c>
      <c r="M8817" s="45">
        <v>2018</v>
      </c>
      <c r="N8817" s="45" t="s">
        <v>655</v>
      </c>
      <c r="O8817" s="45" t="s">
        <v>602</v>
      </c>
      <c r="P8817" s="45" t="s">
        <v>560</v>
      </c>
      <c r="Q8817" s="45" t="s">
        <v>656</v>
      </c>
      <c r="R8817" s="45" t="s">
        <v>563</v>
      </c>
      <c r="S8817" s="45">
        <v>289.69791998838201</v>
      </c>
    </row>
    <row r="8818" spans="11:19">
      <c r="K8818" s="45">
        <v>86336</v>
      </c>
      <c r="L8818" s="45" t="s">
        <v>557</v>
      </c>
      <c r="M8818" s="45">
        <v>2018</v>
      </c>
      <c r="N8818" s="45" t="s">
        <v>655</v>
      </c>
      <c r="O8818" s="45" t="s">
        <v>602</v>
      </c>
      <c r="P8818" s="45" t="s">
        <v>560</v>
      </c>
      <c r="Q8818" s="45" t="s">
        <v>656</v>
      </c>
      <c r="R8818" s="45" t="s">
        <v>564</v>
      </c>
    </row>
    <row r="8819" spans="11:19">
      <c r="K8819" s="45">
        <v>86337</v>
      </c>
      <c r="L8819" s="45" t="s">
        <v>557</v>
      </c>
      <c r="M8819" s="45">
        <v>2018</v>
      </c>
      <c r="N8819" s="45" t="s">
        <v>655</v>
      </c>
      <c r="O8819" s="45" t="s">
        <v>602</v>
      </c>
      <c r="P8819" s="45" t="s">
        <v>560</v>
      </c>
      <c r="Q8819" s="45" t="s">
        <v>656</v>
      </c>
      <c r="R8819" s="45" t="s">
        <v>566</v>
      </c>
    </row>
    <row r="8820" spans="11:19">
      <c r="K8820" s="45">
        <v>86338</v>
      </c>
      <c r="L8820" s="45" t="s">
        <v>557</v>
      </c>
      <c r="M8820" s="45">
        <v>2018</v>
      </c>
      <c r="N8820" s="45" t="s">
        <v>655</v>
      </c>
      <c r="O8820" s="45" t="s">
        <v>603</v>
      </c>
      <c r="P8820" s="45" t="s">
        <v>560</v>
      </c>
      <c r="Q8820" s="45" t="s">
        <v>656</v>
      </c>
      <c r="R8820" s="45" t="s">
        <v>562</v>
      </c>
    </row>
    <row r="8821" spans="11:19">
      <c r="K8821" s="45">
        <v>86339</v>
      </c>
      <c r="L8821" s="45" t="s">
        <v>557</v>
      </c>
      <c r="M8821" s="45">
        <v>2018</v>
      </c>
      <c r="N8821" s="45" t="s">
        <v>655</v>
      </c>
      <c r="O8821" s="45" t="s">
        <v>603</v>
      </c>
      <c r="P8821" s="45" t="s">
        <v>560</v>
      </c>
      <c r="Q8821" s="45" t="s">
        <v>656</v>
      </c>
      <c r="R8821" s="45" t="s">
        <v>563</v>
      </c>
      <c r="S8821" s="45">
        <v>699.09664721619697</v>
      </c>
    </row>
    <row r="8822" spans="11:19">
      <c r="K8822" s="45">
        <v>86340</v>
      </c>
      <c r="L8822" s="45" t="s">
        <v>557</v>
      </c>
      <c r="M8822" s="45">
        <v>2018</v>
      </c>
      <c r="N8822" s="45" t="s">
        <v>655</v>
      </c>
      <c r="O8822" s="45" t="s">
        <v>603</v>
      </c>
      <c r="P8822" s="45" t="s">
        <v>560</v>
      </c>
      <c r="Q8822" s="45" t="s">
        <v>656</v>
      </c>
      <c r="R8822" s="45" t="s">
        <v>564</v>
      </c>
    </row>
    <row r="8823" spans="11:19">
      <c r="K8823" s="45">
        <v>86341</v>
      </c>
      <c r="L8823" s="45" t="s">
        <v>557</v>
      </c>
      <c r="M8823" s="45">
        <v>2018</v>
      </c>
      <c r="N8823" s="45" t="s">
        <v>655</v>
      </c>
      <c r="O8823" s="45" t="s">
        <v>603</v>
      </c>
      <c r="P8823" s="45" t="s">
        <v>560</v>
      </c>
      <c r="Q8823" s="45" t="s">
        <v>656</v>
      </c>
      <c r="R8823" s="45" t="s">
        <v>566</v>
      </c>
    </row>
    <row r="8824" spans="11:19">
      <c r="K8824" s="45">
        <v>86342</v>
      </c>
      <c r="L8824" s="45" t="s">
        <v>557</v>
      </c>
      <c r="M8824" s="45">
        <v>2018</v>
      </c>
      <c r="N8824" s="45" t="s">
        <v>655</v>
      </c>
      <c r="O8824" s="45" t="s">
        <v>604</v>
      </c>
      <c r="P8824" s="45" t="s">
        <v>560</v>
      </c>
      <c r="Q8824" s="45" t="s">
        <v>656</v>
      </c>
      <c r="R8824" s="45" t="s">
        <v>562</v>
      </c>
    </row>
    <row r="8825" spans="11:19">
      <c r="K8825" s="45">
        <v>86343</v>
      </c>
      <c r="L8825" s="45" t="s">
        <v>557</v>
      </c>
      <c r="M8825" s="45">
        <v>2018</v>
      </c>
      <c r="N8825" s="45" t="s">
        <v>655</v>
      </c>
      <c r="O8825" s="45" t="s">
        <v>604</v>
      </c>
      <c r="P8825" s="45" t="s">
        <v>560</v>
      </c>
      <c r="Q8825" s="45" t="s">
        <v>656</v>
      </c>
      <c r="R8825" s="45" t="s">
        <v>563</v>
      </c>
      <c r="S8825" s="45">
        <v>2634.71446101221</v>
      </c>
    </row>
    <row r="8826" spans="11:19">
      <c r="K8826" s="45">
        <v>86344</v>
      </c>
      <c r="L8826" s="45" t="s">
        <v>557</v>
      </c>
      <c r="M8826" s="45">
        <v>2018</v>
      </c>
      <c r="N8826" s="45" t="s">
        <v>655</v>
      </c>
      <c r="O8826" s="45" t="s">
        <v>604</v>
      </c>
      <c r="P8826" s="45" t="s">
        <v>560</v>
      </c>
      <c r="Q8826" s="45" t="s">
        <v>656</v>
      </c>
      <c r="R8826" s="45" t="s">
        <v>564</v>
      </c>
    </row>
    <row r="8827" spans="11:19">
      <c r="K8827" s="45">
        <v>86345</v>
      </c>
      <c r="L8827" s="45" t="s">
        <v>557</v>
      </c>
      <c r="M8827" s="45">
        <v>2018</v>
      </c>
      <c r="N8827" s="45" t="s">
        <v>655</v>
      </c>
      <c r="O8827" s="45" t="s">
        <v>604</v>
      </c>
      <c r="P8827" s="45" t="s">
        <v>560</v>
      </c>
      <c r="Q8827" s="45" t="s">
        <v>656</v>
      </c>
      <c r="R8827" s="45" t="s">
        <v>566</v>
      </c>
    </row>
    <row r="8828" spans="11:19">
      <c r="K8828" s="45">
        <v>86346</v>
      </c>
      <c r="L8828" s="45" t="s">
        <v>557</v>
      </c>
      <c r="M8828" s="45">
        <v>2018</v>
      </c>
      <c r="N8828" s="45" t="s">
        <v>655</v>
      </c>
      <c r="O8828" s="45" t="s">
        <v>605</v>
      </c>
      <c r="P8828" s="45" t="s">
        <v>560</v>
      </c>
      <c r="Q8828" s="45" t="s">
        <v>656</v>
      </c>
      <c r="R8828" s="45" t="s">
        <v>562</v>
      </c>
    </row>
    <row r="8829" spans="11:19">
      <c r="K8829" s="45">
        <v>86347</v>
      </c>
      <c r="L8829" s="45" t="s">
        <v>557</v>
      </c>
      <c r="M8829" s="45">
        <v>2018</v>
      </c>
      <c r="N8829" s="45" t="s">
        <v>655</v>
      </c>
      <c r="O8829" s="45" t="s">
        <v>605</v>
      </c>
      <c r="P8829" s="45" t="s">
        <v>560</v>
      </c>
      <c r="Q8829" s="45" t="s">
        <v>656</v>
      </c>
      <c r="R8829" s="45" t="s">
        <v>563</v>
      </c>
      <c r="S8829" s="45">
        <v>13.5396243463607</v>
      </c>
    </row>
    <row r="8830" spans="11:19">
      <c r="K8830" s="45">
        <v>86348</v>
      </c>
      <c r="L8830" s="45" t="s">
        <v>557</v>
      </c>
      <c r="M8830" s="45">
        <v>2018</v>
      </c>
      <c r="N8830" s="45" t="s">
        <v>655</v>
      </c>
      <c r="O8830" s="45" t="s">
        <v>605</v>
      </c>
      <c r="P8830" s="45" t="s">
        <v>560</v>
      </c>
      <c r="Q8830" s="45" t="s">
        <v>656</v>
      </c>
      <c r="R8830" s="45" t="s">
        <v>564</v>
      </c>
    </row>
    <row r="8831" spans="11:19">
      <c r="K8831" s="45">
        <v>86349</v>
      </c>
      <c r="L8831" s="45" t="s">
        <v>557</v>
      </c>
      <c r="M8831" s="45">
        <v>2018</v>
      </c>
      <c r="N8831" s="45" t="s">
        <v>655</v>
      </c>
      <c r="O8831" s="45" t="s">
        <v>605</v>
      </c>
      <c r="P8831" s="45" t="s">
        <v>560</v>
      </c>
      <c r="Q8831" s="45" t="s">
        <v>656</v>
      </c>
      <c r="R8831" s="45" t="s">
        <v>566</v>
      </c>
    </row>
    <row r="8832" spans="11:19">
      <c r="K8832" s="45">
        <v>86350</v>
      </c>
      <c r="L8832" s="45" t="s">
        <v>557</v>
      </c>
      <c r="M8832" s="45">
        <v>2018</v>
      </c>
      <c r="N8832" s="45" t="s">
        <v>655</v>
      </c>
      <c r="O8832" s="45" t="s">
        <v>606</v>
      </c>
      <c r="P8832" s="45" t="s">
        <v>560</v>
      </c>
      <c r="Q8832" s="45" t="s">
        <v>656</v>
      </c>
      <c r="R8832" s="45" t="s">
        <v>562</v>
      </c>
    </row>
    <row r="8833" spans="11:19">
      <c r="K8833" s="45">
        <v>86351</v>
      </c>
      <c r="L8833" s="45" t="s">
        <v>557</v>
      </c>
      <c r="M8833" s="45">
        <v>2018</v>
      </c>
      <c r="N8833" s="45" t="s">
        <v>655</v>
      </c>
      <c r="O8833" s="45" t="s">
        <v>606</v>
      </c>
      <c r="P8833" s="45" t="s">
        <v>560</v>
      </c>
      <c r="Q8833" s="45" t="s">
        <v>656</v>
      </c>
      <c r="R8833" s="45" t="s">
        <v>563</v>
      </c>
      <c r="S8833" s="45">
        <v>427.45003268177402</v>
      </c>
    </row>
    <row r="8834" spans="11:19">
      <c r="K8834" s="45">
        <v>86352</v>
      </c>
      <c r="L8834" s="45" t="s">
        <v>557</v>
      </c>
      <c r="M8834" s="45">
        <v>2018</v>
      </c>
      <c r="N8834" s="45" t="s">
        <v>655</v>
      </c>
      <c r="O8834" s="45" t="s">
        <v>606</v>
      </c>
      <c r="P8834" s="45" t="s">
        <v>560</v>
      </c>
      <c r="Q8834" s="45" t="s">
        <v>656</v>
      </c>
      <c r="R8834" s="45" t="s">
        <v>564</v>
      </c>
    </row>
    <row r="8835" spans="11:19">
      <c r="K8835" s="45">
        <v>86353</v>
      </c>
      <c r="L8835" s="45" t="s">
        <v>557</v>
      </c>
      <c r="M8835" s="45">
        <v>2018</v>
      </c>
      <c r="N8835" s="45" t="s">
        <v>655</v>
      </c>
      <c r="O8835" s="45" t="s">
        <v>606</v>
      </c>
      <c r="P8835" s="45" t="s">
        <v>560</v>
      </c>
      <c r="Q8835" s="45" t="s">
        <v>656</v>
      </c>
      <c r="R8835" s="45" t="s">
        <v>566</v>
      </c>
    </row>
    <row r="8836" spans="11:19">
      <c r="K8836" s="45">
        <v>86354</v>
      </c>
      <c r="L8836" s="45" t="s">
        <v>557</v>
      </c>
      <c r="M8836" s="45">
        <v>2018</v>
      </c>
      <c r="N8836" s="45" t="s">
        <v>655</v>
      </c>
      <c r="O8836" s="45" t="s">
        <v>607</v>
      </c>
      <c r="P8836" s="45" t="s">
        <v>560</v>
      </c>
      <c r="Q8836" s="45" t="s">
        <v>656</v>
      </c>
      <c r="R8836" s="45" t="s">
        <v>562</v>
      </c>
    </row>
    <row r="8837" spans="11:19">
      <c r="K8837" s="45">
        <v>86355</v>
      </c>
      <c r="L8837" s="45" t="s">
        <v>557</v>
      </c>
      <c r="M8837" s="45">
        <v>2018</v>
      </c>
      <c r="N8837" s="45" t="s">
        <v>655</v>
      </c>
      <c r="O8837" s="45" t="s">
        <v>607</v>
      </c>
      <c r="P8837" s="45" t="s">
        <v>560</v>
      </c>
      <c r="Q8837" s="45" t="s">
        <v>656</v>
      </c>
      <c r="R8837" s="45" t="s">
        <v>563</v>
      </c>
      <c r="S8837" s="45">
        <v>126.792452119256</v>
      </c>
    </row>
    <row r="8838" spans="11:19">
      <c r="K8838" s="45">
        <v>86356</v>
      </c>
      <c r="L8838" s="45" t="s">
        <v>557</v>
      </c>
      <c r="M8838" s="45">
        <v>2018</v>
      </c>
      <c r="N8838" s="45" t="s">
        <v>655</v>
      </c>
      <c r="O8838" s="45" t="s">
        <v>607</v>
      </c>
      <c r="P8838" s="45" t="s">
        <v>560</v>
      </c>
      <c r="Q8838" s="45" t="s">
        <v>656</v>
      </c>
      <c r="R8838" s="45" t="s">
        <v>564</v>
      </c>
    </row>
    <row r="8839" spans="11:19">
      <c r="K8839" s="45">
        <v>86357</v>
      </c>
      <c r="L8839" s="45" t="s">
        <v>557</v>
      </c>
      <c r="M8839" s="45">
        <v>2018</v>
      </c>
      <c r="N8839" s="45" t="s">
        <v>655</v>
      </c>
      <c r="O8839" s="45" t="s">
        <v>607</v>
      </c>
      <c r="P8839" s="45" t="s">
        <v>560</v>
      </c>
      <c r="Q8839" s="45" t="s">
        <v>656</v>
      </c>
      <c r="R8839" s="45" t="s">
        <v>566</v>
      </c>
    </row>
    <row r="8840" spans="11:19">
      <c r="K8840" s="45">
        <v>86358</v>
      </c>
      <c r="L8840" s="45" t="s">
        <v>557</v>
      </c>
      <c r="M8840" s="45">
        <v>2018</v>
      </c>
      <c r="N8840" s="45" t="s">
        <v>655</v>
      </c>
      <c r="O8840" s="45" t="s">
        <v>608</v>
      </c>
      <c r="P8840" s="45" t="s">
        <v>560</v>
      </c>
      <c r="Q8840" s="45" t="s">
        <v>656</v>
      </c>
      <c r="R8840" s="45" t="s">
        <v>562</v>
      </c>
    </row>
    <row r="8841" spans="11:19">
      <c r="K8841" s="45">
        <v>86359</v>
      </c>
      <c r="L8841" s="45" t="s">
        <v>557</v>
      </c>
      <c r="M8841" s="45">
        <v>2018</v>
      </c>
      <c r="N8841" s="45" t="s">
        <v>655</v>
      </c>
      <c r="O8841" s="45" t="s">
        <v>608</v>
      </c>
      <c r="P8841" s="45" t="s">
        <v>560</v>
      </c>
      <c r="Q8841" s="45" t="s">
        <v>656</v>
      </c>
      <c r="R8841" s="45" t="s">
        <v>563</v>
      </c>
      <c r="S8841" s="45">
        <v>72.957298013871096</v>
      </c>
    </row>
    <row r="8842" spans="11:19">
      <c r="K8842" s="45">
        <v>86360</v>
      </c>
      <c r="L8842" s="45" t="s">
        <v>557</v>
      </c>
      <c r="M8842" s="45">
        <v>2018</v>
      </c>
      <c r="N8842" s="45" t="s">
        <v>655</v>
      </c>
      <c r="O8842" s="45" t="s">
        <v>608</v>
      </c>
      <c r="P8842" s="45" t="s">
        <v>560</v>
      </c>
      <c r="Q8842" s="45" t="s">
        <v>656</v>
      </c>
      <c r="R8842" s="45" t="s">
        <v>564</v>
      </c>
    </row>
    <row r="8843" spans="11:19">
      <c r="K8843" s="45">
        <v>86361</v>
      </c>
      <c r="L8843" s="45" t="s">
        <v>557</v>
      </c>
      <c r="M8843" s="45">
        <v>2018</v>
      </c>
      <c r="N8843" s="45" t="s">
        <v>655</v>
      </c>
      <c r="O8843" s="45" t="s">
        <v>608</v>
      </c>
      <c r="P8843" s="45" t="s">
        <v>560</v>
      </c>
      <c r="Q8843" s="45" t="s">
        <v>656</v>
      </c>
      <c r="R8843" s="45" t="s">
        <v>566</v>
      </c>
    </row>
    <row r="8844" spans="11:19">
      <c r="K8844" s="45">
        <v>86362</v>
      </c>
      <c r="L8844" s="45" t="s">
        <v>557</v>
      </c>
      <c r="M8844" s="45">
        <v>2018</v>
      </c>
      <c r="N8844" s="45" t="s">
        <v>655</v>
      </c>
      <c r="O8844" s="45" t="s">
        <v>609</v>
      </c>
      <c r="P8844" s="45" t="s">
        <v>560</v>
      </c>
      <c r="Q8844" s="45" t="s">
        <v>656</v>
      </c>
      <c r="R8844" s="45" t="s">
        <v>562</v>
      </c>
    </row>
    <row r="8845" spans="11:19">
      <c r="K8845" s="45">
        <v>86363</v>
      </c>
      <c r="L8845" s="45" t="s">
        <v>557</v>
      </c>
      <c r="M8845" s="45">
        <v>2018</v>
      </c>
      <c r="N8845" s="45" t="s">
        <v>655</v>
      </c>
      <c r="O8845" s="45" t="s">
        <v>609</v>
      </c>
      <c r="P8845" s="45" t="s">
        <v>560</v>
      </c>
      <c r="Q8845" s="45" t="s">
        <v>656</v>
      </c>
      <c r="R8845" s="45" t="s">
        <v>563</v>
      </c>
      <c r="S8845" s="45">
        <v>1122.0272256810899</v>
      </c>
    </row>
    <row r="8846" spans="11:19">
      <c r="K8846" s="45">
        <v>86364</v>
      </c>
      <c r="L8846" s="45" t="s">
        <v>557</v>
      </c>
      <c r="M8846" s="45">
        <v>2018</v>
      </c>
      <c r="N8846" s="45" t="s">
        <v>655</v>
      </c>
      <c r="O8846" s="45" t="s">
        <v>609</v>
      </c>
      <c r="P8846" s="45" t="s">
        <v>560</v>
      </c>
      <c r="Q8846" s="45" t="s">
        <v>656</v>
      </c>
      <c r="R8846" s="45" t="s">
        <v>564</v>
      </c>
    </row>
    <row r="8847" spans="11:19">
      <c r="K8847" s="45">
        <v>86365</v>
      </c>
      <c r="L8847" s="45" t="s">
        <v>557</v>
      </c>
      <c r="M8847" s="45">
        <v>2018</v>
      </c>
      <c r="N8847" s="45" t="s">
        <v>655</v>
      </c>
      <c r="O8847" s="45" t="s">
        <v>609</v>
      </c>
      <c r="P8847" s="45" t="s">
        <v>560</v>
      </c>
      <c r="Q8847" s="45" t="s">
        <v>656</v>
      </c>
      <c r="R8847" s="45" t="s">
        <v>566</v>
      </c>
    </row>
    <row r="8848" spans="11:19">
      <c r="K8848" s="45">
        <v>86366</v>
      </c>
      <c r="L8848" s="45" t="s">
        <v>557</v>
      </c>
      <c r="M8848" s="45">
        <v>2018</v>
      </c>
      <c r="N8848" s="45" t="s">
        <v>655</v>
      </c>
      <c r="O8848" s="45" t="s">
        <v>610</v>
      </c>
      <c r="P8848" s="45" t="s">
        <v>560</v>
      </c>
      <c r="Q8848" s="45" t="s">
        <v>656</v>
      </c>
      <c r="R8848" s="45" t="s">
        <v>562</v>
      </c>
    </row>
    <row r="8849" spans="11:19">
      <c r="K8849" s="45">
        <v>86367</v>
      </c>
      <c r="L8849" s="45" t="s">
        <v>557</v>
      </c>
      <c r="M8849" s="45">
        <v>2018</v>
      </c>
      <c r="N8849" s="45" t="s">
        <v>655</v>
      </c>
      <c r="O8849" s="45" t="s">
        <v>610</v>
      </c>
      <c r="P8849" s="45" t="s">
        <v>560</v>
      </c>
      <c r="Q8849" s="45" t="s">
        <v>656</v>
      </c>
      <c r="R8849" s="45" t="s">
        <v>563</v>
      </c>
      <c r="S8849" s="45">
        <v>155.949724317152</v>
      </c>
    </row>
    <row r="8850" spans="11:19">
      <c r="K8850" s="45">
        <v>86368</v>
      </c>
      <c r="L8850" s="45" t="s">
        <v>557</v>
      </c>
      <c r="M8850" s="45">
        <v>2018</v>
      </c>
      <c r="N8850" s="45" t="s">
        <v>655</v>
      </c>
      <c r="O8850" s="45" t="s">
        <v>610</v>
      </c>
      <c r="P8850" s="45" t="s">
        <v>560</v>
      </c>
      <c r="Q8850" s="45" t="s">
        <v>656</v>
      </c>
      <c r="R8850" s="45" t="s">
        <v>564</v>
      </c>
    </row>
    <row r="8851" spans="11:19">
      <c r="K8851" s="45">
        <v>86369</v>
      </c>
      <c r="L8851" s="45" t="s">
        <v>557</v>
      </c>
      <c r="M8851" s="45">
        <v>2018</v>
      </c>
      <c r="N8851" s="45" t="s">
        <v>655</v>
      </c>
      <c r="O8851" s="45" t="s">
        <v>610</v>
      </c>
      <c r="P8851" s="45" t="s">
        <v>560</v>
      </c>
      <c r="Q8851" s="45" t="s">
        <v>656</v>
      </c>
      <c r="R8851" s="45" t="s">
        <v>566</v>
      </c>
    </row>
    <row r="8852" spans="11:19">
      <c r="K8852" s="45">
        <v>86370</v>
      </c>
      <c r="L8852" s="45" t="s">
        <v>557</v>
      </c>
      <c r="M8852" s="45">
        <v>2018</v>
      </c>
      <c r="N8852" s="45" t="s">
        <v>655</v>
      </c>
      <c r="O8852" s="45" t="s">
        <v>611</v>
      </c>
      <c r="P8852" s="45" t="s">
        <v>560</v>
      </c>
      <c r="Q8852" s="45" t="s">
        <v>656</v>
      </c>
      <c r="R8852" s="45" t="s">
        <v>562</v>
      </c>
    </row>
    <row r="8853" spans="11:19">
      <c r="K8853" s="45">
        <v>86371</v>
      </c>
      <c r="L8853" s="45" t="s">
        <v>557</v>
      </c>
      <c r="M8853" s="45">
        <v>2018</v>
      </c>
      <c r="N8853" s="45" t="s">
        <v>655</v>
      </c>
      <c r="O8853" s="45" t="s">
        <v>611</v>
      </c>
      <c r="P8853" s="45" t="s">
        <v>560</v>
      </c>
      <c r="Q8853" s="45" t="s">
        <v>656</v>
      </c>
      <c r="R8853" s="45" t="s">
        <v>563</v>
      </c>
      <c r="S8853" s="45">
        <v>110.867157222774</v>
      </c>
    </row>
    <row r="8854" spans="11:19">
      <c r="K8854" s="45">
        <v>86372</v>
      </c>
      <c r="L8854" s="45" t="s">
        <v>557</v>
      </c>
      <c r="M8854" s="45">
        <v>2018</v>
      </c>
      <c r="N8854" s="45" t="s">
        <v>655</v>
      </c>
      <c r="O8854" s="45" t="s">
        <v>611</v>
      </c>
      <c r="P8854" s="45" t="s">
        <v>560</v>
      </c>
      <c r="Q8854" s="45" t="s">
        <v>656</v>
      </c>
      <c r="R8854" s="45" t="s">
        <v>564</v>
      </c>
    </row>
    <row r="8855" spans="11:19">
      <c r="K8855" s="45">
        <v>86373</v>
      </c>
      <c r="L8855" s="45" t="s">
        <v>557</v>
      </c>
      <c r="M8855" s="45">
        <v>2018</v>
      </c>
      <c r="N8855" s="45" t="s">
        <v>655</v>
      </c>
      <c r="O8855" s="45" t="s">
        <v>611</v>
      </c>
      <c r="P8855" s="45" t="s">
        <v>560</v>
      </c>
      <c r="Q8855" s="45" t="s">
        <v>656</v>
      </c>
      <c r="R8855" s="45" t="s">
        <v>566</v>
      </c>
    </row>
    <row r="8856" spans="11:19">
      <c r="K8856" s="45">
        <v>86374</v>
      </c>
      <c r="L8856" s="45" t="s">
        <v>557</v>
      </c>
      <c r="M8856" s="45">
        <v>2018</v>
      </c>
      <c r="N8856" s="45" t="s">
        <v>655</v>
      </c>
      <c r="O8856" s="45" t="s">
        <v>612</v>
      </c>
      <c r="P8856" s="45" t="s">
        <v>560</v>
      </c>
      <c r="Q8856" s="45" t="s">
        <v>656</v>
      </c>
      <c r="R8856" s="45" t="s">
        <v>562</v>
      </c>
    </row>
    <row r="8857" spans="11:19">
      <c r="K8857" s="45">
        <v>86375</v>
      </c>
      <c r="L8857" s="45" t="s">
        <v>557</v>
      </c>
      <c r="M8857" s="45">
        <v>2018</v>
      </c>
      <c r="N8857" s="45" t="s">
        <v>655</v>
      </c>
      <c r="O8857" s="45" t="s">
        <v>612</v>
      </c>
      <c r="P8857" s="45" t="s">
        <v>560</v>
      </c>
      <c r="Q8857" s="45" t="s">
        <v>656</v>
      </c>
      <c r="R8857" s="45" t="s">
        <v>563</v>
      </c>
      <c r="S8857" s="45">
        <v>556.60853893406602</v>
      </c>
    </row>
    <row r="8858" spans="11:19">
      <c r="K8858" s="45">
        <v>86376</v>
      </c>
      <c r="L8858" s="45" t="s">
        <v>557</v>
      </c>
      <c r="M8858" s="45">
        <v>2018</v>
      </c>
      <c r="N8858" s="45" t="s">
        <v>655</v>
      </c>
      <c r="O8858" s="45" t="s">
        <v>612</v>
      </c>
      <c r="P8858" s="45" t="s">
        <v>560</v>
      </c>
      <c r="Q8858" s="45" t="s">
        <v>656</v>
      </c>
      <c r="R8858" s="45" t="s">
        <v>564</v>
      </c>
    </row>
    <row r="8859" spans="11:19">
      <c r="K8859" s="45">
        <v>86377</v>
      </c>
      <c r="L8859" s="45" t="s">
        <v>557</v>
      </c>
      <c r="M8859" s="45">
        <v>2018</v>
      </c>
      <c r="N8859" s="45" t="s">
        <v>655</v>
      </c>
      <c r="O8859" s="45" t="s">
        <v>612</v>
      </c>
      <c r="P8859" s="45" t="s">
        <v>560</v>
      </c>
      <c r="Q8859" s="45" t="s">
        <v>656</v>
      </c>
      <c r="R8859" s="45" t="s">
        <v>566</v>
      </c>
    </row>
    <row r="8860" spans="11:19">
      <c r="K8860" s="45">
        <v>86378</v>
      </c>
      <c r="L8860" s="45" t="s">
        <v>557</v>
      </c>
      <c r="M8860" s="45">
        <v>2018</v>
      </c>
      <c r="N8860" s="45" t="s">
        <v>655</v>
      </c>
      <c r="O8860" s="45" t="s">
        <v>613</v>
      </c>
      <c r="P8860" s="45" t="s">
        <v>560</v>
      </c>
      <c r="Q8860" s="45" t="s">
        <v>656</v>
      </c>
      <c r="R8860" s="45" t="s">
        <v>562</v>
      </c>
    </row>
    <row r="8861" spans="11:19">
      <c r="K8861" s="45">
        <v>86379</v>
      </c>
      <c r="L8861" s="45" t="s">
        <v>557</v>
      </c>
      <c r="M8861" s="45">
        <v>2018</v>
      </c>
      <c r="N8861" s="45" t="s">
        <v>655</v>
      </c>
      <c r="O8861" s="45" t="s">
        <v>613</v>
      </c>
      <c r="P8861" s="45" t="s">
        <v>560</v>
      </c>
      <c r="Q8861" s="45" t="s">
        <v>656</v>
      </c>
      <c r="R8861" s="45" t="s">
        <v>563</v>
      </c>
      <c r="S8861" s="45">
        <v>504.66637784604001</v>
      </c>
    </row>
    <row r="8862" spans="11:19">
      <c r="K8862" s="45">
        <v>86380</v>
      </c>
      <c r="L8862" s="45" t="s">
        <v>557</v>
      </c>
      <c r="M8862" s="45">
        <v>2018</v>
      </c>
      <c r="N8862" s="45" t="s">
        <v>655</v>
      </c>
      <c r="O8862" s="45" t="s">
        <v>613</v>
      </c>
      <c r="P8862" s="45" t="s">
        <v>560</v>
      </c>
      <c r="Q8862" s="45" t="s">
        <v>656</v>
      </c>
      <c r="R8862" s="45" t="s">
        <v>564</v>
      </c>
    </row>
    <row r="8863" spans="11:19">
      <c r="K8863" s="45">
        <v>86381</v>
      </c>
      <c r="L8863" s="45" t="s">
        <v>557</v>
      </c>
      <c r="M8863" s="45">
        <v>2018</v>
      </c>
      <c r="N8863" s="45" t="s">
        <v>655</v>
      </c>
      <c r="O8863" s="45" t="s">
        <v>613</v>
      </c>
      <c r="P8863" s="45" t="s">
        <v>560</v>
      </c>
      <c r="Q8863" s="45" t="s">
        <v>656</v>
      </c>
      <c r="R8863" s="45" t="s">
        <v>566</v>
      </c>
    </row>
    <row r="8864" spans="11:19">
      <c r="K8864" s="45">
        <v>86382</v>
      </c>
      <c r="L8864" s="45" t="s">
        <v>557</v>
      </c>
      <c r="M8864" s="45">
        <v>2018</v>
      </c>
      <c r="N8864" s="45" t="s">
        <v>655</v>
      </c>
      <c r="O8864" s="45" t="s">
        <v>614</v>
      </c>
      <c r="P8864" s="45" t="s">
        <v>560</v>
      </c>
      <c r="Q8864" s="45" t="s">
        <v>656</v>
      </c>
      <c r="R8864" s="45" t="s">
        <v>562</v>
      </c>
    </row>
    <row r="8865" spans="11:19">
      <c r="K8865" s="45">
        <v>86383</v>
      </c>
      <c r="L8865" s="45" t="s">
        <v>557</v>
      </c>
      <c r="M8865" s="45">
        <v>2018</v>
      </c>
      <c r="N8865" s="45" t="s">
        <v>655</v>
      </c>
      <c r="O8865" s="45" t="s">
        <v>614</v>
      </c>
      <c r="P8865" s="45" t="s">
        <v>560</v>
      </c>
      <c r="Q8865" s="45" t="s">
        <v>656</v>
      </c>
      <c r="R8865" s="45" t="s">
        <v>563</v>
      </c>
      <c r="S8865" s="45">
        <v>335.01660076717701</v>
      </c>
    </row>
    <row r="8866" spans="11:19">
      <c r="K8866" s="45">
        <v>86384</v>
      </c>
      <c r="L8866" s="45" t="s">
        <v>557</v>
      </c>
      <c r="M8866" s="45">
        <v>2018</v>
      </c>
      <c r="N8866" s="45" t="s">
        <v>655</v>
      </c>
      <c r="O8866" s="45" t="s">
        <v>614</v>
      </c>
      <c r="P8866" s="45" t="s">
        <v>560</v>
      </c>
      <c r="Q8866" s="45" t="s">
        <v>656</v>
      </c>
      <c r="R8866" s="45" t="s">
        <v>564</v>
      </c>
    </row>
    <row r="8867" spans="11:19">
      <c r="K8867" s="45">
        <v>86385</v>
      </c>
      <c r="L8867" s="45" t="s">
        <v>557</v>
      </c>
      <c r="M8867" s="45">
        <v>2018</v>
      </c>
      <c r="N8867" s="45" t="s">
        <v>655</v>
      </c>
      <c r="O8867" s="45" t="s">
        <v>614</v>
      </c>
      <c r="P8867" s="45" t="s">
        <v>560</v>
      </c>
      <c r="Q8867" s="45" t="s">
        <v>656</v>
      </c>
      <c r="R8867" s="45" t="s">
        <v>566</v>
      </c>
    </row>
    <row r="8868" spans="11:19">
      <c r="K8868" s="45">
        <v>86386</v>
      </c>
      <c r="L8868" s="45" t="s">
        <v>557</v>
      </c>
      <c r="M8868" s="45">
        <v>2018</v>
      </c>
      <c r="N8868" s="45" t="s">
        <v>655</v>
      </c>
      <c r="O8868" s="45" t="s">
        <v>615</v>
      </c>
      <c r="P8868" s="45" t="s">
        <v>560</v>
      </c>
      <c r="Q8868" s="45" t="s">
        <v>656</v>
      </c>
      <c r="R8868" s="45" t="s">
        <v>562</v>
      </c>
    </row>
    <row r="8869" spans="11:19">
      <c r="K8869" s="45">
        <v>86387</v>
      </c>
      <c r="L8869" s="45" t="s">
        <v>557</v>
      </c>
      <c r="M8869" s="45">
        <v>2018</v>
      </c>
      <c r="N8869" s="45" t="s">
        <v>655</v>
      </c>
      <c r="O8869" s="45" t="s">
        <v>615</v>
      </c>
      <c r="P8869" s="45" t="s">
        <v>560</v>
      </c>
      <c r="Q8869" s="45" t="s">
        <v>656</v>
      </c>
      <c r="R8869" s="45" t="s">
        <v>563</v>
      </c>
      <c r="S8869" s="45">
        <v>569.49773865730799</v>
      </c>
    </row>
    <row r="8870" spans="11:19">
      <c r="K8870" s="45">
        <v>86388</v>
      </c>
      <c r="L8870" s="45" t="s">
        <v>557</v>
      </c>
      <c r="M8870" s="45">
        <v>2018</v>
      </c>
      <c r="N8870" s="45" t="s">
        <v>655</v>
      </c>
      <c r="O8870" s="45" t="s">
        <v>615</v>
      </c>
      <c r="P8870" s="45" t="s">
        <v>560</v>
      </c>
      <c r="Q8870" s="45" t="s">
        <v>656</v>
      </c>
      <c r="R8870" s="45" t="s">
        <v>564</v>
      </c>
    </row>
    <row r="8871" spans="11:19">
      <c r="K8871" s="45">
        <v>86389</v>
      </c>
      <c r="L8871" s="45" t="s">
        <v>557</v>
      </c>
      <c r="M8871" s="45">
        <v>2018</v>
      </c>
      <c r="N8871" s="45" t="s">
        <v>655</v>
      </c>
      <c r="O8871" s="45" t="s">
        <v>615</v>
      </c>
      <c r="P8871" s="45" t="s">
        <v>560</v>
      </c>
      <c r="Q8871" s="45" t="s">
        <v>656</v>
      </c>
      <c r="R8871" s="45" t="s">
        <v>566</v>
      </c>
    </row>
    <row r="8872" spans="11:19">
      <c r="K8872" s="45">
        <v>86390</v>
      </c>
      <c r="L8872" s="45" t="s">
        <v>557</v>
      </c>
      <c r="M8872" s="45">
        <v>2018</v>
      </c>
      <c r="N8872" s="45" t="s">
        <v>655</v>
      </c>
      <c r="O8872" s="45" t="s">
        <v>616</v>
      </c>
      <c r="P8872" s="45" t="s">
        <v>560</v>
      </c>
      <c r="Q8872" s="45" t="s">
        <v>656</v>
      </c>
      <c r="R8872" s="45" t="s">
        <v>562</v>
      </c>
    </row>
    <row r="8873" spans="11:19">
      <c r="K8873" s="45">
        <v>86391</v>
      </c>
      <c r="L8873" s="45" t="s">
        <v>557</v>
      </c>
      <c r="M8873" s="45">
        <v>2018</v>
      </c>
      <c r="N8873" s="45" t="s">
        <v>655</v>
      </c>
      <c r="O8873" s="45" t="s">
        <v>616</v>
      </c>
      <c r="P8873" s="45" t="s">
        <v>560</v>
      </c>
      <c r="Q8873" s="45" t="s">
        <v>656</v>
      </c>
      <c r="R8873" s="45" t="s">
        <v>563</v>
      </c>
      <c r="S8873" s="45">
        <v>179.674735106063</v>
      </c>
    </row>
    <row r="8874" spans="11:19">
      <c r="K8874" s="45">
        <v>86392</v>
      </c>
      <c r="L8874" s="45" t="s">
        <v>557</v>
      </c>
      <c r="M8874" s="45">
        <v>2018</v>
      </c>
      <c r="N8874" s="45" t="s">
        <v>655</v>
      </c>
      <c r="O8874" s="45" t="s">
        <v>616</v>
      </c>
      <c r="P8874" s="45" t="s">
        <v>560</v>
      </c>
      <c r="Q8874" s="45" t="s">
        <v>656</v>
      </c>
      <c r="R8874" s="45" t="s">
        <v>564</v>
      </c>
    </row>
    <row r="8875" spans="11:19">
      <c r="K8875" s="45">
        <v>86393</v>
      </c>
      <c r="L8875" s="45" t="s">
        <v>557</v>
      </c>
      <c r="M8875" s="45">
        <v>2018</v>
      </c>
      <c r="N8875" s="45" t="s">
        <v>655</v>
      </c>
      <c r="O8875" s="45" t="s">
        <v>616</v>
      </c>
      <c r="P8875" s="45" t="s">
        <v>560</v>
      </c>
      <c r="Q8875" s="45" t="s">
        <v>656</v>
      </c>
      <c r="R8875" s="45" t="s">
        <v>566</v>
      </c>
    </row>
    <row r="8876" spans="11:19">
      <c r="K8876" s="45">
        <v>86394</v>
      </c>
      <c r="L8876" s="45" t="s">
        <v>557</v>
      </c>
      <c r="M8876" s="45">
        <v>2018</v>
      </c>
      <c r="N8876" s="45" t="s">
        <v>657</v>
      </c>
      <c r="O8876" s="45" t="s">
        <v>559</v>
      </c>
      <c r="P8876" s="45" t="s">
        <v>560</v>
      </c>
      <c r="Q8876" s="45" t="s">
        <v>656</v>
      </c>
      <c r="R8876" s="45" t="s">
        <v>562</v>
      </c>
    </row>
    <row r="8877" spans="11:19">
      <c r="K8877" s="45">
        <v>86395</v>
      </c>
      <c r="L8877" s="45" t="s">
        <v>557</v>
      </c>
      <c r="M8877" s="45">
        <v>2018</v>
      </c>
      <c r="N8877" s="45" t="s">
        <v>657</v>
      </c>
      <c r="O8877" s="45" t="s">
        <v>559</v>
      </c>
      <c r="P8877" s="45" t="s">
        <v>560</v>
      </c>
      <c r="Q8877" s="45" t="s">
        <v>656</v>
      </c>
      <c r="R8877" s="45" t="s">
        <v>563</v>
      </c>
    </row>
    <row r="8878" spans="11:19">
      <c r="K8878" s="45">
        <v>86396</v>
      </c>
      <c r="L8878" s="45" t="s">
        <v>557</v>
      </c>
      <c r="M8878" s="45">
        <v>2018</v>
      </c>
      <c r="N8878" s="45" t="s">
        <v>657</v>
      </c>
      <c r="O8878" s="45" t="s">
        <v>559</v>
      </c>
      <c r="P8878" s="45" t="s">
        <v>560</v>
      </c>
      <c r="Q8878" s="45" t="s">
        <v>656</v>
      </c>
      <c r="R8878" s="45" t="s">
        <v>564</v>
      </c>
      <c r="S8878" s="45">
        <v>214492.12683393099</v>
      </c>
    </row>
    <row r="8879" spans="11:19">
      <c r="K8879" s="45">
        <v>86397</v>
      </c>
      <c r="L8879" s="45" t="s">
        <v>557</v>
      </c>
      <c r="M8879" s="45">
        <v>2018</v>
      </c>
      <c r="N8879" s="45" t="s">
        <v>657</v>
      </c>
      <c r="O8879" s="45" t="s">
        <v>559</v>
      </c>
      <c r="P8879" s="45" t="s">
        <v>560</v>
      </c>
      <c r="Q8879" s="45" t="s">
        <v>656</v>
      </c>
      <c r="R8879" s="45" t="s">
        <v>566</v>
      </c>
    </row>
    <row r="8880" spans="11:19">
      <c r="K8880" s="45">
        <v>86398</v>
      </c>
      <c r="L8880" s="45" t="s">
        <v>557</v>
      </c>
      <c r="M8880" s="45">
        <v>2018</v>
      </c>
      <c r="N8880" s="45" t="s">
        <v>657</v>
      </c>
      <c r="O8880" s="45" t="s">
        <v>567</v>
      </c>
      <c r="P8880" s="45" t="s">
        <v>560</v>
      </c>
      <c r="Q8880" s="45" t="s">
        <v>656</v>
      </c>
      <c r="R8880" s="45" t="s">
        <v>562</v>
      </c>
    </row>
    <row r="8881" spans="11:19">
      <c r="K8881" s="45">
        <v>86399</v>
      </c>
      <c r="L8881" s="45" t="s">
        <v>557</v>
      </c>
      <c r="M8881" s="45">
        <v>2018</v>
      </c>
      <c r="N8881" s="45" t="s">
        <v>657</v>
      </c>
      <c r="O8881" s="45" t="s">
        <v>567</v>
      </c>
      <c r="P8881" s="45" t="s">
        <v>560</v>
      </c>
      <c r="Q8881" s="45" t="s">
        <v>656</v>
      </c>
      <c r="R8881" s="45" t="s">
        <v>563</v>
      </c>
    </row>
    <row r="8882" spans="11:19">
      <c r="K8882" s="45">
        <v>86400</v>
      </c>
      <c r="L8882" s="45" t="s">
        <v>557</v>
      </c>
      <c r="M8882" s="45">
        <v>2018</v>
      </c>
      <c r="N8882" s="45" t="s">
        <v>657</v>
      </c>
      <c r="O8882" s="45" t="s">
        <v>567</v>
      </c>
      <c r="P8882" s="45" t="s">
        <v>560</v>
      </c>
      <c r="Q8882" s="45" t="s">
        <v>656</v>
      </c>
      <c r="R8882" s="45" t="s">
        <v>564</v>
      </c>
      <c r="S8882" s="45">
        <v>10219423.831062101</v>
      </c>
    </row>
    <row r="8883" spans="11:19">
      <c r="K8883" s="45">
        <v>86401</v>
      </c>
      <c r="L8883" s="45" t="s">
        <v>557</v>
      </c>
      <c r="M8883" s="45">
        <v>2018</v>
      </c>
      <c r="N8883" s="45" t="s">
        <v>657</v>
      </c>
      <c r="O8883" s="45" t="s">
        <v>567</v>
      </c>
      <c r="P8883" s="45" t="s">
        <v>560</v>
      </c>
      <c r="Q8883" s="45" t="s">
        <v>656</v>
      </c>
      <c r="R8883" s="45" t="s">
        <v>566</v>
      </c>
    </row>
    <row r="8884" spans="11:19">
      <c r="K8884" s="45">
        <v>86402</v>
      </c>
      <c r="L8884" s="45" t="s">
        <v>557</v>
      </c>
      <c r="M8884" s="45">
        <v>2018</v>
      </c>
      <c r="N8884" s="45" t="s">
        <v>657</v>
      </c>
      <c r="O8884" s="45" t="s">
        <v>568</v>
      </c>
      <c r="P8884" s="45" t="s">
        <v>560</v>
      </c>
      <c r="Q8884" s="45" t="s">
        <v>656</v>
      </c>
      <c r="R8884" s="45" t="s">
        <v>562</v>
      </c>
    </row>
    <row r="8885" spans="11:19">
      <c r="K8885" s="45">
        <v>86403</v>
      </c>
      <c r="L8885" s="45" t="s">
        <v>557</v>
      </c>
      <c r="M8885" s="45">
        <v>2018</v>
      </c>
      <c r="N8885" s="45" t="s">
        <v>657</v>
      </c>
      <c r="O8885" s="45" t="s">
        <v>568</v>
      </c>
      <c r="P8885" s="45" t="s">
        <v>560</v>
      </c>
      <c r="Q8885" s="45" t="s">
        <v>656</v>
      </c>
      <c r="R8885" s="45" t="s">
        <v>563</v>
      </c>
    </row>
    <row r="8886" spans="11:19">
      <c r="K8886" s="45">
        <v>86404</v>
      </c>
      <c r="L8886" s="45" t="s">
        <v>557</v>
      </c>
      <c r="M8886" s="45">
        <v>2018</v>
      </c>
      <c r="N8886" s="45" t="s">
        <v>657</v>
      </c>
      <c r="O8886" s="45" t="s">
        <v>568</v>
      </c>
      <c r="P8886" s="45" t="s">
        <v>560</v>
      </c>
      <c r="Q8886" s="45" t="s">
        <v>656</v>
      </c>
      <c r="R8886" s="45" t="s">
        <v>564</v>
      </c>
      <c r="S8886" s="45">
        <v>502078.11338832398</v>
      </c>
    </row>
    <row r="8887" spans="11:19">
      <c r="K8887" s="45">
        <v>86405</v>
      </c>
      <c r="L8887" s="45" t="s">
        <v>557</v>
      </c>
      <c r="M8887" s="45">
        <v>2018</v>
      </c>
      <c r="N8887" s="45" t="s">
        <v>657</v>
      </c>
      <c r="O8887" s="45" t="s">
        <v>568</v>
      </c>
      <c r="P8887" s="45" t="s">
        <v>560</v>
      </c>
      <c r="Q8887" s="45" t="s">
        <v>656</v>
      </c>
      <c r="R8887" s="45" t="s">
        <v>566</v>
      </c>
    </row>
    <row r="8888" spans="11:19">
      <c r="K8888" s="45">
        <v>86406</v>
      </c>
      <c r="L8888" s="45" t="s">
        <v>557</v>
      </c>
      <c r="M8888" s="45">
        <v>2018</v>
      </c>
      <c r="N8888" s="45" t="s">
        <v>657</v>
      </c>
      <c r="O8888" s="45" t="s">
        <v>569</v>
      </c>
      <c r="P8888" s="45" t="s">
        <v>560</v>
      </c>
      <c r="Q8888" s="45" t="s">
        <v>656</v>
      </c>
      <c r="R8888" s="45" t="s">
        <v>562</v>
      </c>
    </row>
    <row r="8889" spans="11:19">
      <c r="K8889" s="45">
        <v>86407</v>
      </c>
      <c r="L8889" s="45" t="s">
        <v>557</v>
      </c>
      <c r="M8889" s="45">
        <v>2018</v>
      </c>
      <c r="N8889" s="45" t="s">
        <v>657</v>
      </c>
      <c r="O8889" s="45" t="s">
        <v>569</v>
      </c>
      <c r="P8889" s="45" t="s">
        <v>560</v>
      </c>
      <c r="Q8889" s="45" t="s">
        <v>656</v>
      </c>
      <c r="R8889" s="45" t="s">
        <v>563</v>
      </c>
    </row>
    <row r="8890" spans="11:19">
      <c r="K8890" s="45">
        <v>86408</v>
      </c>
      <c r="L8890" s="45" t="s">
        <v>557</v>
      </c>
      <c r="M8890" s="45">
        <v>2018</v>
      </c>
      <c r="N8890" s="45" t="s">
        <v>657</v>
      </c>
      <c r="O8890" s="45" t="s">
        <v>569</v>
      </c>
      <c r="P8890" s="45" t="s">
        <v>560</v>
      </c>
      <c r="Q8890" s="45" t="s">
        <v>656</v>
      </c>
      <c r="R8890" s="45" t="s">
        <v>564</v>
      </c>
      <c r="S8890" s="45">
        <v>528553.01338298805</v>
      </c>
    </row>
    <row r="8891" spans="11:19">
      <c r="K8891" s="45">
        <v>86409</v>
      </c>
      <c r="L8891" s="45" t="s">
        <v>557</v>
      </c>
      <c r="M8891" s="45">
        <v>2018</v>
      </c>
      <c r="N8891" s="45" t="s">
        <v>657</v>
      </c>
      <c r="O8891" s="45" t="s">
        <v>569</v>
      </c>
      <c r="P8891" s="45" t="s">
        <v>560</v>
      </c>
      <c r="Q8891" s="45" t="s">
        <v>656</v>
      </c>
      <c r="R8891" s="45" t="s">
        <v>566</v>
      </c>
    </row>
    <row r="8892" spans="11:19">
      <c r="K8892" s="45">
        <v>86410</v>
      </c>
      <c r="L8892" s="45" t="s">
        <v>557</v>
      </c>
      <c r="M8892" s="45">
        <v>2018</v>
      </c>
      <c r="N8892" s="45" t="s">
        <v>657</v>
      </c>
      <c r="O8892" s="45" t="s">
        <v>570</v>
      </c>
      <c r="P8892" s="45" t="s">
        <v>560</v>
      </c>
      <c r="Q8892" s="45" t="s">
        <v>656</v>
      </c>
      <c r="R8892" s="45" t="s">
        <v>562</v>
      </c>
    </row>
    <row r="8893" spans="11:19">
      <c r="K8893" s="45">
        <v>86411</v>
      </c>
      <c r="L8893" s="45" t="s">
        <v>557</v>
      </c>
      <c r="M8893" s="45">
        <v>2018</v>
      </c>
      <c r="N8893" s="45" t="s">
        <v>657</v>
      </c>
      <c r="O8893" s="45" t="s">
        <v>570</v>
      </c>
      <c r="P8893" s="45" t="s">
        <v>560</v>
      </c>
      <c r="Q8893" s="45" t="s">
        <v>656</v>
      </c>
      <c r="R8893" s="45" t="s">
        <v>563</v>
      </c>
    </row>
    <row r="8894" spans="11:19">
      <c r="K8894" s="45">
        <v>86412</v>
      </c>
      <c r="L8894" s="45" t="s">
        <v>557</v>
      </c>
      <c r="M8894" s="45">
        <v>2018</v>
      </c>
      <c r="N8894" s="45" t="s">
        <v>657</v>
      </c>
      <c r="O8894" s="45" t="s">
        <v>570</v>
      </c>
      <c r="P8894" s="45" t="s">
        <v>560</v>
      </c>
      <c r="Q8894" s="45" t="s">
        <v>656</v>
      </c>
      <c r="R8894" s="45" t="s">
        <v>564</v>
      </c>
      <c r="S8894" s="45">
        <v>2786408.8342888202</v>
      </c>
    </row>
    <row r="8895" spans="11:19">
      <c r="K8895" s="45">
        <v>86413</v>
      </c>
      <c r="L8895" s="45" t="s">
        <v>557</v>
      </c>
      <c r="M8895" s="45">
        <v>2018</v>
      </c>
      <c r="N8895" s="45" t="s">
        <v>657</v>
      </c>
      <c r="O8895" s="45" t="s">
        <v>570</v>
      </c>
      <c r="P8895" s="45" t="s">
        <v>560</v>
      </c>
      <c r="Q8895" s="45" t="s">
        <v>656</v>
      </c>
      <c r="R8895" s="45" t="s">
        <v>566</v>
      </c>
    </row>
    <row r="8896" spans="11:19">
      <c r="K8896" s="45">
        <v>86414</v>
      </c>
      <c r="L8896" s="45" t="s">
        <v>557</v>
      </c>
      <c r="M8896" s="45">
        <v>2018</v>
      </c>
      <c r="N8896" s="45" t="s">
        <v>657</v>
      </c>
      <c r="O8896" s="45" t="s">
        <v>571</v>
      </c>
      <c r="P8896" s="45" t="s">
        <v>560</v>
      </c>
      <c r="Q8896" s="45" t="s">
        <v>656</v>
      </c>
      <c r="R8896" s="45" t="s">
        <v>562</v>
      </c>
    </row>
    <row r="8897" spans="11:19">
      <c r="K8897" s="45">
        <v>86415</v>
      </c>
      <c r="L8897" s="45" t="s">
        <v>557</v>
      </c>
      <c r="M8897" s="45">
        <v>2018</v>
      </c>
      <c r="N8897" s="45" t="s">
        <v>657</v>
      </c>
      <c r="O8897" s="45" t="s">
        <v>571</v>
      </c>
      <c r="P8897" s="45" t="s">
        <v>560</v>
      </c>
      <c r="Q8897" s="45" t="s">
        <v>656</v>
      </c>
      <c r="R8897" s="45" t="s">
        <v>563</v>
      </c>
    </row>
    <row r="8898" spans="11:19">
      <c r="K8898" s="45">
        <v>86416</v>
      </c>
      <c r="L8898" s="45" t="s">
        <v>557</v>
      </c>
      <c r="M8898" s="45">
        <v>2018</v>
      </c>
      <c r="N8898" s="45" t="s">
        <v>657</v>
      </c>
      <c r="O8898" s="45" t="s">
        <v>571</v>
      </c>
      <c r="P8898" s="45" t="s">
        <v>560</v>
      </c>
      <c r="Q8898" s="45" t="s">
        <v>656</v>
      </c>
      <c r="R8898" s="45" t="s">
        <v>564</v>
      </c>
      <c r="S8898" s="45">
        <v>458481.63106971001</v>
      </c>
    </row>
    <row r="8899" spans="11:19">
      <c r="K8899" s="45">
        <v>86417</v>
      </c>
      <c r="L8899" s="45" t="s">
        <v>557</v>
      </c>
      <c r="M8899" s="45">
        <v>2018</v>
      </c>
      <c r="N8899" s="45" t="s">
        <v>657</v>
      </c>
      <c r="O8899" s="45" t="s">
        <v>571</v>
      </c>
      <c r="P8899" s="45" t="s">
        <v>560</v>
      </c>
      <c r="Q8899" s="45" t="s">
        <v>656</v>
      </c>
      <c r="R8899" s="45" t="s">
        <v>566</v>
      </c>
    </row>
    <row r="8900" spans="11:19">
      <c r="K8900" s="45">
        <v>86418</v>
      </c>
      <c r="L8900" s="45" t="s">
        <v>557</v>
      </c>
      <c r="M8900" s="45">
        <v>2018</v>
      </c>
      <c r="N8900" s="45" t="s">
        <v>657</v>
      </c>
      <c r="O8900" s="45" t="s">
        <v>572</v>
      </c>
      <c r="P8900" s="45" t="s">
        <v>560</v>
      </c>
      <c r="Q8900" s="45" t="s">
        <v>656</v>
      </c>
      <c r="R8900" s="45" t="s">
        <v>562</v>
      </c>
    </row>
    <row r="8901" spans="11:19">
      <c r="K8901" s="45">
        <v>86419</v>
      </c>
      <c r="L8901" s="45" t="s">
        <v>557</v>
      </c>
      <c r="M8901" s="45">
        <v>2018</v>
      </c>
      <c r="N8901" s="45" t="s">
        <v>657</v>
      </c>
      <c r="O8901" s="45" t="s">
        <v>572</v>
      </c>
      <c r="P8901" s="45" t="s">
        <v>560</v>
      </c>
      <c r="Q8901" s="45" t="s">
        <v>656</v>
      </c>
      <c r="R8901" s="45" t="s">
        <v>563</v>
      </c>
    </row>
    <row r="8902" spans="11:19">
      <c r="K8902" s="45">
        <v>86420</v>
      </c>
      <c r="L8902" s="45" t="s">
        <v>557</v>
      </c>
      <c r="M8902" s="45">
        <v>2018</v>
      </c>
      <c r="N8902" s="45" t="s">
        <v>657</v>
      </c>
      <c r="O8902" s="45" t="s">
        <v>572</v>
      </c>
      <c r="P8902" s="45" t="s">
        <v>560</v>
      </c>
      <c r="Q8902" s="45" t="s">
        <v>656</v>
      </c>
      <c r="R8902" s="45" t="s">
        <v>564</v>
      </c>
      <c r="S8902" s="45">
        <v>137175.19268147601</v>
      </c>
    </row>
    <row r="8903" spans="11:19">
      <c r="K8903" s="45">
        <v>86421</v>
      </c>
      <c r="L8903" s="45" t="s">
        <v>557</v>
      </c>
      <c r="M8903" s="45">
        <v>2018</v>
      </c>
      <c r="N8903" s="45" t="s">
        <v>657</v>
      </c>
      <c r="O8903" s="45" t="s">
        <v>572</v>
      </c>
      <c r="P8903" s="45" t="s">
        <v>560</v>
      </c>
      <c r="Q8903" s="45" t="s">
        <v>656</v>
      </c>
      <c r="R8903" s="45" t="s">
        <v>566</v>
      </c>
    </row>
    <row r="8904" spans="11:19">
      <c r="K8904" s="45">
        <v>86422</v>
      </c>
      <c r="L8904" s="45" t="s">
        <v>557</v>
      </c>
      <c r="M8904" s="45">
        <v>2018</v>
      </c>
      <c r="N8904" s="45" t="s">
        <v>657</v>
      </c>
      <c r="O8904" s="45" t="s">
        <v>573</v>
      </c>
      <c r="P8904" s="45" t="s">
        <v>560</v>
      </c>
      <c r="Q8904" s="45" t="s">
        <v>656</v>
      </c>
      <c r="R8904" s="45" t="s">
        <v>562</v>
      </c>
    </row>
    <row r="8905" spans="11:19">
      <c r="K8905" s="45">
        <v>86423</v>
      </c>
      <c r="L8905" s="45" t="s">
        <v>557</v>
      </c>
      <c r="M8905" s="45">
        <v>2018</v>
      </c>
      <c r="N8905" s="45" t="s">
        <v>657</v>
      </c>
      <c r="O8905" s="45" t="s">
        <v>573</v>
      </c>
      <c r="P8905" s="45" t="s">
        <v>560</v>
      </c>
      <c r="Q8905" s="45" t="s">
        <v>656</v>
      </c>
      <c r="R8905" s="45" t="s">
        <v>563</v>
      </c>
    </row>
    <row r="8906" spans="11:19">
      <c r="K8906" s="45">
        <v>86424</v>
      </c>
      <c r="L8906" s="45" t="s">
        <v>557</v>
      </c>
      <c r="M8906" s="45">
        <v>2018</v>
      </c>
      <c r="N8906" s="45" t="s">
        <v>657</v>
      </c>
      <c r="O8906" s="45" t="s">
        <v>573</v>
      </c>
      <c r="P8906" s="45" t="s">
        <v>560</v>
      </c>
      <c r="Q8906" s="45" t="s">
        <v>656</v>
      </c>
      <c r="R8906" s="45" t="s">
        <v>564</v>
      </c>
      <c r="S8906" s="45">
        <v>65473.055807698402</v>
      </c>
    </row>
    <row r="8907" spans="11:19">
      <c r="K8907" s="45">
        <v>86425</v>
      </c>
      <c r="L8907" s="45" t="s">
        <v>557</v>
      </c>
      <c r="M8907" s="45">
        <v>2018</v>
      </c>
      <c r="N8907" s="45" t="s">
        <v>657</v>
      </c>
      <c r="O8907" s="45" t="s">
        <v>573</v>
      </c>
      <c r="P8907" s="45" t="s">
        <v>560</v>
      </c>
      <c r="Q8907" s="45" t="s">
        <v>656</v>
      </c>
      <c r="R8907" s="45" t="s">
        <v>566</v>
      </c>
    </row>
    <row r="8908" spans="11:19">
      <c r="K8908" s="45">
        <v>86426</v>
      </c>
      <c r="L8908" s="45" t="s">
        <v>557</v>
      </c>
      <c r="M8908" s="45">
        <v>2018</v>
      </c>
      <c r="N8908" s="45" t="s">
        <v>657</v>
      </c>
      <c r="O8908" s="45" t="s">
        <v>574</v>
      </c>
      <c r="P8908" s="45" t="s">
        <v>560</v>
      </c>
      <c r="Q8908" s="45" t="s">
        <v>656</v>
      </c>
      <c r="R8908" s="45" t="s">
        <v>562</v>
      </c>
    </row>
    <row r="8909" spans="11:19">
      <c r="K8909" s="45">
        <v>86427</v>
      </c>
      <c r="L8909" s="45" t="s">
        <v>557</v>
      </c>
      <c r="M8909" s="45">
        <v>2018</v>
      </c>
      <c r="N8909" s="45" t="s">
        <v>657</v>
      </c>
      <c r="O8909" s="45" t="s">
        <v>574</v>
      </c>
      <c r="P8909" s="45" t="s">
        <v>560</v>
      </c>
      <c r="Q8909" s="45" t="s">
        <v>656</v>
      </c>
      <c r="R8909" s="45" t="s">
        <v>563</v>
      </c>
    </row>
    <row r="8910" spans="11:19">
      <c r="K8910" s="45">
        <v>86428</v>
      </c>
      <c r="L8910" s="45" t="s">
        <v>557</v>
      </c>
      <c r="M8910" s="45">
        <v>2018</v>
      </c>
      <c r="N8910" s="45" t="s">
        <v>657</v>
      </c>
      <c r="O8910" s="45" t="s">
        <v>574</v>
      </c>
      <c r="P8910" s="45" t="s">
        <v>560</v>
      </c>
      <c r="Q8910" s="45" t="s">
        <v>656</v>
      </c>
      <c r="R8910" s="45" t="s">
        <v>564</v>
      </c>
      <c r="S8910" s="45">
        <v>2278.2564234740698</v>
      </c>
    </row>
    <row r="8911" spans="11:19">
      <c r="K8911" s="45">
        <v>86429</v>
      </c>
      <c r="L8911" s="45" t="s">
        <v>557</v>
      </c>
      <c r="M8911" s="45">
        <v>2018</v>
      </c>
      <c r="N8911" s="45" t="s">
        <v>657</v>
      </c>
      <c r="O8911" s="45" t="s">
        <v>574</v>
      </c>
      <c r="P8911" s="45" t="s">
        <v>560</v>
      </c>
      <c r="Q8911" s="45" t="s">
        <v>656</v>
      </c>
      <c r="R8911" s="45" t="s">
        <v>566</v>
      </c>
    </row>
    <row r="8912" spans="11:19">
      <c r="K8912" s="45">
        <v>86430</v>
      </c>
      <c r="L8912" s="45" t="s">
        <v>557</v>
      </c>
      <c r="M8912" s="45">
        <v>2018</v>
      </c>
      <c r="N8912" s="45" t="s">
        <v>657</v>
      </c>
      <c r="O8912" s="45" t="s">
        <v>575</v>
      </c>
      <c r="P8912" s="45" t="s">
        <v>560</v>
      </c>
      <c r="Q8912" s="45" t="s">
        <v>656</v>
      </c>
      <c r="R8912" s="45" t="s">
        <v>562</v>
      </c>
    </row>
    <row r="8913" spans="11:19">
      <c r="K8913" s="45">
        <v>86431</v>
      </c>
      <c r="L8913" s="45" t="s">
        <v>557</v>
      </c>
      <c r="M8913" s="45">
        <v>2018</v>
      </c>
      <c r="N8913" s="45" t="s">
        <v>657</v>
      </c>
      <c r="O8913" s="45" t="s">
        <v>575</v>
      </c>
      <c r="P8913" s="45" t="s">
        <v>560</v>
      </c>
      <c r="Q8913" s="45" t="s">
        <v>656</v>
      </c>
      <c r="R8913" s="45" t="s">
        <v>563</v>
      </c>
    </row>
    <row r="8914" spans="11:19">
      <c r="K8914" s="45">
        <v>86432</v>
      </c>
      <c r="L8914" s="45" t="s">
        <v>557</v>
      </c>
      <c r="M8914" s="45">
        <v>2018</v>
      </c>
      <c r="N8914" s="45" t="s">
        <v>657</v>
      </c>
      <c r="O8914" s="45" t="s">
        <v>575</v>
      </c>
      <c r="P8914" s="45" t="s">
        <v>560</v>
      </c>
      <c r="Q8914" s="45" t="s">
        <v>656</v>
      </c>
      <c r="R8914" s="45" t="s">
        <v>564</v>
      </c>
      <c r="S8914" s="45">
        <v>1889572.47067103</v>
      </c>
    </row>
    <row r="8915" spans="11:19">
      <c r="K8915" s="45">
        <v>86433</v>
      </c>
      <c r="L8915" s="45" t="s">
        <v>557</v>
      </c>
      <c r="M8915" s="45">
        <v>2018</v>
      </c>
      <c r="N8915" s="45" t="s">
        <v>657</v>
      </c>
      <c r="O8915" s="45" t="s">
        <v>575</v>
      </c>
      <c r="P8915" s="45" t="s">
        <v>560</v>
      </c>
      <c r="Q8915" s="45" t="s">
        <v>656</v>
      </c>
      <c r="R8915" s="45" t="s">
        <v>566</v>
      </c>
    </row>
    <row r="8916" spans="11:19">
      <c r="K8916" s="45">
        <v>86434</v>
      </c>
      <c r="L8916" s="45" t="s">
        <v>557</v>
      </c>
      <c r="M8916" s="45">
        <v>2018</v>
      </c>
      <c r="N8916" s="45" t="s">
        <v>657</v>
      </c>
      <c r="O8916" s="45" t="s">
        <v>576</v>
      </c>
      <c r="P8916" s="45" t="s">
        <v>560</v>
      </c>
      <c r="Q8916" s="45" t="s">
        <v>656</v>
      </c>
      <c r="R8916" s="45" t="s">
        <v>562</v>
      </c>
    </row>
    <row r="8917" spans="11:19">
      <c r="K8917" s="45">
        <v>86435</v>
      </c>
      <c r="L8917" s="45" t="s">
        <v>557</v>
      </c>
      <c r="M8917" s="45">
        <v>2018</v>
      </c>
      <c r="N8917" s="45" t="s">
        <v>657</v>
      </c>
      <c r="O8917" s="45" t="s">
        <v>576</v>
      </c>
      <c r="P8917" s="45" t="s">
        <v>560</v>
      </c>
      <c r="Q8917" s="45" t="s">
        <v>656</v>
      </c>
      <c r="R8917" s="45" t="s">
        <v>563</v>
      </c>
    </row>
    <row r="8918" spans="11:19">
      <c r="K8918" s="45">
        <v>86436</v>
      </c>
      <c r="L8918" s="45" t="s">
        <v>557</v>
      </c>
      <c r="M8918" s="45">
        <v>2018</v>
      </c>
      <c r="N8918" s="45" t="s">
        <v>657</v>
      </c>
      <c r="O8918" s="45" t="s">
        <v>576</v>
      </c>
      <c r="P8918" s="45" t="s">
        <v>560</v>
      </c>
      <c r="Q8918" s="45" t="s">
        <v>656</v>
      </c>
      <c r="R8918" s="45" t="s">
        <v>564</v>
      </c>
      <c r="S8918" s="45">
        <v>1943274.50680233</v>
      </c>
    </row>
    <row r="8919" spans="11:19">
      <c r="K8919" s="45">
        <v>86437</v>
      </c>
      <c r="L8919" s="45" t="s">
        <v>557</v>
      </c>
      <c r="M8919" s="45">
        <v>2018</v>
      </c>
      <c r="N8919" s="45" t="s">
        <v>657</v>
      </c>
      <c r="O8919" s="45" t="s">
        <v>576</v>
      </c>
      <c r="P8919" s="45" t="s">
        <v>560</v>
      </c>
      <c r="Q8919" s="45" t="s">
        <v>656</v>
      </c>
      <c r="R8919" s="45" t="s">
        <v>566</v>
      </c>
    </row>
    <row r="8920" spans="11:19">
      <c r="K8920" s="45">
        <v>86438</v>
      </c>
      <c r="L8920" s="45" t="s">
        <v>557</v>
      </c>
      <c r="M8920" s="45">
        <v>2018</v>
      </c>
      <c r="N8920" s="45" t="s">
        <v>657</v>
      </c>
      <c r="O8920" s="45" t="s">
        <v>577</v>
      </c>
      <c r="P8920" s="45" t="s">
        <v>560</v>
      </c>
      <c r="Q8920" s="45" t="s">
        <v>656</v>
      </c>
      <c r="R8920" s="45" t="s">
        <v>562</v>
      </c>
    </row>
    <row r="8921" spans="11:19">
      <c r="K8921" s="45">
        <v>86439</v>
      </c>
      <c r="L8921" s="45" t="s">
        <v>557</v>
      </c>
      <c r="M8921" s="45">
        <v>2018</v>
      </c>
      <c r="N8921" s="45" t="s">
        <v>657</v>
      </c>
      <c r="O8921" s="45" t="s">
        <v>577</v>
      </c>
      <c r="P8921" s="45" t="s">
        <v>560</v>
      </c>
      <c r="Q8921" s="45" t="s">
        <v>656</v>
      </c>
      <c r="R8921" s="45" t="s">
        <v>563</v>
      </c>
    </row>
    <row r="8922" spans="11:19">
      <c r="K8922" s="45">
        <v>86440</v>
      </c>
      <c r="L8922" s="45" t="s">
        <v>557</v>
      </c>
      <c r="M8922" s="45">
        <v>2018</v>
      </c>
      <c r="N8922" s="45" t="s">
        <v>657</v>
      </c>
      <c r="O8922" s="45" t="s">
        <v>577</v>
      </c>
      <c r="P8922" s="45" t="s">
        <v>560</v>
      </c>
      <c r="Q8922" s="45" t="s">
        <v>656</v>
      </c>
      <c r="R8922" s="45" t="s">
        <v>564</v>
      </c>
      <c r="S8922" s="45">
        <v>112266.78520211299</v>
      </c>
    </row>
    <row r="8923" spans="11:19">
      <c r="K8923" s="45">
        <v>86441</v>
      </c>
      <c r="L8923" s="45" t="s">
        <v>557</v>
      </c>
      <c r="M8923" s="45">
        <v>2018</v>
      </c>
      <c r="N8923" s="45" t="s">
        <v>657</v>
      </c>
      <c r="O8923" s="45" t="s">
        <v>577</v>
      </c>
      <c r="P8923" s="45" t="s">
        <v>560</v>
      </c>
      <c r="Q8923" s="45" t="s">
        <v>656</v>
      </c>
      <c r="R8923" s="45" t="s">
        <v>566</v>
      </c>
    </row>
    <row r="8924" spans="11:19">
      <c r="K8924" s="45">
        <v>86442</v>
      </c>
      <c r="L8924" s="45" t="s">
        <v>557</v>
      </c>
      <c r="M8924" s="45">
        <v>2018</v>
      </c>
      <c r="N8924" s="45" t="s">
        <v>657</v>
      </c>
      <c r="O8924" s="45" t="s">
        <v>578</v>
      </c>
      <c r="P8924" s="45" t="s">
        <v>560</v>
      </c>
      <c r="Q8924" s="45" t="s">
        <v>656</v>
      </c>
      <c r="R8924" s="45" t="s">
        <v>562</v>
      </c>
    </row>
    <row r="8925" spans="11:19">
      <c r="K8925" s="45">
        <v>86443</v>
      </c>
      <c r="L8925" s="45" t="s">
        <v>557</v>
      </c>
      <c r="M8925" s="45">
        <v>2018</v>
      </c>
      <c r="N8925" s="45" t="s">
        <v>657</v>
      </c>
      <c r="O8925" s="45" t="s">
        <v>578</v>
      </c>
      <c r="P8925" s="45" t="s">
        <v>560</v>
      </c>
      <c r="Q8925" s="45" t="s">
        <v>656</v>
      </c>
      <c r="R8925" s="45" t="s">
        <v>563</v>
      </c>
    </row>
    <row r="8926" spans="11:19">
      <c r="K8926" s="45">
        <v>86444</v>
      </c>
      <c r="L8926" s="45" t="s">
        <v>557</v>
      </c>
      <c r="M8926" s="45">
        <v>2018</v>
      </c>
      <c r="N8926" s="45" t="s">
        <v>657</v>
      </c>
      <c r="O8926" s="45" t="s">
        <v>578</v>
      </c>
      <c r="P8926" s="45" t="s">
        <v>560</v>
      </c>
      <c r="Q8926" s="45" t="s">
        <v>656</v>
      </c>
      <c r="R8926" s="45" t="s">
        <v>564</v>
      </c>
      <c r="S8926" s="45">
        <v>367820.42934097198</v>
      </c>
    </row>
    <row r="8927" spans="11:19">
      <c r="K8927" s="45">
        <v>86445</v>
      </c>
      <c r="L8927" s="45" t="s">
        <v>557</v>
      </c>
      <c r="M8927" s="45">
        <v>2018</v>
      </c>
      <c r="N8927" s="45" t="s">
        <v>657</v>
      </c>
      <c r="O8927" s="45" t="s">
        <v>578</v>
      </c>
      <c r="P8927" s="45" t="s">
        <v>560</v>
      </c>
      <c r="Q8927" s="45" t="s">
        <v>656</v>
      </c>
      <c r="R8927" s="45" t="s">
        <v>566</v>
      </c>
    </row>
    <row r="8928" spans="11:19">
      <c r="K8928" s="45">
        <v>86446</v>
      </c>
      <c r="L8928" s="45" t="s">
        <v>557</v>
      </c>
      <c r="M8928" s="45">
        <v>2018</v>
      </c>
      <c r="N8928" s="45" t="s">
        <v>657</v>
      </c>
      <c r="O8928" s="45" t="s">
        <v>579</v>
      </c>
      <c r="P8928" s="45" t="s">
        <v>560</v>
      </c>
      <c r="Q8928" s="45" t="s">
        <v>656</v>
      </c>
      <c r="R8928" s="45" t="s">
        <v>562</v>
      </c>
    </row>
    <row r="8929" spans="11:19">
      <c r="K8929" s="45">
        <v>86447</v>
      </c>
      <c r="L8929" s="45" t="s">
        <v>557</v>
      </c>
      <c r="M8929" s="45">
        <v>2018</v>
      </c>
      <c r="N8929" s="45" t="s">
        <v>657</v>
      </c>
      <c r="O8929" s="45" t="s">
        <v>579</v>
      </c>
      <c r="P8929" s="45" t="s">
        <v>560</v>
      </c>
      <c r="Q8929" s="45" t="s">
        <v>656</v>
      </c>
      <c r="R8929" s="45" t="s">
        <v>563</v>
      </c>
    </row>
    <row r="8930" spans="11:19">
      <c r="K8930" s="45">
        <v>86448</v>
      </c>
      <c r="L8930" s="45" t="s">
        <v>557</v>
      </c>
      <c r="M8930" s="45">
        <v>2018</v>
      </c>
      <c r="N8930" s="45" t="s">
        <v>657</v>
      </c>
      <c r="O8930" s="45" t="s">
        <v>579</v>
      </c>
      <c r="P8930" s="45" t="s">
        <v>560</v>
      </c>
      <c r="Q8930" s="45" t="s">
        <v>656</v>
      </c>
      <c r="R8930" s="45" t="s">
        <v>564</v>
      </c>
      <c r="S8930" s="45">
        <v>1370744.28398968</v>
      </c>
    </row>
    <row r="8931" spans="11:19">
      <c r="K8931" s="45">
        <v>86449</v>
      </c>
      <c r="L8931" s="45" t="s">
        <v>557</v>
      </c>
      <c r="M8931" s="45">
        <v>2018</v>
      </c>
      <c r="N8931" s="45" t="s">
        <v>657</v>
      </c>
      <c r="O8931" s="45" t="s">
        <v>579</v>
      </c>
      <c r="P8931" s="45" t="s">
        <v>560</v>
      </c>
      <c r="Q8931" s="45" t="s">
        <v>656</v>
      </c>
      <c r="R8931" s="45" t="s">
        <v>566</v>
      </c>
    </row>
    <row r="8932" spans="11:19">
      <c r="K8932" s="45">
        <v>86450</v>
      </c>
      <c r="L8932" s="45" t="s">
        <v>557</v>
      </c>
      <c r="M8932" s="45">
        <v>2018</v>
      </c>
      <c r="N8932" s="45" t="s">
        <v>657</v>
      </c>
      <c r="O8932" s="45" t="s">
        <v>580</v>
      </c>
      <c r="P8932" s="45" t="s">
        <v>560</v>
      </c>
      <c r="Q8932" s="45" t="s">
        <v>656</v>
      </c>
      <c r="R8932" s="45" t="s">
        <v>562</v>
      </c>
    </row>
    <row r="8933" spans="11:19">
      <c r="K8933" s="45">
        <v>86451</v>
      </c>
      <c r="L8933" s="45" t="s">
        <v>557</v>
      </c>
      <c r="M8933" s="45">
        <v>2018</v>
      </c>
      <c r="N8933" s="45" t="s">
        <v>657</v>
      </c>
      <c r="O8933" s="45" t="s">
        <v>580</v>
      </c>
      <c r="P8933" s="45" t="s">
        <v>560</v>
      </c>
      <c r="Q8933" s="45" t="s">
        <v>656</v>
      </c>
      <c r="R8933" s="45" t="s">
        <v>563</v>
      </c>
    </row>
    <row r="8934" spans="11:19">
      <c r="K8934" s="45">
        <v>86452</v>
      </c>
      <c r="L8934" s="45" t="s">
        <v>557</v>
      </c>
      <c r="M8934" s="45">
        <v>2018</v>
      </c>
      <c r="N8934" s="45" t="s">
        <v>657</v>
      </c>
      <c r="O8934" s="45" t="s">
        <v>580</v>
      </c>
      <c r="P8934" s="45" t="s">
        <v>560</v>
      </c>
      <c r="Q8934" s="45" t="s">
        <v>656</v>
      </c>
      <c r="R8934" s="45" t="s">
        <v>564</v>
      </c>
      <c r="S8934" s="45">
        <v>879726.99306021503</v>
      </c>
    </row>
    <row r="8935" spans="11:19">
      <c r="K8935" s="45">
        <v>86453</v>
      </c>
      <c r="L8935" s="45" t="s">
        <v>557</v>
      </c>
      <c r="M8935" s="45">
        <v>2018</v>
      </c>
      <c r="N8935" s="45" t="s">
        <v>657</v>
      </c>
      <c r="O8935" s="45" t="s">
        <v>580</v>
      </c>
      <c r="P8935" s="45" t="s">
        <v>560</v>
      </c>
      <c r="Q8935" s="45" t="s">
        <v>656</v>
      </c>
      <c r="R8935" s="45" t="s">
        <v>566</v>
      </c>
    </row>
    <row r="8936" spans="11:19">
      <c r="K8936" s="45">
        <v>86454</v>
      </c>
      <c r="L8936" s="45" t="s">
        <v>557</v>
      </c>
      <c r="M8936" s="45">
        <v>2018</v>
      </c>
      <c r="N8936" s="45" t="s">
        <v>657</v>
      </c>
      <c r="O8936" s="45" t="s">
        <v>581</v>
      </c>
      <c r="P8936" s="45" t="s">
        <v>560</v>
      </c>
      <c r="Q8936" s="45" t="s">
        <v>656</v>
      </c>
      <c r="R8936" s="45" t="s">
        <v>562</v>
      </c>
    </row>
    <row r="8937" spans="11:19">
      <c r="K8937" s="45">
        <v>86455</v>
      </c>
      <c r="L8937" s="45" t="s">
        <v>557</v>
      </c>
      <c r="M8937" s="45">
        <v>2018</v>
      </c>
      <c r="N8937" s="45" t="s">
        <v>657</v>
      </c>
      <c r="O8937" s="45" t="s">
        <v>581</v>
      </c>
      <c r="P8937" s="45" t="s">
        <v>560</v>
      </c>
      <c r="Q8937" s="45" t="s">
        <v>656</v>
      </c>
      <c r="R8937" s="45" t="s">
        <v>563</v>
      </c>
    </row>
    <row r="8938" spans="11:19">
      <c r="K8938" s="45">
        <v>86456</v>
      </c>
      <c r="L8938" s="45" t="s">
        <v>557</v>
      </c>
      <c r="M8938" s="45">
        <v>2018</v>
      </c>
      <c r="N8938" s="45" t="s">
        <v>657</v>
      </c>
      <c r="O8938" s="45" t="s">
        <v>581</v>
      </c>
      <c r="P8938" s="45" t="s">
        <v>560</v>
      </c>
      <c r="Q8938" s="45" t="s">
        <v>656</v>
      </c>
      <c r="R8938" s="45" t="s">
        <v>564</v>
      </c>
      <c r="S8938" s="45">
        <v>221994.79949326901</v>
      </c>
    </row>
    <row r="8939" spans="11:19">
      <c r="K8939" s="45">
        <v>86457</v>
      </c>
      <c r="L8939" s="45" t="s">
        <v>557</v>
      </c>
      <c r="M8939" s="45">
        <v>2018</v>
      </c>
      <c r="N8939" s="45" t="s">
        <v>657</v>
      </c>
      <c r="O8939" s="45" t="s">
        <v>581</v>
      </c>
      <c r="P8939" s="45" t="s">
        <v>560</v>
      </c>
      <c r="Q8939" s="45" t="s">
        <v>656</v>
      </c>
      <c r="R8939" s="45" t="s">
        <v>566</v>
      </c>
    </row>
    <row r="8940" spans="11:19">
      <c r="K8940" s="45">
        <v>86458</v>
      </c>
      <c r="L8940" s="45" t="s">
        <v>557</v>
      </c>
      <c r="M8940" s="45">
        <v>2018</v>
      </c>
      <c r="N8940" s="45" t="s">
        <v>657</v>
      </c>
      <c r="O8940" s="45" t="s">
        <v>582</v>
      </c>
      <c r="P8940" s="45" t="s">
        <v>560</v>
      </c>
      <c r="Q8940" s="45" t="s">
        <v>656</v>
      </c>
      <c r="R8940" s="45" t="s">
        <v>562</v>
      </c>
    </row>
    <row r="8941" spans="11:19">
      <c r="K8941" s="45">
        <v>86459</v>
      </c>
      <c r="L8941" s="45" t="s">
        <v>557</v>
      </c>
      <c r="M8941" s="45">
        <v>2018</v>
      </c>
      <c r="N8941" s="45" t="s">
        <v>657</v>
      </c>
      <c r="O8941" s="45" t="s">
        <v>582</v>
      </c>
      <c r="P8941" s="45" t="s">
        <v>560</v>
      </c>
      <c r="Q8941" s="45" t="s">
        <v>656</v>
      </c>
      <c r="R8941" s="45" t="s">
        <v>563</v>
      </c>
    </row>
    <row r="8942" spans="11:19">
      <c r="K8942" s="45">
        <v>86460</v>
      </c>
      <c r="L8942" s="45" t="s">
        <v>557</v>
      </c>
      <c r="M8942" s="45">
        <v>2018</v>
      </c>
      <c r="N8942" s="45" t="s">
        <v>657</v>
      </c>
      <c r="O8942" s="45" t="s">
        <v>582</v>
      </c>
      <c r="P8942" s="45" t="s">
        <v>560</v>
      </c>
      <c r="Q8942" s="45" t="s">
        <v>656</v>
      </c>
      <c r="R8942" s="45" t="s">
        <v>564</v>
      </c>
      <c r="S8942" s="45">
        <v>324774.46011142898</v>
      </c>
    </row>
    <row r="8943" spans="11:19">
      <c r="K8943" s="45">
        <v>86461</v>
      </c>
      <c r="L8943" s="45" t="s">
        <v>557</v>
      </c>
      <c r="M8943" s="45">
        <v>2018</v>
      </c>
      <c r="N8943" s="45" t="s">
        <v>657</v>
      </c>
      <c r="O8943" s="45" t="s">
        <v>582</v>
      </c>
      <c r="P8943" s="45" t="s">
        <v>560</v>
      </c>
      <c r="Q8943" s="45" t="s">
        <v>656</v>
      </c>
      <c r="R8943" s="45" t="s">
        <v>566</v>
      </c>
    </row>
    <row r="8944" spans="11:19">
      <c r="K8944" s="45">
        <v>86462</v>
      </c>
      <c r="L8944" s="45" t="s">
        <v>557</v>
      </c>
      <c r="M8944" s="45">
        <v>2018</v>
      </c>
      <c r="N8944" s="45" t="s">
        <v>657</v>
      </c>
      <c r="O8944" s="45" t="s">
        <v>583</v>
      </c>
      <c r="P8944" s="45" t="s">
        <v>560</v>
      </c>
      <c r="Q8944" s="45" t="s">
        <v>656</v>
      </c>
      <c r="R8944" s="45" t="s">
        <v>562</v>
      </c>
    </row>
    <row r="8945" spans="11:19">
      <c r="K8945" s="45">
        <v>86463</v>
      </c>
      <c r="L8945" s="45" t="s">
        <v>557</v>
      </c>
      <c r="M8945" s="45">
        <v>2018</v>
      </c>
      <c r="N8945" s="45" t="s">
        <v>657</v>
      </c>
      <c r="O8945" s="45" t="s">
        <v>583</v>
      </c>
      <c r="P8945" s="45" t="s">
        <v>560</v>
      </c>
      <c r="Q8945" s="45" t="s">
        <v>656</v>
      </c>
      <c r="R8945" s="45" t="s">
        <v>563</v>
      </c>
    </row>
    <row r="8946" spans="11:19">
      <c r="K8946" s="45">
        <v>86464</v>
      </c>
      <c r="L8946" s="45" t="s">
        <v>557</v>
      </c>
      <c r="M8946" s="45">
        <v>2018</v>
      </c>
      <c r="N8946" s="45" t="s">
        <v>657</v>
      </c>
      <c r="O8946" s="45" t="s">
        <v>583</v>
      </c>
      <c r="P8946" s="45" t="s">
        <v>560</v>
      </c>
      <c r="Q8946" s="45" t="s">
        <v>656</v>
      </c>
      <c r="R8946" s="45" t="s">
        <v>564</v>
      </c>
      <c r="S8946" s="45">
        <v>167659.162419817</v>
      </c>
    </row>
    <row r="8947" spans="11:19">
      <c r="K8947" s="45">
        <v>86465</v>
      </c>
      <c r="L8947" s="45" t="s">
        <v>557</v>
      </c>
      <c r="M8947" s="45">
        <v>2018</v>
      </c>
      <c r="N8947" s="45" t="s">
        <v>657</v>
      </c>
      <c r="O8947" s="45" t="s">
        <v>583</v>
      </c>
      <c r="P8947" s="45" t="s">
        <v>560</v>
      </c>
      <c r="Q8947" s="45" t="s">
        <v>656</v>
      </c>
      <c r="R8947" s="45" t="s">
        <v>566</v>
      </c>
    </row>
    <row r="8948" spans="11:19">
      <c r="K8948" s="45">
        <v>86466</v>
      </c>
      <c r="L8948" s="45" t="s">
        <v>557</v>
      </c>
      <c r="M8948" s="45">
        <v>2018</v>
      </c>
      <c r="N8948" s="45" t="s">
        <v>657</v>
      </c>
      <c r="O8948" s="45" t="s">
        <v>584</v>
      </c>
      <c r="P8948" s="45" t="s">
        <v>560</v>
      </c>
      <c r="Q8948" s="45" t="s">
        <v>656</v>
      </c>
      <c r="R8948" s="45" t="s">
        <v>562</v>
      </c>
    </row>
    <row r="8949" spans="11:19">
      <c r="K8949" s="45">
        <v>86467</v>
      </c>
      <c r="L8949" s="45" t="s">
        <v>557</v>
      </c>
      <c r="M8949" s="45">
        <v>2018</v>
      </c>
      <c r="N8949" s="45" t="s">
        <v>657</v>
      </c>
      <c r="O8949" s="45" t="s">
        <v>584</v>
      </c>
      <c r="P8949" s="45" t="s">
        <v>560</v>
      </c>
      <c r="Q8949" s="45" t="s">
        <v>656</v>
      </c>
      <c r="R8949" s="45" t="s">
        <v>563</v>
      </c>
    </row>
    <row r="8950" spans="11:19">
      <c r="K8950" s="45">
        <v>86468</v>
      </c>
      <c r="L8950" s="45" t="s">
        <v>557</v>
      </c>
      <c r="M8950" s="45">
        <v>2018</v>
      </c>
      <c r="N8950" s="45" t="s">
        <v>657</v>
      </c>
      <c r="O8950" s="45" t="s">
        <v>584</v>
      </c>
      <c r="P8950" s="45" t="s">
        <v>560</v>
      </c>
      <c r="Q8950" s="45" t="s">
        <v>656</v>
      </c>
      <c r="R8950" s="45" t="s">
        <v>564</v>
      </c>
      <c r="S8950" s="45">
        <v>455084.65371878102</v>
      </c>
    </row>
    <row r="8951" spans="11:19">
      <c r="K8951" s="45">
        <v>86469</v>
      </c>
      <c r="L8951" s="45" t="s">
        <v>557</v>
      </c>
      <c r="M8951" s="45">
        <v>2018</v>
      </c>
      <c r="N8951" s="45" t="s">
        <v>657</v>
      </c>
      <c r="O8951" s="45" t="s">
        <v>584</v>
      </c>
      <c r="P8951" s="45" t="s">
        <v>560</v>
      </c>
      <c r="Q8951" s="45" t="s">
        <v>656</v>
      </c>
      <c r="R8951" s="45" t="s">
        <v>566</v>
      </c>
    </row>
    <row r="8952" spans="11:19">
      <c r="K8952" s="45">
        <v>86470</v>
      </c>
      <c r="L8952" s="45" t="s">
        <v>557</v>
      </c>
      <c r="M8952" s="45">
        <v>2018</v>
      </c>
      <c r="N8952" s="45" t="s">
        <v>657</v>
      </c>
      <c r="O8952" s="45" t="s">
        <v>585</v>
      </c>
      <c r="P8952" s="45" t="s">
        <v>560</v>
      </c>
      <c r="Q8952" s="45" t="s">
        <v>656</v>
      </c>
      <c r="R8952" s="45" t="s">
        <v>562</v>
      </c>
    </row>
    <row r="8953" spans="11:19">
      <c r="K8953" s="45">
        <v>86471</v>
      </c>
      <c r="L8953" s="45" t="s">
        <v>557</v>
      </c>
      <c r="M8953" s="45">
        <v>2018</v>
      </c>
      <c r="N8953" s="45" t="s">
        <v>657</v>
      </c>
      <c r="O8953" s="45" t="s">
        <v>585</v>
      </c>
      <c r="P8953" s="45" t="s">
        <v>560</v>
      </c>
      <c r="Q8953" s="45" t="s">
        <v>656</v>
      </c>
      <c r="R8953" s="45" t="s">
        <v>563</v>
      </c>
    </row>
    <row r="8954" spans="11:19">
      <c r="K8954" s="45">
        <v>86472</v>
      </c>
      <c r="L8954" s="45" t="s">
        <v>557</v>
      </c>
      <c r="M8954" s="45">
        <v>2018</v>
      </c>
      <c r="N8954" s="45" t="s">
        <v>657</v>
      </c>
      <c r="O8954" s="45" t="s">
        <v>585</v>
      </c>
      <c r="P8954" s="45" t="s">
        <v>560</v>
      </c>
      <c r="Q8954" s="45" t="s">
        <v>656</v>
      </c>
      <c r="R8954" s="45" t="s">
        <v>564</v>
      </c>
      <c r="S8954" s="45">
        <v>925034.73716697795</v>
      </c>
    </row>
    <row r="8955" spans="11:19">
      <c r="K8955" s="45">
        <v>86473</v>
      </c>
      <c r="L8955" s="45" t="s">
        <v>557</v>
      </c>
      <c r="M8955" s="45">
        <v>2018</v>
      </c>
      <c r="N8955" s="45" t="s">
        <v>657</v>
      </c>
      <c r="O8955" s="45" t="s">
        <v>585</v>
      </c>
      <c r="P8955" s="45" t="s">
        <v>560</v>
      </c>
      <c r="Q8955" s="45" t="s">
        <v>656</v>
      </c>
      <c r="R8955" s="45" t="s">
        <v>566</v>
      </c>
    </row>
    <row r="8956" spans="11:19">
      <c r="K8956" s="45">
        <v>86474</v>
      </c>
      <c r="L8956" s="45" t="s">
        <v>557</v>
      </c>
      <c r="M8956" s="45">
        <v>2018</v>
      </c>
      <c r="N8956" s="45" t="s">
        <v>657</v>
      </c>
      <c r="O8956" s="45" t="s">
        <v>586</v>
      </c>
      <c r="P8956" s="45" t="s">
        <v>560</v>
      </c>
      <c r="Q8956" s="45" t="s">
        <v>656</v>
      </c>
      <c r="R8956" s="45" t="s">
        <v>562</v>
      </c>
    </row>
    <row r="8957" spans="11:19">
      <c r="K8957" s="45">
        <v>86475</v>
      </c>
      <c r="L8957" s="45" t="s">
        <v>557</v>
      </c>
      <c r="M8957" s="45">
        <v>2018</v>
      </c>
      <c r="N8957" s="45" t="s">
        <v>657</v>
      </c>
      <c r="O8957" s="45" t="s">
        <v>586</v>
      </c>
      <c r="P8957" s="45" t="s">
        <v>560</v>
      </c>
      <c r="Q8957" s="45" t="s">
        <v>656</v>
      </c>
      <c r="R8957" s="45" t="s">
        <v>563</v>
      </c>
    </row>
    <row r="8958" spans="11:19">
      <c r="K8958" s="45">
        <v>86476</v>
      </c>
      <c r="L8958" s="45" t="s">
        <v>557</v>
      </c>
      <c r="M8958" s="45">
        <v>2018</v>
      </c>
      <c r="N8958" s="45" t="s">
        <v>657</v>
      </c>
      <c r="O8958" s="45" t="s">
        <v>586</v>
      </c>
      <c r="P8958" s="45" t="s">
        <v>560</v>
      </c>
      <c r="Q8958" s="45" t="s">
        <v>656</v>
      </c>
      <c r="R8958" s="45" t="s">
        <v>564</v>
      </c>
      <c r="S8958" s="45">
        <v>343805.38576562097</v>
      </c>
    </row>
    <row r="8959" spans="11:19">
      <c r="K8959" s="45">
        <v>86477</v>
      </c>
      <c r="L8959" s="45" t="s">
        <v>557</v>
      </c>
      <c r="M8959" s="45">
        <v>2018</v>
      </c>
      <c r="N8959" s="45" t="s">
        <v>657</v>
      </c>
      <c r="O8959" s="45" t="s">
        <v>586</v>
      </c>
      <c r="P8959" s="45" t="s">
        <v>560</v>
      </c>
      <c r="Q8959" s="45" t="s">
        <v>656</v>
      </c>
      <c r="R8959" s="45" t="s">
        <v>566</v>
      </c>
    </row>
    <row r="8960" spans="11:19">
      <c r="K8960" s="45">
        <v>86478</v>
      </c>
      <c r="L8960" s="45" t="s">
        <v>557</v>
      </c>
      <c r="M8960" s="45">
        <v>2018</v>
      </c>
      <c r="N8960" s="45" t="s">
        <v>657</v>
      </c>
      <c r="O8960" s="45" t="s">
        <v>587</v>
      </c>
      <c r="P8960" s="45" t="s">
        <v>560</v>
      </c>
      <c r="Q8960" s="45" t="s">
        <v>656</v>
      </c>
      <c r="R8960" s="45" t="s">
        <v>562</v>
      </c>
    </row>
    <row r="8961" spans="11:19">
      <c r="K8961" s="45">
        <v>86479</v>
      </c>
      <c r="L8961" s="45" t="s">
        <v>557</v>
      </c>
      <c r="M8961" s="45">
        <v>2018</v>
      </c>
      <c r="N8961" s="45" t="s">
        <v>657</v>
      </c>
      <c r="O8961" s="45" t="s">
        <v>587</v>
      </c>
      <c r="P8961" s="45" t="s">
        <v>560</v>
      </c>
      <c r="Q8961" s="45" t="s">
        <v>656</v>
      </c>
      <c r="R8961" s="45" t="s">
        <v>563</v>
      </c>
    </row>
    <row r="8962" spans="11:19">
      <c r="K8962" s="45">
        <v>86480</v>
      </c>
      <c r="L8962" s="45" t="s">
        <v>557</v>
      </c>
      <c r="M8962" s="45">
        <v>2018</v>
      </c>
      <c r="N8962" s="45" t="s">
        <v>657</v>
      </c>
      <c r="O8962" s="45" t="s">
        <v>587</v>
      </c>
      <c r="P8962" s="45" t="s">
        <v>560</v>
      </c>
      <c r="Q8962" s="45" t="s">
        <v>656</v>
      </c>
      <c r="R8962" s="45" t="s">
        <v>564</v>
      </c>
      <c r="S8962" s="45">
        <v>228771.013089179</v>
      </c>
    </row>
    <row r="8963" spans="11:19">
      <c r="K8963" s="45">
        <v>86481</v>
      </c>
      <c r="L8963" s="45" t="s">
        <v>557</v>
      </c>
      <c r="M8963" s="45">
        <v>2018</v>
      </c>
      <c r="N8963" s="45" t="s">
        <v>657</v>
      </c>
      <c r="O8963" s="45" t="s">
        <v>587</v>
      </c>
      <c r="P8963" s="45" t="s">
        <v>560</v>
      </c>
      <c r="Q8963" s="45" t="s">
        <v>656</v>
      </c>
      <c r="R8963" s="45" t="s">
        <v>566</v>
      </c>
    </row>
    <row r="8964" spans="11:19">
      <c r="K8964" s="45">
        <v>86482</v>
      </c>
      <c r="L8964" s="45" t="s">
        <v>557</v>
      </c>
      <c r="M8964" s="45">
        <v>2018</v>
      </c>
      <c r="N8964" s="45" t="s">
        <v>657</v>
      </c>
      <c r="O8964" s="45" t="s">
        <v>588</v>
      </c>
      <c r="P8964" s="45" t="s">
        <v>560</v>
      </c>
      <c r="Q8964" s="45" t="s">
        <v>656</v>
      </c>
      <c r="R8964" s="45" t="s">
        <v>562</v>
      </c>
    </row>
    <row r="8965" spans="11:19">
      <c r="K8965" s="45">
        <v>86483</v>
      </c>
      <c r="L8965" s="45" t="s">
        <v>557</v>
      </c>
      <c r="M8965" s="45">
        <v>2018</v>
      </c>
      <c r="N8965" s="45" t="s">
        <v>657</v>
      </c>
      <c r="O8965" s="45" t="s">
        <v>588</v>
      </c>
      <c r="P8965" s="45" t="s">
        <v>560</v>
      </c>
      <c r="Q8965" s="45" t="s">
        <v>656</v>
      </c>
      <c r="R8965" s="45" t="s">
        <v>563</v>
      </c>
    </row>
    <row r="8966" spans="11:19">
      <c r="K8966" s="45">
        <v>86484</v>
      </c>
      <c r="L8966" s="45" t="s">
        <v>557</v>
      </c>
      <c r="M8966" s="45">
        <v>2018</v>
      </c>
      <c r="N8966" s="45" t="s">
        <v>657</v>
      </c>
      <c r="O8966" s="45" t="s">
        <v>588</v>
      </c>
      <c r="P8966" s="45" t="s">
        <v>560</v>
      </c>
      <c r="Q8966" s="45" t="s">
        <v>656</v>
      </c>
      <c r="R8966" s="45" t="s">
        <v>564</v>
      </c>
      <c r="S8966" s="45">
        <v>1428152.61679564</v>
      </c>
    </row>
    <row r="8967" spans="11:19">
      <c r="K8967" s="45">
        <v>86485</v>
      </c>
      <c r="L8967" s="45" t="s">
        <v>557</v>
      </c>
      <c r="M8967" s="45">
        <v>2018</v>
      </c>
      <c r="N8967" s="45" t="s">
        <v>657</v>
      </c>
      <c r="O8967" s="45" t="s">
        <v>588</v>
      </c>
      <c r="P8967" s="45" t="s">
        <v>560</v>
      </c>
      <c r="Q8967" s="45" t="s">
        <v>656</v>
      </c>
      <c r="R8967" s="45" t="s">
        <v>566</v>
      </c>
    </row>
    <row r="8968" spans="11:19">
      <c r="K8968" s="45">
        <v>86486</v>
      </c>
      <c r="L8968" s="45" t="s">
        <v>557</v>
      </c>
      <c r="M8968" s="45">
        <v>2018</v>
      </c>
      <c r="N8968" s="45" t="s">
        <v>657</v>
      </c>
      <c r="O8968" s="45" t="s">
        <v>589</v>
      </c>
      <c r="P8968" s="45" t="s">
        <v>560</v>
      </c>
      <c r="Q8968" s="45" t="s">
        <v>656</v>
      </c>
      <c r="R8968" s="45" t="s">
        <v>562</v>
      </c>
    </row>
    <row r="8969" spans="11:19">
      <c r="K8969" s="45">
        <v>86487</v>
      </c>
      <c r="L8969" s="45" t="s">
        <v>557</v>
      </c>
      <c r="M8969" s="45">
        <v>2018</v>
      </c>
      <c r="N8969" s="45" t="s">
        <v>657</v>
      </c>
      <c r="O8969" s="45" t="s">
        <v>589</v>
      </c>
      <c r="P8969" s="45" t="s">
        <v>560</v>
      </c>
      <c r="Q8969" s="45" t="s">
        <v>656</v>
      </c>
      <c r="R8969" s="45" t="s">
        <v>563</v>
      </c>
    </row>
    <row r="8970" spans="11:19">
      <c r="K8970" s="45">
        <v>86488</v>
      </c>
      <c r="L8970" s="45" t="s">
        <v>557</v>
      </c>
      <c r="M8970" s="45">
        <v>2018</v>
      </c>
      <c r="N8970" s="45" t="s">
        <v>657</v>
      </c>
      <c r="O8970" s="45" t="s">
        <v>589</v>
      </c>
      <c r="P8970" s="45" t="s">
        <v>560</v>
      </c>
      <c r="Q8970" s="45" t="s">
        <v>656</v>
      </c>
      <c r="R8970" s="45" t="s">
        <v>564</v>
      </c>
      <c r="S8970" s="45">
        <v>333003.59798628301</v>
      </c>
    </row>
    <row r="8971" spans="11:19">
      <c r="K8971" s="45">
        <v>86489</v>
      </c>
      <c r="L8971" s="45" t="s">
        <v>557</v>
      </c>
      <c r="M8971" s="45">
        <v>2018</v>
      </c>
      <c r="N8971" s="45" t="s">
        <v>657</v>
      </c>
      <c r="O8971" s="45" t="s">
        <v>589</v>
      </c>
      <c r="P8971" s="45" t="s">
        <v>560</v>
      </c>
      <c r="Q8971" s="45" t="s">
        <v>656</v>
      </c>
      <c r="R8971" s="45" t="s">
        <v>566</v>
      </c>
    </row>
    <row r="8972" spans="11:19">
      <c r="K8972" s="45">
        <v>86490</v>
      </c>
      <c r="L8972" s="45" t="s">
        <v>557</v>
      </c>
      <c r="M8972" s="45">
        <v>2018</v>
      </c>
      <c r="N8972" s="45" t="s">
        <v>657</v>
      </c>
      <c r="O8972" s="45" t="s">
        <v>590</v>
      </c>
      <c r="P8972" s="45" t="s">
        <v>560</v>
      </c>
      <c r="Q8972" s="45" t="s">
        <v>656</v>
      </c>
      <c r="R8972" s="45" t="s">
        <v>562</v>
      </c>
    </row>
    <row r="8973" spans="11:19">
      <c r="K8973" s="45">
        <v>86491</v>
      </c>
      <c r="L8973" s="45" t="s">
        <v>557</v>
      </c>
      <c r="M8973" s="45">
        <v>2018</v>
      </c>
      <c r="N8973" s="45" t="s">
        <v>657</v>
      </c>
      <c r="O8973" s="45" t="s">
        <v>590</v>
      </c>
      <c r="P8973" s="45" t="s">
        <v>560</v>
      </c>
      <c r="Q8973" s="45" t="s">
        <v>656</v>
      </c>
      <c r="R8973" s="45" t="s">
        <v>563</v>
      </c>
    </row>
    <row r="8974" spans="11:19">
      <c r="K8974" s="45">
        <v>86492</v>
      </c>
      <c r="L8974" s="45" t="s">
        <v>557</v>
      </c>
      <c r="M8974" s="45">
        <v>2018</v>
      </c>
      <c r="N8974" s="45" t="s">
        <v>657</v>
      </c>
      <c r="O8974" s="45" t="s">
        <v>590</v>
      </c>
      <c r="P8974" s="45" t="s">
        <v>560</v>
      </c>
      <c r="Q8974" s="45" t="s">
        <v>656</v>
      </c>
      <c r="R8974" s="45" t="s">
        <v>564</v>
      </c>
      <c r="S8974" s="45">
        <v>197323.192522431</v>
      </c>
    </row>
    <row r="8975" spans="11:19">
      <c r="K8975" s="45">
        <v>86493</v>
      </c>
      <c r="L8975" s="45" t="s">
        <v>557</v>
      </c>
      <c r="M8975" s="45">
        <v>2018</v>
      </c>
      <c r="N8975" s="45" t="s">
        <v>657</v>
      </c>
      <c r="O8975" s="45" t="s">
        <v>590</v>
      </c>
      <c r="P8975" s="45" t="s">
        <v>560</v>
      </c>
      <c r="Q8975" s="45" t="s">
        <v>656</v>
      </c>
      <c r="R8975" s="45" t="s">
        <v>566</v>
      </c>
    </row>
    <row r="8976" spans="11:19">
      <c r="K8976" s="45">
        <v>86494</v>
      </c>
      <c r="L8976" s="45" t="s">
        <v>557</v>
      </c>
      <c r="M8976" s="45">
        <v>2018</v>
      </c>
      <c r="N8976" s="45" t="s">
        <v>657</v>
      </c>
      <c r="O8976" s="45" t="s">
        <v>591</v>
      </c>
      <c r="P8976" s="45" t="s">
        <v>560</v>
      </c>
      <c r="Q8976" s="45" t="s">
        <v>656</v>
      </c>
      <c r="R8976" s="45" t="s">
        <v>562</v>
      </c>
    </row>
    <row r="8977" spans="11:19">
      <c r="K8977" s="45">
        <v>86495</v>
      </c>
      <c r="L8977" s="45" t="s">
        <v>557</v>
      </c>
      <c r="M8977" s="45">
        <v>2018</v>
      </c>
      <c r="N8977" s="45" t="s">
        <v>657</v>
      </c>
      <c r="O8977" s="45" t="s">
        <v>591</v>
      </c>
      <c r="P8977" s="45" t="s">
        <v>560</v>
      </c>
      <c r="Q8977" s="45" t="s">
        <v>656</v>
      </c>
      <c r="R8977" s="45" t="s">
        <v>563</v>
      </c>
    </row>
    <row r="8978" spans="11:19">
      <c r="K8978" s="45">
        <v>86496</v>
      </c>
      <c r="L8978" s="45" t="s">
        <v>557</v>
      </c>
      <c r="M8978" s="45">
        <v>2018</v>
      </c>
      <c r="N8978" s="45" t="s">
        <v>657</v>
      </c>
      <c r="O8978" s="45" t="s">
        <v>591</v>
      </c>
      <c r="P8978" s="45" t="s">
        <v>560</v>
      </c>
      <c r="Q8978" s="45" t="s">
        <v>656</v>
      </c>
      <c r="R8978" s="45" t="s">
        <v>564</v>
      </c>
      <c r="S8978" s="45">
        <v>274804.47781775799</v>
      </c>
    </row>
    <row r="8979" spans="11:19">
      <c r="K8979" s="45">
        <v>86497</v>
      </c>
      <c r="L8979" s="45" t="s">
        <v>557</v>
      </c>
      <c r="M8979" s="45">
        <v>2018</v>
      </c>
      <c r="N8979" s="45" t="s">
        <v>657</v>
      </c>
      <c r="O8979" s="45" t="s">
        <v>591</v>
      </c>
      <c r="P8979" s="45" t="s">
        <v>560</v>
      </c>
      <c r="Q8979" s="45" t="s">
        <v>656</v>
      </c>
      <c r="R8979" s="45" t="s">
        <v>566</v>
      </c>
    </row>
    <row r="8980" spans="11:19">
      <c r="K8980" s="45">
        <v>86498</v>
      </c>
      <c r="L8980" s="45" t="s">
        <v>557</v>
      </c>
      <c r="M8980" s="45">
        <v>2018</v>
      </c>
      <c r="N8980" s="45" t="s">
        <v>657</v>
      </c>
      <c r="O8980" s="45" t="s">
        <v>592</v>
      </c>
      <c r="P8980" s="45" t="s">
        <v>560</v>
      </c>
      <c r="Q8980" s="45" t="s">
        <v>656</v>
      </c>
      <c r="R8980" s="45" t="s">
        <v>562</v>
      </c>
    </row>
    <row r="8981" spans="11:19">
      <c r="K8981" s="45">
        <v>86499</v>
      </c>
      <c r="L8981" s="45" t="s">
        <v>557</v>
      </c>
      <c r="M8981" s="45">
        <v>2018</v>
      </c>
      <c r="N8981" s="45" t="s">
        <v>657</v>
      </c>
      <c r="O8981" s="45" t="s">
        <v>592</v>
      </c>
      <c r="P8981" s="45" t="s">
        <v>560</v>
      </c>
      <c r="Q8981" s="45" t="s">
        <v>656</v>
      </c>
      <c r="R8981" s="45" t="s">
        <v>563</v>
      </c>
    </row>
    <row r="8982" spans="11:19">
      <c r="K8982" s="45">
        <v>86500</v>
      </c>
      <c r="L8982" s="45" t="s">
        <v>557</v>
      </c>
      <c r="M8982" s="45">
        <v>2018</v>
      </c>
      <c r="N8982" s="45" t="s">
        <v>657</v>
      </c>
      <c r="O8982" s="45" t="s">
        <v>592</v>
      </c>
      <c r="P8982" s="45" t="s">
        <v>560</v>
      </c>
      <c r="Q8982" s="45" t="s">
        <v>656</v>
      </c>
      <c r="R8982" s="45" t="s">
        <v>564</v>
      </c>
      <c r="S8982" s="45">
        <v>646853.33617566305</v>
      </c>
    </row>
    <row r="8983" spans="11:19">
      <c r="K8983" s="45">
        <v>86501</v>
      </c>
      <c r="L8983" s="45" t="s">
        <v>557</v>
      </c>
      <c r="M8983" s="45">
        <v>2018</v>
      </c>
      <c r="N8983" s="45" t="s">
        <v>657</v>
      </c>
      <c r="O8983" s="45" t="s">
        <v>592</v>
      </c>
      <c r="P8983" s="45" t="s">
        <v>560</v>
      </c>
      <c r="Q8983" s="45" t="s">
        <v>656</v>
      </c>
      <c r="R8983" s="45" t="s">
        <v>566</v>
      </c>
    </row>
    <row r="8984" spans="11:19">
      <c r="K8984" s="45">
        <v>86502</v>
      </c>
      <c r="L8984" s="45" t="s">
        <v>557</v>
      </c>
      <c r="M8984" s="45">
        <v>2018</v>
      </c>
      <c r="N8984" s="45" t="s">
        <v>657</v>
      </c>
      <c r="O8984" s="45" t="s">
        <v>593</v>
      </c>
      <c r="P8984" s="45" t="s">
        <v>560</v>
      </c>
      <c r="Q8984" s="45" t="s">
        <v>656</v>
      </c>
      <c r="R8984" s="45" t="s">
        <v>562</v>
      </c>
    </row>
    <row r="8985" spans="11:19">
      <c r="K8985" s="45">
        <v>86503</v>
      </c>
      <c r="L8985" s="45" t="s">
        <v>557</v>
      </c>
      <c r="M8985" s="45">
        <v>2018</v>
      </c>
      <c r="N8985" s="45" t="s">
        <v>657</v>
      </c>
      <c r="O8985" s="45" t="s">
        <v>593</v>
      </c>
      <c r="P8985" s="45" t="s">
        <v>560</v>
      </c>
      <c r="Q8985" s="45" t="s">
        <v>656</v>
      </c>
      <c r="R8985" s="45" t="s">
        <v>563</v>
      </c>
    </row>
    <row r="8986" spans="11:19">
      <c r="K8986" s="45">
        <v>86504</v>
      </c>
      <c r="L8986" s="45" t="s">
        <v>557</v>
      </c>
      <c r="M8986" s="45">
        <v>2018</v>
      </c>
      <c r="N8986" s="45" t="s">
        <v>657</v>
      </c>
      <c r="O8986" s="45" t="s">
        <v>593</v>
      </c>
      <c r="P8986" s="45" t="s">
        <v>560</v>
      </c>
      <c r="Q8986" s="45" t="s">
        <v>656</v>
      </c>
      <c r="R8986" s="45" t="s">
        <v>564</v>
      </c>
      <c r="S8986" s="45">
        <v>305275.93503383599</v>
      </c>
    </row>
    <row r="8987" spans="11:19">
      <c r="K8987" s="45">
        <v>86505</v>
      </c>
      <c r="L8987" s="45" t="s">
        <v>557</v>
      </c>
      <c r="M8987" s="45">
        <v>2018</v>
      </c>
      <c r="N8987" s="45" t="s">
        <v>657</v>
      </c>
      <c r="O8987" s="45" t="s">
        <v>593</v>
      </c>
      <c r="P8987" s="45" t="s">
        <v>560</v>
      </c>
      <c r="Q8987" s="45" t="s">
        <v>656</v>
      </c>
      <c r="R8987" s="45" t="s">
        <v>566</v>
      </c>
    </row>
    <row r="8988" spans="11:19">
      <c r="K8988" s="45">
        <v>86506</v>
      </c>
      <c r="L8988" s="45" t="s">
        <v>557</v>
      </c>
      <c r="M8988" s="45">
        <v>2018</v>
      </c>
      <c r="N8988" s="45" t="s">
        <v>657</v>
      </c>
      <c r="O8988" s="45" t="s">
        <v>594</v>
      </c>
      <c r="P8988" s="45" t="s">
        <v>560</v>
      </c>
      <c r="Q8988" s="45" t="s">
        <v>656</v>
      </c>
      <c r="R8988" s="45" t="s">
        <v>562</v>
      </c>
    </row>
    <row r="8989" spans="11:19">
      <c r="K8989" s="45">
        <v>86507</v>
      </c>
      <c r="L8989" s="45" t="s">
        <v>557</v>
      </c>
      <c r="M8989" s="45">
        <v>2018</v>
      </c>
      <c r="N8989" s="45" t="s">
        <v>657</v>
      </c>
      <c r="O8989" s="45" t="s">
        <v>594</v>
      </c>
      <c r="P8989" s="45" t="s">
        <v>560</v>
      </c>
      <c r="Q8989" s="45" t="s">
        <v>656</v>
      </c>
      <c r="R8989" s="45" t="s">
        <v>563</v>
      </c>
    </row>
    <row r="8990" spans="11:19">
      <c r="K8990" s="45">
        <v>86508</v>
      </c>
      <c r="L8990" s="45" t="s">
        <v>557</v>
      </c>
      <c r="M8990" s="45">
        <v>2018</v>
      </c>
      <c r="N8990" s="45" t="s">
        <v>657</v>
      </c>
      <c r="O8990" s="45" t="s">
        <v>594</v>
      </c>
      <c r="P8990" s="45" t="s">
        <v>560</v>
      </c>
      <c r="Q8990" s="45" t="s">
        <v>656</v>
      </c>
      <c r="R8990" s="45" t="s">
        <v>564</v>
      </c>
      <c r="S8990" s="45">
        <v>486944.654110806</v>
      </c>
    </row>
    <row r="8991" spans="11:19">
      <c r="K8991" s="45">
        <v>86509</v>
      </c>
      <c r="L8991" s="45" t="s">
        <v>557</v>
      </c>
      <c r="M8991" s="45">
        <v>2018</v>
      </c>
      <c r="N8991" s="45" t="s">
        <v>657</v>
      </c>
      <c r="O8991" s="45" t="s">
        <v>594</v>
      </c>
      <c r="P8991" s="45" t="s">
        <v>560</v>
      </c>
      <c r="Q8991" s="45" t="s">
        <v>656</v>
      </c>
      <c r="R8991" s="45" t="s">
        <v>566</v>
      </c>
    </row>
    <row r="8992" spans="11:19">
      <c r="K8992" s="45">
        <v>86510</v>
      </c>
      <c r="L8992" s="45" t="s">
        <v>557</v>
      </c>
      <c r="M8992" s="45">
        <v>2018</v>
      </c>
      <c r="N8992" s="45" t="s">
        <v>657</v>
      </c>
      <c r="O8992" s="45" t="s">
        <v>595</v>
      </c>
      <c r="P8992" s="45" t="s">
        <v>560</v>
      </c>
      <c r="Q8992" s="45" t="s">
        <v>656</v>
      </c>
      <c r="R8992" s="45" t="s">
        <v>562</v>
      </c>
    </row>
    <row r="8993" spans="11:19">
      <c r="K8993" s="45">
        <v>86511</v>
      </c>
      <c r="L8993" s="45" t="s">
        <v>557</v>
      </c>
      <c r="M8993" s="45">
        <v>2018</v>
      </c>
      <c r="N8993" s="45" t="s">
        <v>657</v>
      </c>
      <c r="O8993" s="45" t="s">
        <v>595</v>
      </c>
      <c r="P8993" s="45" t="s">
        <v>560</v>
      </c>
      <c r="Q8993" s="45" t="s">
        <v>656</v>
      </c>
      <c r="R8993" s="45" t="s">
        <v>563</v>
      </c>
    </row>
    <row r="8994" spans="11:19">
      <c r="K8994" s="45">
        <v>86512</v>
      </c>
      <c r="L8994" s="45" t="s">
        <v>557</v>
      </c>
      <c r="M8994" s="45">
        <v>2018</v>
      </c>
      <c r="N8994" s="45" t="s">
        <v>657</v>
      </c>
      <c r="O8994" s="45" t="s">
        <v>595</v>
      </c>
      <c r="P8994" s="45" t="s">
        <v>560</v>
      </c>
      <c r="Q8994" s="45" t="s">
        <v>656</v>
      </c>
      <c r="R8994" s="45" t="s">
        <v>564</v>
      </c>
      <c r="S8994" s="45">
        <v>256123.28710679701</v>
      </c>
    </row>
    <row r="8995" spans="11:19">
      <c r="K8995" s="45">
        <v>86513</v>
      </c>
      <c r="L8995" s="45" t="s">
        <v>557</v>
      </c>
      <c r="M8995" s="45">
        <v>2018</v>
      </c>
      <c r="N8995" s="45" t="s">
        <v>657</v>
      </c>
      <c r="O8995" s="45" t="s">
        <v>595</v>
      </c>
      <c r="P8995" s="45" t="s">
        <v>560</v>
      </c>
      <c r="Q8995" s="45" t="s">
        <v>656</v>
      </c>
      <c r="R8995" s="45" t="s">
        <v>566</v>
      </c>
    </row>
    <row r="8996" spans="11:19">
      <c r="K8996" s="45">
        <v>86514</v>
      </c>
      <c r="L8996" s="45" t="s">
        <v>557</v>
      </c>
      <c r="M8996" s="45">
        <v>2018</v>
      </c>
      <c r="N8996" s="45" t="s">
        <v>657</v>
      </c>
      <c r="O8996" s="45" t="s">
        <v>596</v>
      </c>
      <c r="P8996" s="45" t="s">
        <v>560</v>
      </c>
      <c r="Q8996" s="45" t="s">
        <v>656</v>
      </c>
      <c r="R8996" s="45" t="s">
        <v>562</v>
      </c>
    </row>
    <row r="8997" spans="11:19">
      <c r="K8997" s="45">
        <v>86515</v>
      </c>
      <c r="L8997" s="45" t="s">
        <v>557</v>
      </c>
      <c r="M8997" s="45">
        <v>2018</v>
      </c>
      <c r="N8997" s="45" t="s">
        <v>657</v>
      </c>
      <c r="O8997" s="45" t="s">
        <v>596</v>
      </c>
      <c r="P8997" s="45" t="s">
        <v>560</v>
      </c>
      <c r="Q8997" s="45" t="s">
        <v>656</v>
      </c>
      <c r="R8997" s="45" t="s">
        <v>563</v>
      </c>
    </row>
    <row r="8998" spans="11:19">
      <c r="K8998" s="45">
        <v>86516</v>
      </c>
      <c r="L8998" s="45" t="s">
        <v>557</v>
      </c>
      <c r="M8998" s="45">
        <v>2018</v>
      </c>
      <c r="N8998" s="45" t="s">
        <v>657</v>
      </c>
      <c r="O8998" s="45" t="s">
        <v>596</v>
      </c>
      <c r="P8998" s="45" t="s">
        <v>560</v>
      </c>
      <c r="Q8998" s="45" t="s">
        <v>656</v>
      </c>
      <c r="R8998" s="45" t="s">
        <v>564</v>
      </c>
      <c r="S8998" s="45">
        <v>1076936.30170066</v>
      </c>
    </row>
    <row r="8999" spans="11:19">
      <c r="K8999" s="45">
        <v>86517</v>
      </c>
      <c r="L8999" s="45" t="s">
        <v>557</v>
      </c>
      <c r="M8999" s="45">
        <v>2018</v>
      </c>
      <c r="N8999" s="45" t="s">
        <v>657</v>
      </c>
      <c r="O8999" s="45" t="s">
        <v>596</v>
      </c>
      <c r="P8999" s="45" t="s">
        <v>560</v>
      </c>
      <c r="Q8999" s="45" t="s">
        <v>656</v>
      </c>
      <c r="R8999" s="45" t="s">
        <v>566</v>
      </c>
    </row>
    <row r="9000" spans="11:19">
      <c r="K9000" s="45">
        <v>86518</v>
      </c>
      <c r="L9000" s="45" t="s">
        <v>557</v>
      </c>
      <c r="M9000" s="45">
        <v>2018</v>
      </c>
      <c r="N9000" s="45" t="s">
        <v>657</v>
      </c>
      <c r="O9000" s="45" t="s">
        <v>597</v>
      </c>
      <c r="P9000" s="45" t="s">
        <v>560</v>
      </c>
      <c r="Q9000" s="45" t="s">
        <v>656</v>
      </c>
      <c r="R9000" s="45" t="s">
        <v>562</v>
      </c>
    </row>
    <row r="9001" spans="11:19">
      <c r="K9001" s="45">
        <v>86519</v>
      </c>
      <c r="L9001" s="45" t="s">
        <v>557</v>
      </c>
      <c r="M9001" s="45">
        <v>2018</v>
      </c>
      <c r="N9001" s="45" t="s">
        <v>657</v>
      </c>
      <c r="O9001" s="45" t="s">
        <v>597</v>
      </c>
      <c r="P9001" s="45" t="s">
        <v>560</v>
      </c>
      <c r="Q9001" s="45" t="s">
        <v>656</v>
      </c>
      <c r="R9001" s="45" t="s">
        <v>563</v>
      </c>
    </row>
    <row r="9002" spans="11:19">
      <c r="K9002" s="45">
        <v>86520</v>
      </c>
      <c r="L9002" s="45" t="s">
        <v>557</v>
      </c>
      <c r="M9002" s="45">
        <v>2018</v>
      </c>
      <c r="N9002" s="45" t="s">
        <v>657</v>
      </c>
      <c r="O9002" s="45" t="s">
        <v>597</v>
      </c>
      <c r="P9002" s="45" t="s">
        <v>560</v>
      </c>
      <c r="Q9002" s="45" t="s">
        <v>656</v>
      </c>
      <c r="R9002" s="45" t="s">
        <v>564</v>
      </c>
      <c r="S9002" s="45">
        <v>535528.16745065094</v>
      </c>
    </row>
    <row r="9003" spans="11:19">
      <c r="K9003" s="45">
        <v>86521</v>
      </c>
      <c r="L9003" s="45" t="s">
        <v>557</v>
      </c>
      <c r="M9003" s="45">
        <v>2018</v>
      </c>
      <c r="N9003" s="45" t="s">
        <v>657</v>
      </c>
      <c r="O9003" s="45" t="s">
        <v>597</v>
      </c>
      <c r="P9003" s="45" t="s">
        <v>560</v>
      </c>
      <c r="Q9003" s="45" t="s">
        <v>656</v>
      </c>
      <c r="R9003" s="45" t="s">
        <v>566</v>
      </c>
    </row>
    <row r="9004" spans="11:19">
      <c r="K9004" s="45">
        <v>86522</v>
      </c>
      <c r="L9004" s="45" t="s">
        <v>557</v>
      </c>
      <c r="M9004" s="45">
        <v>2018</v>
      </c>
      <c r="N9004" s="45" t="s">
        <v>657</v>
      </c>
      <c r="O9004" s="45" t="s">
        <v>598</v>
      </c>
      <c r="P9004" s="45" t="s">
        <v>560</v>
      </c>
      <c r="Q9004" s="45" t="s">
        <v>656</v>
      </c>
      <c r="R9004" s="45" t="s">
        <v>562</v>
      </c>
    </row>
    <row r="9005" spans="11:19">
      <c r="K9005" s="45">
        <v>86523</v>
      </c>
      <c r="L9005" s="45" t="s">
        <v>557</v>
      </c>
      <c r="M9005" s="45">
        <v>2018</v>
      </c>
      <c r="N9005" s="45" t="s">
        <v>657</v>
      </c>
      <c r="O9005" s="45" t="s">
        <v>598</v>
      </c>
      <c r="P9005" s="45" t="s">
        <v>560</v>
      </c>
      <c r="Q9005" s="45" t="s">
        <v>656</v>
      </c>
      <c r="R9005" s="45" t="s">
        <v>563</v>
      </c>
    </row>
    <row r="9006" spans="11:19">
      <c r="K9006" s="45">
        <v>86524</v>
      </c>
      <c r="L9006" s="45" t="s">
        <v>557</v>
      </c>
      <c r="M9006" s="45">
        <v>2018</v>
      </c>
      <c r="N9006" s="45" t="s">
        <v>657</v>
      </c>
      <c r="O9006" s="45" t="s">
        <v>598</v>
      </c>
      <c r="P9006" s="45" t="s">
        <v>560</v>
      </c>
      <c r="Q9006" s="45" t="s">
        <v>656</v>
      </c>
      <c r="R9006" s="45" t="s">
        <v>564</v>
      </c>
      <c r="S9006" s="45">
        <v>6852514.8301229896</v>
      </c>
    </row>
    <row r="9007" spans="11:19">
      <c r="K9007" s="45">
        <v>86525</v>
      </c>
      <c r="L9007" s="45" t="s">
        <v>557</v>
      </c>
      <c r="M9007" s="45">
        <v>2018</v>
      </c>
      <c r="N9007" s="45" t="s">
        <v>657</v>
      </c>
      <c r="O9007" s="45" t="s">
        <v>598</v>
      </c>
      <c r="P9007" s="45" t="s">
        <v>560</v>
      </c>
      <c r="Q9007" s="45" t="s">
        <v>656</v>
      </c>
      <c r="R9007" s="45" t="s">
        <v>566</v>
      </c>
    </row>
    <row r="9008" spans="11:19">
      <c r="K9008" s="45">
        <v>86526</v>
      </c>
      <c r="L9008" s="45" t="s">
        <v>557</v>
      </c>
      <c r="M9008" s="45">
        <v>2018</v>
      </c>
      <c r="N9008" s="45" t="s">
        <v>657</v>
      </c>
      <c r="O9008" s="45" t="s">
        <v>599</v>
      </c>
      <c r="P9008" s="45" t="s">
        <v>560</v>
      </c>
      <c r="Q9008" s="45" t="s">
        <v>656</v>
      </c>
      <c r="R9008" s="45" t="s">
        <v>562</v>
      </c>
    </row>
    <row r="9009" spans="11:19">
      <c r="K9009" s="45">
        <v>86527</v>
      </c>
      <c r="L9009" s="45" t="s">
        <v>557</v>
      </c>
      <c r="M9009" s="45">
        <v>2018</v>
      </c>
      <c r="N9009" s="45" t="s">
        <v>657</v>
      </c>
      <c r="O9009" s="45" t="s">
        <v>599</v>
      </c>
      <c r="P9009" s="45" t="s">
        <v>560</v>
      </c>
      <c r="Q9009" s="45" t="s">
        <v>656</v>
      </c>
      <c r="R9009" s="45" t="s">
        <v>563</v>
      </c>
    </row>
    <row r="9010" spans="11:19">
      <c r="K9010" s="45">
        <v>86528</v>
      </c>
      <c r="L9010" s="45" t="s">
        <v>557</v>
      </c>
      <c r="M9010" s="45">
        <v>2018</v>
      </c>
      <c r="N9010" s="45" t="s">
        <v>657</v>
      </c>
      <c r="O9010" s="45" t="s">
        <v>599</v>
      </c>
      <c r="P9010" s="45" t="s">
        <v>560</v>
      </c>
      <c r="Q9010" s="45" t="s">
        <v>656</v>
      </c>
      <c r="R9010" s="45" t="s">
        <v>564</v>
      </c>
      <c r="S9010" s="45">
        <v>1657528.34919719</v>
      </c>
    </row>
    <row r="9011" spans="11:19">
      <c r="K9011" s="45">
        <v>86529</v>
      </c>
      <c r="L9011" s="45" t="s">
        <v>557</v>
      </c>
      <c r="M9011" s="45">
        <v>2018</v>
      </c>
      <c r="N9011" s="45" t="s">
        <v>657</v>
      </c>
      <c r="O9011" s="45" t="s">
        <v>599</v>
      </c>
      <c r="P9011" s="45" t="s">
        <v>560</v>
      </c>
      <c r="Q9011" s="45" t="s">
        <v>656</v>
      </c>
      <c r="R9011" s="45" t="s">
        <v>566</v>
      </c>
    </row>
    <row r="9012" spans="11:19">
      <c r="K9012" s="45">
        <v>86530</v>
      </c>
      <c r="L9012" s="45" t="s">
        <v>557</v>
      </c>
      <c r="M9012" s="45">
        <v>2018</v>
      </c>
      <c r="N9012" s="45" t="s">
        <v>657</v>
      </c>
      <c r="O9012" s="45" t="s">
        <v>600</v>
      </c>
      <c r="P9012" s="45" t="s">
        <v>560</v>
      </c>
      <c r="Q9012" s="45" t="s">
        <v>656</v>
      </c>
      <c r="R9012" s="45" t="s">
        <v>562</v>
      </c>
    </row>
    <row r="9013" spans="11:19">
      <c r="K9013" s="45">
        <v>86531</v>
      </c>
      <c r="L9013" s="45" t="s">
        <v>557</v>
      </c>
      <c r="M9013" s="45">
        <v>2018</v>
      </c>
      <c r="N9013" s="45" t="s">
        <v>657</v>
      </c>
      <c r="O9013" s="45" t="s">
        <v>600</v>
      </c>
      <c r="P9013" s="45" t="s">
        <v>560</v>
      </c>
      <c r="Q9013" s="45" t="s">
        <v>656</v>
      </c>
      <c r="R9013" s="45" t="s">
        <v>563</v>
      </c>
    </row>
    <row r="9014" spans="11:19">
      <c r="K9014" s="45">
        <v>86532</v>
      </c>
      <c r="L9014" s="45" t="s">
        <v>557</v>
      </c>
      <c r="M9014" s="45">
        <v>2018</v>
      </c>
      <c r="N9014" s="45" t="s">
        <v>657</v>
      </c>
      <c r="O9014" s="45" t="s">
        <v>600</v>
      </c>
      <c r="P9014" s="45" t="s">
        <v>560</v>
      </c>
      <c r="Q9014" s="45" t="s">
        <v>656</v>
      </c>
      <c r="R9014" s="45" t="s">
        <v>564</v>
      </c>
      <c r="S9014" s="45">
        <v>278969.76513667603</v>
      </c>
    </row>
    <row r="9015" spans="11:19">
      <c r="K9015" s="45">
        <v>86533</v>
      </c>
      <c r="L9015" s="45" t="s">
        <v>557</v>
      </c>
      <c r="M9015" s="45">
        <v>2018</v>
      </c>
      <c r="N9015" s="45" t="s">
        <v>657</v>
      </c>
      <c r="O9015" s="45" t="s">
        <v>600</v>
      </c>
      <c r="P9015" s="45" t="s">
        <v>560</v>
      </c>
      <c r="Q9015" s="45" t="s">
        <v>656</v>
      </c>
      <c r="R9015" s="45" t="s">
        <v>566</v>
      </c>
    </row>
    <row r="9016" spans="11:19">
      <c r="K9016" s="45">
        <v>86534</v>
      </c>
      <c r="L9016" s="45" t="s">
        <v>557</v>
      </c>
      <c r="M9016" s="45">
        <v>2018</v>
      </c>
      <c r="N9016" s="45" t="s">
        <v>657</v>
      </c>
      <c r="O9016" s="45" t="s">
        <v>601</v>
      </c>
      <c r="P9016" s="45" t="s">
        <v>560</v>
      </c>
      <c r="Q9016" s="45" t="s">
        <v>656</v>
      </c>
      <c r="R9016" s="45" t="s">
        <v>562</v>
      </c>
    </row>
    <row r="9017" spans="11:19">
      <c r="K9017" s="45">
        <v>86535</v>
      </c>
      <c r="L9017" s="45" t="s">
        <v>557</v>
      </c>
      <c r="M9017" s="45">
        <v>2018</v>
      </c>
      <c r="N9017" s="45" t="s">
        <v>657</v>
      </c>
      <c r="O9017" s="45" t="s">
        <v>601</v>
      </c>
      <c r="P9017" s="45" t="s">
        <v>560</v>
      </c>
      <c r="Q9017" s="45" t="s">
        <v>656</v>
      </c>
      <c r="R9017" s="45" t="s">
        <v>563</v>
      </c>
    </row>
    <row r="9018" spans="11:19">
      <c r="K9018" s="45">
        <v>86536</v>
      </c>
      <c r="L9018" s="45" t="s">
        <v>557</v>
      </c>
      <c r="M9018" s="45">
        <v>2018</v>
      </c>
      <c r="N9018" s="45" t="s">
        <v>657</v>
      </c>
      <c r="O9018" s="45" t="s">
        <v>601</v>
      </c>
      <c r="P9018" s="45" t="s">
        <v>560</v>
      </c>
      <c r="Q9018" s="45" t="s">
        <v>656</v>
      </c>
      <c r="R9018" s="45" t="s">
        <v>564</v>
      </c>
      <c r="S9018" s="45">
        <v>1004331.82606163</v>
      </c>
    </row>
    <row r="9019" spans="11:19">
      <c r="K9019" s="45">
        <v>86537</v>
      </c>
      <c r="L9019" s="45" t="s">
        <v>557</v>
      </c>
      <c r="M9019" s="45">
        <v>2018</v>
      </c>
      <c r="N9019" s="45" t="s">
        <v>657</v>
      </c>
      <c r="O9019" s="45" t="s">
        <v>601</v>
      </c>
      <c r="P9019" s="45" t="s">
        <v>560</v>
      </c>
      <c r="Q9019" s="45" t="s">
        <v>656</v>
      </c>
      <c r="R9019" s="45" t="s">
        <v>566</v>
      </c>
    </row>
    <row r="9020" spans="11:19">
      <c r="K9020" s="45">
        <v>86538</v>
      </c>
      <c r="L9020" s="45" t="s">
        <v>557</v>
      </c>
      <c r="M9020" s="45">
        <v>2018</v>
      </c>
      <c r="N9020" s="45" t="s">
        <v>657</v>
      </c>
      <c r="O9020" s="45" t="s">
        <v>602</v>
      </c>
      <c r="P9020" s="45" t="s">
        <v>560</v>
      </c>
      <c r="Q9020" s="45" t="s">
        <v>656</v>
      </c>
      <c r="R9020" s="45" t="s">
        <v>562</v>
      </c>
    </row>
    <row r="9021" spans="11:19">
      <c r="K9021" s="45">
        <v>86539</v>
      </c>
      <c r="L9021" s="45" t="s">
        <v>557</v>
      </c>
      <c r="M9021" s="45">
        <v>2018</v>
      </c>
      <c r="N9021" s="45" t="s">
        <v>657</v>
      </c>
      <c r="O9021" s="45" t="s">
        <v>602</v>
      </c>
      <c r="P9021" s="45" t="s">
        <v>560</v>
      </c>
      <c r="Q9021" s="45" t="s">
        <v>656</v>
      </c>
      <c r="R9021" s="45" t="s">
        <v>563</v>
      </c>
    </row>
    <row r="9022" spans="11:19">
      <c r="K9022" s="45">
        <v>86540</v>
      </c>
      <c r="L9022" s="45" t="s">
        <v>557</v>
      </c>
      <c r="M9022" s="45">
        <v>2018</v>
      </c>
      <c r="N9022" s="45" t="s">
        <v>657</v>
      </c>
      <c r="O9022" s="45" t="s">
        <v>602</v>
      </c>
      <c r="P9022" s="45" t="s">
        <v>560</v>
      </c>
      <c r="Q9022" s="45" t="s">
        <v>656</v>
      </c>
      <c r="R9022" s="45" t="s">
        <v>564</v>
      </c>
      <c r="S9022" s="45">
        <v>694577.79303590197</v>
      </c>
    </row>
    <row r="9023" spans="11:19">
      <c r="K9023" s="45">
        <v>86541</v>
      </c>
      <c r="L9023" s="45" t="s">
        <v>557</v>
      </c>
      <c r="M9023" s="45">
        <v>2018</v>
      </c>
      <c r="N9023" s="45" t="s">
        <v>657</v>
      </c>
      <c r="O9023" s="45" t="s">
        <v>602</v>
      </c>
      <c r="P9023" s="45" t="s">
        <v>560</v>
      </c>
      <c r="Q9023" s="45" t="s">
        <v>656</v>
      </c>
      <c r="R9023" s="45" t="s">
        <v>566</v>
      </c>
    </row>
    <row r="9024" spans="11:19">
      <c r="K9024" s="45">
        <v>86542</v>
      </c>
      <c r="L9024" s="45" t="s">
        <v>557</v>
      </c>
      <c r="M9024" s="45">
        <v>2018</v>
      </c>
      <c r="N9024" s="45" t="s">
        <v>657</v>
      </c>
      <c r="O9024" s="45" t="s">
        <v>603</v>
      </c>
      <c r="P9024" s="45" t="s">
        <v>560</v>
      </c>
      <c r="Q9024" s="45" t="s">
        <v>656</v>
      </c>
      <c r="R9024" s="45" t="s">
        <v>562</v>
      </c>
    </row>
    <row r="9025" spans="11:19">
      <c r="K9025" s="45">
        <v>86543</v>
      </c>
      <c r="L9025" s="45" t="s">
        <v>557</v>
      </c>
      <c r="M9025" s="45">
        <v>2018</v>
      </c>
      <c r="N9025" s="45" t="s">
        <v>657</v>
      </c>
      <c r="O9025" s="45" t="s">
        <v>603</v>
      </c>
      <c r="P9025" s="45" t="s">
        <v>560</v>
      </c>
      <c r="Q9025" s="45" t="s">
        <v>656</v>
      </c>
      <c r="R9025" s="45" t="s">
        <v>563</v>
      </c>
    </row>
    <row r="9026" spans="11:19">
      <c r="K9026" s="45">
        <v>86544</v>
      </c>
      <c r="L9026" s="45" t="s">
        <v>557</v>
      </c>
      <c r="M9026" s="45">
        <v>2018</v>
      </c>
      <c r="N9026" s="45" t="s">
        <v>657</v>
      </c>
      <c r="O9026" s="45" t="s">
        <v>603</v>
      </c>
      <c r="P9026" s="45" t="s">
        <v>560</v>
      </c>
      <c r="Q9026" s="45" t="s">
        <v>656</v>
      </c>
      <c r="R9026" s="45" t="s">
        <v>564</v>
      </c>
      <c r="S9026" s="45">
        <v>1676149.4399466</v>
      </c>
    </row>
    <row r="9027" spans="11:19">
      <c r="K9027" s="45">
        <v>86545</v>
      </c>
      <c r="L9027" s="45" t="s">
        <v>557</v>
      </c>
      <c r="M9027" s="45">
        <v>2018</v>
      </c>
      <c r="N9027" s="45" t="s">
        <v>657</v>
      </c>
      <c r="O9027" s="45" t="s">
        <v>603</v>
      </c>
      <c r="P9027" s="45" t="s">
        <v>560</v>
      </c>
      <c r="Q9027" s="45" t="s">
        <v>656</v>
      </c>
      <c r="R9027" s="45" t="s">
        <v>566</v>
      </c>
    </row>
    <row r="9028" spans="11:19">
      <c r="K9028" s="45">
        <v>86546</v>
      </c>
      <c r="L9028" s="45" t="s">
        <v>557</v>
      </c>
      <c r="M9028" s="45">
        <v>2018</v>
      </c>
      <c r="N9028" s="45" t="s">
        <v>657</v>
      </c>
      <c r="O9028" s="45" t="s">
        <v>604</v>
      </c>
      <c r="P9028" s="45" t="s">
        <v>560</v>
      </c>
      <c r="Q9028" s="45" t="s">
        <v>656</v>
      </c>
      <c r="R9028" s="45" t="s">
        <v>562</v>
      </c>
    </row>
    <row r="9029" spans="11:19">
      <c r="K9029" s="45">
        <v>86547</v>
      </c>
      <c r="L9029" s="45" t="s">
        <v>557</v>
      </c>
      <c r="M9029" s="45">
        <v>2018</v>
      </c>
      <c r="N9029" s="45" t="s">
        <v>657</v>
      </c>
      <c r="O9029" s="45" t="s">
        <v>604</v>
      </c>
      <c r="P9029" s="45" t="s">
        <v>560</v>
      </c>
      <c r="Q9029" s="45" t="s">
        <v>656</v>
      </c>
      <c r="R9029" s="45" t="s">
        <v>563</v>
      </c>
    </row>
    <row r="9030" spans="11:19">
      <c r="K9030" s="45">
        <v>86548</v>
      </c>
      <c r="L9030" s="45" t="s">
        <v>557</v>
      </c>
      <c r="M9030" s="45">
        <v>2018</v>
      </c>
      <c r="N9030" s="45" t="s">
        <v>657</v>
      </c>
      <c r="O9030" s="45" t="s">
        <v>604</v>
      </c>
      <c r="P9030" s="45" t="s">
        <v>560</v>
      </c>
      <c r="Q9030" s="45" t="s">
        <v>656</v>
      </c>
      <c r="R9030" s="45" t="s">
        <v>564</v>
      </c>
      <c r="S9030" s="45">
        <v>6316973.7486655898</v>
      </c>
    </row>
    <row r="9031" spans="11:19">
      <c r="K9031" s="45">
        <v>86549</v>
      </c>
      <c r="L9031" s="45" t="s">
        <v>557</v>
      </c>
      <c r="M9031" s="45">
        <v>2018</v>
      </c>
      <c r="N9031" s="45" t="s">
        <v>657</v>
      </c>
      <c r="O9031" s="45" t="s">
        <v>604</v>
      </c>
      <c r="P9031" s="45" t="s">
        <v>560</v>
      </c>
      <c r="Q9031" s="45" t="s">
        <v>656</v>
      </c>
      <c r="R9031" s="45" t="s">
        <v>566</v>
      </c>
    </row>
    <row r="9032" spans="11:19">
      <c r="K9032" s="45">
        <v>86550</v>
      </c>
      <c r="L9032" s="45" t="s">
        <v>557</v>
      </c>
      <c r="M9032" s="45">
        <v>2018</v>
      </c>
      <c r="N9032" s="45" t="s">
        <v>657</v>
      </c>
      <c r="O9032" s="45" t="s">
        <v>605</v>
      </c>
      <c r="P9032" s="45" t="s">
        <v>560</v>
      </c>
      <c r="Q9032" s="45" t="s">
        <v>656</v>
      </c>
      <c r="R9032" s="45" t="s">
        <v>562</v>
      </c>
    </row>
    <row r="9033" spans="11:19">
      <c r="K9033" s="45">
        <v>86551</v>
      </c>
      <c r="L9033" s="45" t="s">
        <v>557</v>
      </c>
      <c r="M9033" s="45">
        <v>2018</v>
      </c>
      <c r="N9033" s="45" t="s">
        <v>657</v>
      </c>
      <c r="O9033" s="45" t="s">
        <v>605</v>
      </c>
      <c r="P9033" s="45" t="s">
        <v>560</v>
      </c>
      <c r="Q9033" s="45" t="s">
        <v>656</v>
      </c>
      <c r="R9033" s="45" t="s">
        <v>563</v>
      </c>
    </row>
    <row r="9034" spans="11:19">
      <c r="K9034" s="45">
        <v>86552</v>
      </c>
      <c r="L9034" s="45" t="s">
        <v>557</v>
      </c>
      <c r="M9034" s="45">
        <v>2018</v>
      </c>
      <c r="N9034" s="45" t="s">
        <v>657</v>
      </c>
      <c r="O9034" s="45" t="s">
        <v>605</v>
      </c>
      <c r="P9034" s="45" t="s">
        <v>560</v>
      </c>
      <c r="Q9034" s="45" t="s">
        <v>656</v>
      </c>
      <c r="R9034" s="45" t="s">
        <v>564</v>
      </c>
      <c r="S9034" s="45">
        <v>32462.512666323499</v>
      </c>
    </row>
    <row r="9035" spans="11:19">
      <c r="K9035" s="45">
        <v>86553</v>
      </c>
      <c r="L9035" s="45" t="s">
        <v>557</v>
      </c>
      <c r="M9035" s="45">
        <v>2018</v>
      </c>
      <c r="N9035" s="45" t="s">
        <v>657</v>
      </c>
      <c r="O9035" s="45" t="s">
        <v>605</v>
      </c>
      <c r="P9035" s="45" t="s">
        <v>560</v>
      </c>
      <c r="Q9035" s="45" t="s">
        <v>656</v>
      </c>
      <c r="R9035" s="45" t="s">
        <v>566</v>
      </c>
    </row>
    <row r="9036" spans="11:19">
      <c r="K9036" s="45">
        <v>86554</v>
      </c>
      <c r="L9036" s="45" t="s">
        <v>557</v>
      </c>
      <c r="M9036" s="45">
        <v>2018</v>
      </c>
      <c r="N9036" s="45" t="s">
        <v>657</v>
      </c>
      <c r="O9036" s="45" t="s">
        <v>606</v>
      </c>
      <c r="P9036" s="45" t="s">
        <v>560</v>
      </c>
      <c r="Q9036" s="45" t="s">
        <v>656</v>
      </c>
      <c r="R9036" s="45" t="s">
        <v>562</v>
      </c>
    </row>
    <row r="9037" spans="11:19">
      <c r="K9037" s="45">
        <v>86555</v>
      </c>
      <c r="L9037" s="45" t="s">
        <v>557</v>
      </c>
      <c r="M9037" s="45">
        <v>2018</v>
      </c>
      <c r="N9037" s="45" t="s">
        <v>657</v>
      </c>
      <c r="O9037" s="45" t="s">
        <v>606</v>
      </c>
      <c r="P9037" s="45" t="s">
        <v>560</v>
      </c>
      <c r="Q9037" s="45" t="s">
        <v>656</v>
      </c>
      <c r="R9037" s="45" t="s">
        <v>563</v>
      </c>
    </row>
    <row r="9038" spans="11:19">
      <c r="K9038" s="45">
        <v>86556</v>
      </c>
      <c r="L9038" s="45" t="s">
        <v>557</v>
      </c>
      <c r="M9038" s="45">
        <v>2018</v>
      </c>
      <c r="N9038" s="45" t="s">
        <v>657</v>
      </c>
      <c r="O9038" s="45" t="s">
        <v>606</v>
      </c>
      <c r="P9038" s="45" t="s">
        <v>560</v>
      </c>
      <c r="Q9038" s="45" t="s">
        <v>656</v>
      </c>
      <c r="R9038" s="45" t="s">
        <v>564</v>
      </c>
      <c r="S9038" s="45">
        <v>1024851.33598866</v>
      </c>
    </row>
    <row r="9039" spans="11:19">
      <c r="K9039" s="45">
        <v>86557</v>
      </c>
      <c r="L9039" s="45" t="s">
        <v>557</v>
      </c>
      <c r="M9039" s="45">
        <v>2018</v>
      </c>
      <c r="N9039" s="45" t="s">
        <v>657</v>
      </c>
      <c r="O9039" s="45" t="s">
        <v>606</v>
      </c>
      <c r="P9039" s="45" t="s">
        <v>560</v>
      </c>
      <c r="Q9039" s="45" t="s">
        <v>656</v>
      </c>
      <c r="R9039" s="45" t="s">
        <v>566</v>
      </c>
    </row>
    <row r="9040" spans="11:19">
      <c r="K9040" s="45">
        <v>86558</v>
      </c>
      <c r="L9040" s="45" t="s">
        <v>557</v>
      </c>
      <c r="M9040" s="45">
        <v>2018</v>
      </c>
      <c r="N9040" s="45" t="s">
        <v>657</v>
      </c>
      <c r="O9040" s="45" t="s">
        <v>607</v>
      </c>
      <c r="P9040" s="45" t="s">
        <v>560</v>
      </c>
      <c r="Q9040" s="45" t="s">
        <v>656</v>
      </c>
      <c r="R9040" s="45" t="s">
        <v>562</v>
      </c>
    </row>
    <row r="9041" spans="11:19">
      <c r="K9041" s="45">
        <v>86559</v>
      </c>
      <c r="L9041" s="45" t="s">
        <v>557</v>
      </c>
      <c r="M9041" s="45">
        <v>2018</v>
      </c>
      <c r="N9041" s="45" t="s">
        <v>657</v>
      </c>
      <c r="O9041" s="45" t="s">
        <v>607</v>
      </c>
      <c r="P9041" s="45" t="s">
        <v>560</v>
      </c>
      <c r="Q9041" s="45" t="s">
        <v>656</v>
      </c>
      <c r="R9041" s="45" t="s">
        <v>563</v>
      </c>
    </row>
    <row r="9042" spans="11:19">
      <c r="K9042" s="45">
        <v>86560</v>
      </c>
      <c r="L9042" s="45" t="s">
        <v>557</v>
      </c>
      <c r="M9042" s="45">
        <v>2018</v>
      </c>
      <c r="N9042" s="45" t="s">
        <v>657</v>
      </c>
      <c r="O9042" s="45" t="s">
        <v>607</v>
      </c>
      <c r="P9042" s="45" t="s">
        <v>560</v>
      </c>
      <c r="Q9042" s="45" t="s">
        <v>656</v>
      </c>
      <c r="R9042" s="45" t="s">
        <v>564</v>
      </c>
      <c r="S9042" s="45">
        <v>303996.73415029899</v>
      </c>
    </row>
    <row r="9043" spans="11:19">
      <c r="K9043" s="45">
        <v>86561</v>
      </c>
      <c r="L9043" s="45" t="s">
        <v>557</v>
      </c>
      <c r="M9043" s="45">
        <v>2018</v>
      </c>
      <c r="N9043" s="45" t="s">
        <v>657</v>
      </c>
      <c r="O9043" s="45" t="s">
        <v>607</v>
      </c>
      <c r="P9043" s="45" t="s">
        <v>560</v>
      </c>
      <c r="Q9043" s="45" t="s">
        <v>656</v>
      </c>
      <c r="R9043" s="45" t="s">
        <v>566</v>
      </c>
    </row>
    <row r="9044" spans="11:19">
      <c r="K9044" s="45">
        <v>86562</v>
      </c>
      <c r="L9044" s="45" t="s">
        <v>557</v>
      </c>
      <c r="M9044" s="45">
        <v>2018</v>
      </c>
      <c r="N9044" s="45" t="s">
        <v>657</v>
      </c>
      <c r="O9044" s="45" t="s">
        <v>608</v>
      </c>
      <c r="P9044" s="45" t="s">
        <v>560</v>
      </c>
      <c r="Q9044" s="45" t="s">
        <v>656</v>
      </c>
      <c r="R9044" s="45" t="s">
        <v>562</v>
      </c>
    </row>
    <row r="9045" spans="11:19">
      <c r="K9045" s="45">
        <v>86563</v>
      </c>
      <c r="L9045" s="45" t="s">
        <v>557</v>
      </c>
      <c r="M9045" s="45">
        <v>2018</v>
      </c>
      <c r="N9045" s="45" t="s">
        <v>657</v>
      </c>
      <c r="O9045" s="45" t="s">
        <v>608</v>
      </c>
      <c r="P9045" s="45" t="s">
        <v>560</v>
      </c>
      <c r="Q9045" s="45" t="s">
        <v>656</v>
      </c>
      <c r="R9045" s="45" t="s">
        <v>563</v>
      </c>
    </row>
    <row r="9046" spans="11:19">
      <c r="K9046" s="45">
        <v>86564</v>
      </c>
      <c r="L9046" s="45" t="s">
        <v>557</v>
      </c>
      <c r="M9046" s="45">
        <v>2018</v>
      </c>
      <c r="N9046" s="45" t="s">
        <v>657</v>
      </c>
      <c r="O9046" s="45" t="s">
        <v>608</v>
      </c>
      <c r="P9046" s="45" t="s">
        <v>560</v>
      </c>
      <c r="Q9046" s="45" t="s">
        <v>656</v>
      </c>
      <c r="R9046" s="45" t="s">
        <v>564</v>
      </c>
      <c r="S9046" s="45">
        <v>174921.92916804299</v>
      </c>
    </row>
    <row r="9047" spans="11:19">
      <c r="K9047" s="45">
        <v>86565</v>
      </c>
      <c r="L9047" s="45" t="s">
        <v>557</v>
      </c>
      <c r="M9047" s="45">
        <v>2018</v>
      </c>
      <c r="N9047" s="45" t="s">
        <v>657</v>
      </c>
      <c r="O9047" s="45" t="s">
        <v>608</v>
      </c>
      <c r="P9047" s="45" t="s">
        <v>560</v>
      </c>
      <c r="Q9047" s="45" t="s">
        <v>656</v>
      </c>
      <c r="R9047" s="45" t="s">
        <v>566</v>
      </c>
    </row>
    <row r="9048" spans="11:19">
      <c r="K9048" s="45">
        <v>86566</v>
      </c>
      <c r="L9048" s="45" t="s">
        <v>557</v>
      </c>
      <c r="M9048" s="45">
        <v>2018</v>
      </c>
      <c r="N9048" s="45" t="s">
        <v>657</v>
      </c>
      <c r="O9048" s="45" t="s">
        <v>609</v>
      </c>
      <c r="P9048" s="45" t="s">
        <v>560</v>
      </c>
      <c r="Q9048" s="45" t="s">
        <v>656</v>
      </c>
      <c r="R9048" s="45" t="s">
        <v>562</v>
      </c>
    </row>
    <row r="9049" spans="11:19">
      <c r="K9049" s="45">
        <v>86567</v>
      </c>
      <c r="L9049" s="45" t="s">
        <v>557</v>
      </c>
      <c r="M9049" s="45">
        <v>2018</v>
      </c>
      <c r="N9049" s="45" t="s">
        <v>657</v>
      </c>
      <c r="O9049" s="45" t="s">
        <v>609</v>
      </c>
      <c r="P9049" s="45" t="s">
        <v>560</v>
      </c>
      <c r="Q9049" s="45" t="s">
        <v>656</v>
      </c>
      <c r="R9049" s="45" t="s">
        <v>563</v>
      </c>
    </row>
    <row r="9050" spans="11:19">
      <c r="K9050" s="45">
        <v>86568</v>
      </c>
      <c r="L9050" s="45" t="s">
        <v>557</v>
      </c>
      <c r="M9050" s="45">
        <v>2018</v>
      </c>
      <c r="N9050" s="45" t="s">
        <v>657</v>
      </c>
      <c r="O9050" s="45" t="s">
        <v>609</v>
      </c>
      <c r="P9050" s="45" t="s">
        <v>560</v>
      </c>
      <c r="Q9050" s="45" t="s">
        <v>656</v>
      </c>
      <c r="R9050" s="45" t="s">
        <v>564</v>
      </c>
      <c r="S9050" s="45">
        <v>2690164.9627688699</v>
      </c>
    </row>
    <row r="9051" spans="11:19">
      <c r="K9051" s="45">
        <v>86569</v>
      </c>
      <c r="L9051" s="45" t="s">
        <v>557</v>
      </c>
      <c r="M9051" s="45">
        <v>2018</v>
      </c>
      <c r="N9051" s="45" t="s">
        <v>657</v>
      </c>
      <c r="O9051" s="45" t="s">
        <v>609</v>
      </c>
      <c r="P9051" s="45" t="s">
        <v>560</v>
      </c>
      <c r="Q9051" s="45" t="s">
        <v>656</v>
      </c>
      <c r="R9051" s="45" t="s">
        <v>566</v>
      </c>
    </row>
    <row r="9052" spans="11:19">
      <c r="K9052" s="45">
        <v>86570</v>
      </c>
      <c r="L9052" s="45" t="s">
        <v>557</v>
      </c>
      <c r="M9052" s="45">
        <v>2018</v>
      </c>
      <c r="N9052" s="45" t="s">
        <v>657</v>
      </c>
      <c r="O9052" s="45" t="s">
        <v>610</v>
      </c>
      <c r="P9052" s="45" t="s">
        <v>560</v>
      </c>
      <c r="Q9052" s="45" t="s">
        <v>656</v>
      </c>
      <c r="R9052" s="45" t="s">
        <v>562</v>
      </c>
    </row>
    <row r="9053" spans="11:19">
      <c r="K9053" s="45">
        <v>86571</v>
      </c>
      <c r="L9053" s="45" t="s">
        <v>557</v>
      </c>
      <c r="M9053" s="45">
        <v>2018</v>
      </c>
      <c r="N9053" s="45" t="s">
        <v>657</v>
      </c>
      <c r="O9053" s="45" t="s">
        <v>610</v>
      </c>
      <c r="P9053" s="45" t="s">
        <v>560</v>
      </c>
      <c r="Q9053" s="45" t="s">
        <v>656</v>
      </c>
      <c r="R9053" s="45" t="s">
        <v>563</v>
      </c>
    </row>
    <row r="9054" spans="11:19">
      <c r="K9054" s="45">
        <v>86572</v>
      </c>
      <c r="L9054" s="45" t="s">
        <v>557</v>
      </c>
      <c r="M9054" s="45">
        <v>2018</v>
      </c>
      <c r="N9054" s="45" t="s">
        <v>657</v>
      </c>
      <c r="O9054" s="45" t="s">
        <v>610</v>
      </c>
      <c r="P9054" s="45" t="s">
        <v>560</v>
      </c>
      <c r="Q9054" s="45" t="s">
        <v>656</v>
      </c>
      <c r="R9054" s="45" t="s">
        <v>564</v>
      </c>
      <c r="S9054" s="45">
        <v>373904.01472371299</v>
      </c>
    </row>
    <row r="9055" spans="11:19">
      <c r="K9055" s="45">
        <v>86573</v>
      </c>
      <c r="L9055" s="45" t="s">
        <v>557</v>
      </c>
      <c r="M9055" s="45">
        <v>2018</v>
      </c>
      <c r="N9055" s="45" t="s">
        <v>657</v>
      </c>
      <c r="O9055" s="45" t="s">
        <v>610</v>
      </c>
      <c r="P9055" s="45" t="s">
        <v>560</v>
      </c>
      <c r="Q9055" s="45" t="s">
        <v>656</v>
      </c>
      <c r="R9055" s="45" t="s">
        <v>566</v>
      </c>
    </row>
    <row r="9056" spans="11:19">
      <c r="K9056" s="45">
        <v>86574</v>
      </c>
      <c r="L9056" s="45" t="s">
        <v>557</v>
      </c>
      <c r="M9056" s="45">
        <v>2018</v>
      </c>
      <c r="N9056" s="45" t="s">
        <v>657</v>
      </c>
      <c r="O9056" s="45" t="s">
        <v>611</v>
      </c>
      <c r="P9056" s="45" t="s">
        <v>560</v>
      </c>
      <c r="Q9056" s="45" t="s">
        <v>656</v>
      </c>
      <c r="R9056" s="45" t="s">
        <v>562</v>
      </c>
    </row>
    <row r="9057" spans="11:19">
      <c r="K9057" s="45">
        <v>86575</v>
      </c>
      <c r="L9057" s="45" t="s">
        <v>557</v>
      </c>
      <c r="M9057" s="45">
        <v>2018</v>
      </c>
      <c r="N9057" s="45" t="s">
        <v>657</v>
      </c>
      <c r="O9057" s="45" t="s">
        <v>611</v>
      </c>
      <c r="P9057" s="45" t="s">
        <v>560</v>
      </c>
      <c r="Q9057" s="45" t="s">
        <v>656</v>
      </c>
      <c r="R9057" s="45" t="s">
        <v>563</v>
      </c>
    </row>
    <row r="9058" spans="11:19">
      <c r="K9058" s="45">
        <v>86576</v>
      </c>
      <c r="L9058" s="45" t="s">
        <v>557</v>
      </c>
      <c r="M9058" s="45">
        <v>2018</v>
      </c>
      <c r="N9058" s="45" t="s">
        <v>657</v>
      </c>
      <c r="O9058" s="45" t="s">
        <v>611</v>
      </c>
      <c r="P9058" s="45" t="s">
        <v>560</v>
      </c>
      <c r="Q9058" s="45" t="s">
        <v>656</v>
      </c>
      <c r="R9058" s="45" t="s">
        <v>564</v>
      </c>
      <c r="S9058" s="45">
        <v>265814.35374837002</v>
      </c>
    </row>
    <row r="9059" spans="11:19">
      <c r="K9059" s="45">
        <v>86577</v>
      </c>
      <c r="L9059" s="45" t="s">
        <v>557</v>
      </c>
      <c r="M9059" s="45">
        <v>2018</v>
      </c>
      <c r="N9059" s="45" t="s">
        <v>657</v>
      </c>
      <c r="O9059" s="45" t="s">
        <v>611</v>
      </c>
      <c r="P9059" s="45" t="s">
        <v>560</v>
      </c>
      <c r="Q9059" s="45" t="s">
        <v>656</v>
      </c>
      <c r="R9059" s="45" t="s">
        <v>566</v>
      </c>
    </row>
    <row r="9060" spans="11:19">
      <c r="K9060" s="45">
        <v>86578</v>
      </c>
      <c r="L9060" s="45" t="s">
        <v>557</v>
      </c>
      <c r="M9060" s="45">
        <v>2018</v>
      </c>
      <c r="N9060" s="45" t="s">
        <v>657</v>
      </c>
      <c r="O9060" s="45" t="s">
        <v>612</v>
      </c>
      <c r="P9060" s="45" t="s">
        <v>560</v>
      </c>
      <c r="Q9060" s="45" t="s">
        <v>656</v>
      </c>
      <c r="R9060" s="45" t="s">
        <v>562</v>
      </c>
    </row>
    <row r="9061" spans="11:19">
      <c r="K9061" s="45">
        <v>86579</v>
      </c>
      <c r="L9061" s="45" t="s">
        <v>557</v>
      </c>
      <c r="M9061" s="45">
        <v>2018</v>
      </c>
      <c r="N9061" s="45" t="s">
        <v>657</v>
      </c>
      <c r="O9061" s="45" t="s">
        <v>612</v>
      </c>
      <c r="P9061" s="45" t="s">
        <v>560</v>
      </c>
      <c r="Q9061" s="45" t="s">
        <v>656</v>
      </c>
      <c r="R9061" s="45" t="s">
        <v>563</v>
      </c>
    </row>
    <row r="9062" spans="11:19">
      <c r="K9062" s="45">
        <v>86580</v>
      </c>
      <c r="L9062" s="45" t="s">
        <v>557</v>
      </c>
      <c r="M9062" s="45">
        <v>2018</v>
      </c>
      <c r="N9062" s="45" t="s">
        <v>657</v>
      </c>
      <c r="O9062" s="45" t="s">
        <v>612</v>
      </c>
      <c r="P9062" s="45" t="s">
        <v>560</v>
      </c>
      <c r="Q9062" s="45" t="s">
        <v>656</v>
      </c>
      <c r="R9062" s="45" t="s">
        <v>564</v>
      </c>
      <c r="S9062" s="45">
        <v>1334520.90568432</v>
      </c>
    </row>
    <row r="9063" spans="11:19">
      <c r="K9063" s="45">
        <v>86581</v>
      </c>
      <c r="L9063" s="45" t="s">
        <v>557</v>
      </c>
      <c r="M9063" s="45">
        <v>2018</v>
      </c>
      <c r="N9063" s="45" t="s">
        <v>657</v>
      </c>
      <c r="O9063" s="45" t="s">
        <v>612</v>
      </c>
      <c r="P9063" s="45" t="s">
        <v>560</v>
      </c>
      <c r="Q9063" s="45" t="s">
        <v>656</v>
      </c>
      <c r="R9063" s="45" t="s">
        <v>566</v>
      </c>
    </row>
    <row r="9064" spans="11:19">
      <c r="K9064" s="45">
        <v>86582</v>
      </c>
      <c r="L9064" s="45" t="s">
        <v>557</v>
      </c>
      <c r="M9064" s="45">
        <v>2018</v>
      </c>
      <c r="N9064" s="45" t="s">
        <v>657</v>
      </c>
      <c r="O9064" s="45" t="s">
        <v>613</v>
      </c>
      <c r="P9064" s="45" t="s">
        <v>560</v>
      </c>
      <c r="Q9064" s="45" t="s">
        <v>656</v>
      </c>
      <c r="R9064" s="45" t="s">
        <v>562</v>
      </c>
    </row>
    <row r="9065" spans="11:19">
      <c r="K9065" s="45">
        <v>86583</v>
      </c>
      <c r="L9065" s="45" t="s">
        <v>557</v>
      </c>
      <c r="M9065" s="45">
        <v>2018</v>
      </c>
      <c r="N9065" s="45" t="s">
        <v>657</v>
      </c>
      <c r="O9065" s="45" t="s">
        <v>613</v>
      </c>
      <c r="P9065" s="45" t="s">
        <v>560</v>
      </c>
      <c r="Q9065" s="45" t="s">
        <v>656</v>
      </c>
      <c r="R9065" s="45" t="s">
        <v>563</v>
      </c>
    </row>
    <row r="9066" spans="11:19">
      <c r="K9066" s="45">
        <v>86584</v>
      </c>
      <c r="L9066" s="45" t="s">
        <v>557</v>
      </c>
      <c r="M9066" s="45">
        <v>2018</v>
      </c>
      <c r="N9066" s="45" t="s">
        <v>657</v>
      </c>
      <c r="O9066" s="45" t="s">
        <v>613</v>
      </c>
      <c r="P9066" s="45" t="s">
        <v>560</v>
      </c>
      <c r="Q9066" s="45" t="s">
        <v>656</v>
      </c>
      <c r="R9066" s="45" t="s">
        <v>564</v>
      </c>
      <c r="S9066" s="45">
        <v>1209984.7280842799</v>
      </c>
    </row>
    <row r="9067" spans="11:19">
      <c r="K9067" s="45">
        <v>86585</v>
      </c>
      <c r="L9067" s="45" t="s">
        <v>557</v>
      </c>
      <c r="M9067" s="45">
        <v>2018</v>
      </c>
      <c r="N9067" s="45" t="s">
        <v>657</v>
      </c>
      <c r="O9067" s="45" t="s">
        <v>613</v>
      </c>
      <c r="P9067" s="45" t="s">
        <v>560</v>
      </c>
      <c r="Q9067" s="45" t="s">
        <v>656</v>
      </c>
      <c r="R9067" s="45" t="s">
        <v>566</v>
      </c>
    </row>
    <row r="9068" spans="11:19">
      <c r="K9068" s="45">
        <v>86586</v>
      </c>
      <c r="L9068" s="45" t="s">
        <v>557</v>
      </c>
      <c r="M9068" s="45">
        <v>2018</v>
      </c>
      <c r="N9068" s="45" t="s">
        <v>657</v>
      </c>
      <c r="O9068" s="45" t="s">
        <v>614</v>
      </c>
      <c r="P9068" s="45" t="s">
        <v>560</v>
      </c>
      <c r="Q9068" s="45" t="s">
        <v>656</v>
      </c>
      <c r="R9068" s="45" t="s">
        <v>562</v>
      </c>
    </row>
    <row r="9069" spans="11:19">
      <c r="K9069" s="45">
        <v>86587</v>
      </c>
      <c r="L9069" s="45" t="s">
        <v>557</v>
      </c>
      <c r="M9069" s="45">
        <v>2018</v>
      </c>
      <c r="N9069" s="45" t="s">
        <v>657</v>
      </c>
      <c r="O9069" s="45" t="s">
        <v>614</v>
      </c>
      <c r="P9069" s="45" t="s">
        <v>560</v>
      </c>
      <c r="Q9069" s="45" t="s">
        <v>656</v>
      </c>
      <c r="R9069" s="45" t="s">
        <v>563</v>
      </c>
    </row>
    <row r="9070" spans="11:19">
      <c r="K9070" s="45">
        <v>86588</v>
      </c>
      <c r="L9070" s="45" t="s">
        <v>557</v>
      </c>
      <c r="M9070" s="45">
        <v>2018</v>
      </c>
      <c r="N9070" s="45" t="s">
        <v>657</v>
      </c>
      <c r="O9070" s="45" t="s">
        <v>614</v>
      </c>
      <c r="P9070" s="45" t="s">
        <v>560</v>
      </c>
      <c r="Q9070" s="45" t="s">
        <v>656</v>
      </c>
      <c r="R9070" s="45" t="s">
        <v>564</v>
      </c>
      <c r="S9070" s="45">
        <v>803233.55859989405</v>
      </c>
    </row>
    <row r="9071" spans="11:19">
      <c r="K9071" s="45">
        <v>86589</v>
      </c>
      <c r="L9071" s="45" t="s">
        <v>557</v>
      </c>
      <c r="M9071" s="45">
        <v>2018</v>
      </c>
      <c r="N9071" s="45" t="s">
        <v>657</v>
      </c>
      <c r="O9071" s="45" t="s">
        <v>614</v>
      </c>
      <c r="P9071" s="45" t="s">
        <v>560</v>
      </c>
      <c r="Q9071" s="45" t="s">
        <v>656</v>
      </c>
      <c r="R9071" s="45" t="s">
        <v>566</v>
      </c>
    </row>
    <row r="9072" spans="11:19">
      <c r="K9072" s="45">
        <v>86590</v>
      </c>
      <c r="L9072" s="45" t="s">
        <v>557</v>
      </c>
      <c r="M9072" s="45">
        <v>2018</v>
      </c>
      <c r="N9072" s="45" t="s">
        <v>657</v>
      </c>
      <c r="O9072" s="45" t="s">
        <v>615</v>
      </c>
      <c r="P9072" s="45" t="s">
        <v>560</v>
      </c>
      <c r="Q9072" s="45" t="s">
        <v>656</v>
      </c>
      <c r="R9072" s="45" t="s">
        <v>562</v>
      </c>
    </row>
    <row r="9073" spans="11:19">
      <c r="K9073" s="45">
        <v>86591</v>
      </c>
      <c r="L9073" s="45" t="s">
        <v>557</v>
      </c>
      <c r="M9073" s="45">
        <v>2018</v>
      </c>
      <c r="N9073" s="45" t="s">
        <v>657</v>
      </c>
      <c r="O9073" s="45" t="s">
        <v>615</v>
      </c>
      <c r="P9073" s="45" t="s">
        <v>560</v>
      </c>
      <c r="Q9073" s="45" t="s">
        <v>656</v>
      </c>
      <c r="R9073" s="45" t="s">
        <v>563</v>
      </c>
    </row>
    <row r="9074" spans="11:19">
      <c r="K9074" s="45">
        <v>86592</v>
      </c>
      <c r="L9074" s="45" t="s">
        <v>557</v>
      </c>
      <c r="M9074" s="45">
        <v>2018</v>
      </c>
      <c r="N9074" s="45" t="s">
        <v>657</v>
      </c>
      <c r="O9074" s="45" t="s">
        <v>615</v>
      </c>
      <c r="P9074" s="45" t="s">
        <v>560</v>
      </c>
      <c r="Q9074" s="45" t="s">
        <v>656</v>
      </c>
      <c r="R9074" s="45" t="s">
        <v>564</v>
      </c>
      <c r="S9074" s="45">
        <v>1365423.96462975</v>
      </c>
    </row>
    <row r="9075" spans="11:19">
      <c r="K9075" s="45">
        <v>86593</v>
      </c>
      <c r="L9075" s="45" t="s">
        <v>557</v>
      </c>
      <c r="M9075" s="45">
        <v>2018</v>
      </c>
      <c r="N9075" s="45" t="s">
        <v>657</v>
      </c>
      <c r="O9075" s="45" t="s">
        <v>615</v>
      </c>
      <c r="P9075" s="45" t="s">
        <v>560</v>
      </c>
      <c r="Q9075" s="45" t="s">
        <v>656</v>
      </c>
      <c r="R9075" s="45" t="s">
        <v>566</v>
      </c>
    </row>
    <row r="9076" spans="11:19">
      <c r="K9076" s="45">
        <v>86594</v>
      </c>
      <c r="L9076" s="45" t="s">
        <v>557</v>
      </c>
      <c r="M9076" s="45">
        <v>2018</v>
      </c>
      <c r="N9076" s="45" t="s">
        <v>657</v>
      </c>
      <c r="O9076" s="45" t="s">
        <v>616</v>
      </c>
      <c r="P9076" s="45" t="s">
        <v>560</v>
      </c>
      <c r="Q9076" s="45" t="s">
        <v>656</v>
      </c>
      <c r="R9076" s="45" t="s">
        <v>562</v>
      </c>
    </row>
    <row r="9077" spans="11:19">
      <c r="K9077" s="45">
        <v>86595</v>
      </c>
      <c r="L9077" s="45" t="s">
        <v>557</v>
      </c>
      <c r="M9077" s="45">
        <v>2018</v>
      </c>
      <c r="N9077" s="45" t="s">
        <v>657</v>
      </c>
      <c r="O9077" s="45" t="s">
        <v>616</v>
      </c>
      <c r="P9077" s="45" t="s">
        <v>560</v>
      </c>
      <c r="Q9077" s="45" t="s">
        <v>656</v>
      </c>
      <c r="R9077" s="45" t="s">
        <v>563</v>
      </c>
    </row>
    <row r="9078" spans="11:19">
      <c r="K9078" s="45">
        <v>86596</v>
      </c>
      <c r="L9078" s="45" t="s">
        <v>557</v>
      </c>
      <c r="M9078" s="45">
        <v>2018</v>
      </c>
      <c r="N9078" s="45" t="s">
        <v>657</v>
      </c>
      <c r="O9078" s="45" t="s">
        <v>616</v>
      </c>
      <c r="P9078" s="45" t="s">
        <v>560</v>
      </c>
      <c r="Q9078" s="45" t="s">
        <v>656</v>
      </c>
      <c r="R9078" s="45" t="s">
        <v>564</v>
      </c>
      <c r="S9078" s="45">
        <v>430786.941719444</v>
      </c>
    </row>
    <row r="9079" spans="11:19">
      <c r="K9079" s="45">
        <v>86597</v>
      </c>
      <c r="L9079" s="45" t="s">
        <v>557</v>
      </c>
      <c r="M9079" s="45">
        <v>2018</v>
      </c>
      <c r="N9079" s="45" t="s">
        <v>657</v>
      </c>
      <c r="O9079" s="45" t="s">
        <v>616</v>
      </c>
      <c r="P9079" s="45" t="s">
        <v>560</v>
      </c>
      <c r="Q9079" s="45" t="s">
        <v>656</v>
      </c>
      <c r="R9079" s="45" t="s">
        <v>566</v>
      </c>
    </row>
    <row r="9080" spans="11:19">
      <c r="K9080" s="45">
        <v>86598</v>
      </c>
      <c r="L9080" s="45" t="s">
        <v>557</v>
      </c>
      <c r="M9080" s="45">
        <v>2018</v>
      </c>
      <c r="N9080" s="45" t="s">
        <v>658</v>
      </c>
      <c r="O9080" s="45" t="s">
        <v>559</v>
      </c>
      <c r="P9080" s="45" t="s">
        <v>560</v>
      </c>
      <c r="Q9080" s="45" t="s">
        <v>656</v>
      </c>
      <c r="R9080" s="45" t="s">
        <v>562</v>
      </c>
    </row>
    <row r="9081" spans="11:19">
      <c r="K9081" s="45">
        <v>86599</v>
      </c>
      <c r="L9081" s="45" t="s">
        <v>557</v>
      </c>
      <c r="M9081" s="45">
        <v>2018</v>
      </c>
      <c r="N9081" s="45" t="s">
        <v>658</v>
      </c>
      <c r="O9081" s="45" t="s">
        <v>559</v>
      </c>
      <c r="P9081" s="45" t="s">
        <v>560</v>
      </c>
      <c r="Q9081" s="45" t="s">
        <v>656</v>
      </c>
      <c r="R9081" s="45" t="s">
        <v>563</v>
      </c>
    </row>
    <row r="9082" spans="11:19">
      <c r="K9082" s="45">
        <v>86600</v>
      </c>
      <c r="L9082" s="45" t="s">
        <v>557</v>
      </c>
      <c r="M9082" s="45">
        <v>2018</v>
      </c>
      <c r="N9082" s="45" t="s">
        <v>658</v>
      </c>
      <c r="O9082" s="45" t="s">
        <v>559</v>
      </c>
      <c r="P9082" s="45" t="s">
        <v>560</v>
      </c>
      <c r="Q9082" s="45" t="s">
        <v>656</v>
      </c>
      <c r="R9082" s="45" t="s">
        <v>564</v>
      </c>
    </row>
    <row r="9083" spans="11:19">
      <c r="K9083" s="45">
        <v>86601</v>
      </c>
      <c r="L9083" s="45" t="s">
        <v>557</v>
      </c>
      <c r="M9083" s="45">
        <v>2018</v>
      </c>
      <c r="N9083" s="45" t="s">
        <v>658</v>
      </c>
      <c r="O9083" s="45" t="s">
        <v>559</v>
      </c>
      <c r="P9083" s="45" t="s">
        <v>560</v>
      </c>
      <c r="Q9083" s="45" t="s">
        <v>656</v>
      </c>
      <c r="R9083" s="45" t="s">
        <v>566</v>
      </c>
      <c r="S9083" s="45">
        <v>114568.277713038</v>
      </c>
    </row>
    <row r="9084" spans="11:19">
      <c r="K9084" s="45">
        <v>86602</v>
      </c>
      <c r="L9084" s="45" t="s">
        <v>557</v>
      </c>
      <c r="M9084" s="45">
        <v>2018</v>
      </c>
      <c r="N9084" s="45" t="s">
        <v>658</v>
      </c>
      <c r="O9084" s="45" t="s">
        <v>567</v>
      </c>
      <c r="P9084" s="45" t="s">
        <v>560</v>
      </c>
      <c r="Q9084" s="45" t="s">
        <v>656</v>
      </c>
      <c r="R9084" s="45" t="s">
        <v>562</v>
      </c>
    </row>
    <row r="9085" spans="11:19">
      <c r="K9085" s="45">
        <v>86603</v>
      </c>
      <c r="L9085" s="45" t="s">
        <v>557</v>
      </c>
      <c r="M9085" s="45">
        <v>2018</v>
      </c>
      <c r="N9085" s="45" t="s">
        <v>658</v>
      </c>
      <c r="O9085" s="45" t="s">
        <v>567</v>
      </c>
      <c r="P9085" s="45" t="s">
        <v>560</v>
      </c>
      <c r="Q9085" s="45" t="s">
        <v>656</v>
      </c>
      <c r="R9085" s="45" t="s">
        <v>563</v>
      </c>
    </row>
    <row r="9086" spans="11:19">
      <c r="K9086" s="45">
        <v>86604</v>
      </c>
      <c r="L9086" s="45" t="s">
        <v>557</v>
      </c>
      <c r="M9086" s="45">
        <v>2018</v>
      </c>
      <c r="N9086" s="45" t="s">
        <v>658</v>
      </c>
      <c r="O9086" s="45" t="s">
        <v>567</v>
      </c>
      <c r="P9086" s="45" t="s">
        <v>560</v>
      </c>
      <c r="Q9086" s="45" t="s">
        <v>656</v>
      </c>
      <c r="R9086" s="45" t="s">
        <v>564</v>
      </c>
    </row>
    <row r="9087" spans="11:19">
      <c r="K9087" s="45">
        <v>86605</v>
      </c>
      <c r="L9087" s="45" t="s">
        <v>557</v>
      </c>
      <c r="M9087" s="45">
        <v>2018</v>
      </c>
      <c r="N9087" s="45" t="s">
        <v>658</v>
      </c>
      <c r="O9087" s="45" t="s">
        <v>567</v>
      </c>
      <c r="P9087" s="45" t="s">
        <v>560</v>
      </c>
      <c r="Q9087" s="45" t="s">
        <v>656</v>
      </c>
      <c r="R9087" s="45" t="s">
        <v>566</v>
      </c>
      <c r="S9087" s="45">
        <v>5458576.9875407703</v>
      </c>
    </row>
    <row r="9088" spans="11:19">
      <c r="K9088" s="45">
        <v>86606</v>
      </c>
      <c r="L9088" s="45" t="s">
        <v>557</v>
      </c>
      <c r="M9088" s="45">
        <v>2018</v>
      </c>
      <c r="N9088" s="45" t="s">
        <v>658</v>
      </c>
      <c r="O9088" s="45" t="s">
        <v>568</v>
      </c>
      <c r="P9088" s="45" t="s">
        <v>560</v>
      </c>
      <c r="Q9088" s="45" t="s">
        <v>656</v>
      </c>
      <c r="R9088" s="45" t="s">
        <v>562</v>
      </c>
    </row>
    <row r="9089" spans="11:19">
      <c r="K9089" s="45">
        <v>86607</v>
      </c>
      <c r="L9089" s="45" t="s">
        <v>557</v>
      </c>
      <c r="M9089" s="45">
        <v>2018</v>
      </c>
      <c r="N9089" s="45" t="s">
        <v>658</v>
      </c>
      <c r="O9089" s="45" t="s">
        <v>568</v>
      </c>
      <c r="P9089" s="45" t="s">
        <v>560</v>
      </c>
      <c r="Q9089" s="45" t="s">
        <v>656</v>
      </c>
      <c r="R9089" s="45" t="s">
        <v>563</v>
      </c>
    </row>
    <row r="9090" spans="11:19">
      <c r="K9090" s="45">
        <v>86608</v>
      </c>
      <c r="L9090" s="45" t="s">
        <v>557</v>
      </c>
      <c r="M9090" s="45">
        <v>2018</v>
      </c>
      <c r="N9090" s="45" t="s">
        <v>658</v>
      </c>
      <c r="O9090" s="45" t="s">
        <v>568</v>
      </c>
      <c r="P9090" s="45" t="s">
        <v>560</v>
      </c>
      <c r="Q9090" s="45" t="s">
        <v>656</v>
      </c>
      <c r="R9090" s="45" t="s">
        <v>564</v>
      </c>
    </row>
    <row r="9091" spans="11:19">
      <c r="K9091" s="45">
        <v>86609</v>
      </c>
      <c r="L9091" s="45" t="s">
        <v>557</v>
      </c>
      <c r="M9091" s="45">
        <v>2018</v>
      </c>
      <c r="N9091" s="45" t="s">
        <v>658</v>
      </c>
      <c r="O9091" s="45" t="s">
        <v>568</v>
      </c>
      <c r="P9091" s="45" t="s">
        <v>560</v>
      </c>
      <c r="Q9091" s="45" t="s">
        <v>656</v>
      </c>
      <c r="R9091" s="45" t="s">
        <v>566</v>
      </c>
      <c r="S9091" s="45">
        <v>268178.72328175401</v>
      </c>
    </row>
    <row r="9092" spans="11:19">
      <c r="K9092" s="45">
        <v>86610</v>
      </c>
      <c r="L9092" s="45" t="s">
        <v>557</v>
      </c>
      <c r="M9092" s="45">
        <v>2018</v>
      </c>
      <c r="N9092" s="45" t="s">
        <v>658</v>
      </c>
      <c r="O9092" s="45" t="s">
        <v>569</v>
      </c>
      <c r="P9092" s="45" t="s">
        <v>560</v>
      </c>
      <c r="Q9092" s="45" t="s">
        <v>656</v>
      </c>
      <c r="R9092" s="45" t="s">
        <v>562</v>
      </c>
    </row>
    <row r="9093" spans="11:19">
      <c r="K9093" s="45">
        <v>86611</v>
      </c>
      <c r="L9093" s="45" t="s">
        <v>557</v>
      </c>
      <c r="M9093" s="45">
        <v>2018</v>
      </c>
      <c r="N9093" s="45" t="s">
        <v>658</v>
      </c>
      <c r="O9093" s="45" t="s">
        <v>569</v>
      </c>
      <c r="P9093" s="45" t="s">
        <v>560</v>
      </c>
      <c r="Q9093" s="45" t="s">
        <v>656</v>
      </c>
      <c r="R9093" s="45" t="s">
        <v>563</v>
      </c>
    </row>
    <row r="9094" spans="11:19">
      <c r="K9094" s="45">
        <v>86612</v>
      </c>
      <c r="L9094" s="45" t="s">
        <v>557</v>
      </c>
      <c r="M9094" s="45">
        <v>2018</v>
      </c>
      <c r="N9094" s="45" t="s">
        <v>658</v>
      </c>
      <c r="O9094" s="45" t="s">
        <v>569</v>
      </c>
      <c r="P9094" s="45" t="s">
        <v>560</v>
      </c>
      <c r="Q9094" s="45" t="s">
        <v>656</v>
      </c>
      <c r="R9094" s="45" t="s">
        <v>564</v>
      </c>
    </row>
    <row r="9095" spans="11:19">
      <c r="K9095" s="45">
        <v>86613</v>
      </c>
      <c r="L9095" s="45" t="s">
        <v>557</v>
      </c>
      <c r="M9095" s="45">
        <v>2018</v>
      </c>
      <c r="N9095" s="45" t="s">
        <v>658</v>
      </c>
      <c r="O9095" s="45" t="s">
        <v>569</v>
      </c>
      <c r="P9095" s="45" t="s">
        <v>560</v>
      </c>
      <c r="Q9095" s="45" t="s">
        <v>656</v>
      </c>
      <c r="R9095" s="45" t="s">
        <v>566</v>
      </c>
      <c r="S9095" s="45">
        <v>282319.958858956</v>
      </c>
    </row>
    <row r="9096" spans="11:19">
      <c r="K9096" s="45">
        <v>86614</v>
      </c>
      <c r="L9096" s="45" t="s">
        <v>557</v>
      </c>
      <c r="M9096" s="45">
        <v>2018</v>
      </c>
      <c r="N9096" s="45" t="s">
        <v>658</v>
      </c>
      <c r="O9096" s="45" t="s">
        <v>570</v>
      </c>
      <c r="P9096" s="45" t="s">
        <v>560</v>
      </c>
      <c r="Q9096" s="45" t="s">
        <v>656</v>
      </c>
      <c r="R9096" s="45" t="s">
        <v>562</v>
      </c>
    </row>
    <row r="9097" spans="11:19">
      <c r="K9097" s="45">
        <v>86615</v>
      </c>
      <c r="L9097" s="45" t="s">
        <v>557</v>
      </c>
      <c r="M9097" s="45">
        <v>2018</v>
      </c>
      <c r="N9097" s="45" t="s">
        <v>658</v>
      </c>
      <c r="O9097" s="45" t="s">
        <v>570</v>
      </c>
      <c r="P9097" s="45" t="s">
        <v>560</v>
      </c>
      <c r="Q9097" s="45" t="s">
        <v>656</v>
      </c>
      <c r="R9097" s="45" t="s">
        <v>563</v>
      </c>
    </row>
    <row r="9098" spans="11:19">
      <c r="K9098" s="45">
        <v>86616</v>
      </c>
      <c r="L9098" s="45" t="s">
        <v>557</v>
      </c>
      <c r="M9098" s="45">
        <v>2018</v>
      </c>
      <c r="N9098" s="45" t="s">
        <v>658</v>
      </c>
      <c r="O9098" s="45" t="s">
        <v>570</v>
      </c>
      <c r="P9098" s="45" t="s">
        <v>560</v>
      </c>
      <c r="Q9098" s="45" t="s">
        <v>656</v>
      </c>
      <c r="R9098" s="45" t="s">
        <v>564</v>
      </c>
    </row>
    <row r="9099" spans="11:19">
      <c r="K9099" s="45">
        <v>86617</v>
      </c>
      <c r="L9099" s="45" t="s">
        <v>557</v>
      </c>
      <c r="M9099" s="45">
        <v>2018</v>
      </c>
      <c r="N9099" s="45" t="s">
        <v>658</v>
      </c>
      <c r="O9099" s="45" t="s">
        <v>570</v>
      </c>
      <c r="P9099" s="45" t="s">
        <v>560</v>
      </c>
      <c r="Q9099" s="45" t="s">
        <v>656</v>
      </c>
      <c r="R9099" s="45" t="s">
        <v>566</v>
      </c>
      <c r="S9099" s="45">
        <v>1488325.3099356401</v>
      </c>
    </row>
    <row r="9100" spans="11:19">
      <c r="K9100" s="45">
        <v>86618</v>
      </c>
      <c r="L9100" s="45" t="s">
        <v>557</v>
      </c>
      <c r="M9100" s="45">
        <v>2018</v>
      </c>
      <c r="N9100" s="45" t="s">
        <v>658</v>
      </c>
      <c r="O9100" s="45" t="s">
        <v>571</v>
      </c>
      <c r="P9100" s="45" t="s">
        <v>560</v>
      </c>
      <c r="Q9100" s="45" t="s">
        <v>656</v>
      </c>
      <c r="R9100" s="45" t="s">
        <v>562</v>
      </c>
    </row>
    <row r="9101" spans="11:19">
      <c r="K9101" s="45">
        <v>86619</v>
      </c>
      <c r="L9101" s="45" t="s">
        <v>557</v>
      </c>
      <c r="M9101" s="45">
        <v>2018</v>
      </c>
      <c r="N9101" s="45" t="s">
        <v>658</v>
      </c>
      <c r="O9101" s="45" t="s">
        <v>571</v>
      </c>
      <c r="P9101" s="45" t="s">
        <v>560</v>
      </c>
      <c r="Q9101" s="45" t="s">
        <v>656</v>
      </c>
      <c r="R9101" s="45" t="s">
        <v>563</v>
      </c>
    </row>
    <row r="9102" spans="11:19">
      <c r="K9102" s="45">
        <v>86620</v>
      </c>
      <c r="L9102" s="45" t="s">
        <v>557</v>
      </c>
      <c r="M9102" s="45">
        <v>2018</v>
      </c>
      <c r="N9102" s="45" t="s">
        <v>658</v>
      </c>
      <c r="O9102" s="45" t="s">
        <v>571</v>
      </c>
      <c r="P9102" s="45" t="s">
        <v>560</v>
      </c>
      <c r="Q9102" s="45" t="s">
        <v>656</v>
      </c>
      <c r="R9102" s="45" t="s">
        <v>564</v>
      </c>
    </row>
    <row r="9103" spans="11:19">
      <c r="K9103" s="45">
        <v>86621</v>
      </c>
      <c r="L9103" s="45" t="s">
        <v>557</v>
      </c>
      <c r="M9103" s="45">
        <v>2018</v>
      </c>
      <c r="N9103" s="45" t="s">
        <v>658</v>
      </c>
      <c r="O9103" s="45" t="s">
        <v>571</v>
      </c>
      <c r="P9103" s="45" t="s">
        <v>560</v>
      </c>
      <c r="Q9103" s="45" t="s">
        <v>656</v>
      </c>
      <c r="R9103" s="45" t="s">
        <v>566</v>
      </c>
      <c r="S9103" s="45">
        <v>244892.20937880999</v>
      </c>
    </row>
    <row r="9104" spans="11:19">
      <c r="K9104" s="45">
        <v>86622</v>
      </c>
      <c r="L9104" s="45" t="s">
        <v>557</v>
      </c>
      <c r="M9104" s="45">
        <v>2018</v>
      </c>
      <c r="N9104" s="45" t="s">
        <v>658</v>
      </c>
      <c r="O9104" s="45" t="s">
        <v>572</v>
      </c>
      <c r="P9104" s="45" t="s">
        <v>560</v>
      </c>
      <c r="Q9104" s="45" t="s">
        <v>656</v>
      </c>
      <c r="R9104" s="45" t="s">
        <v>562</v>
      </c>
    </row>
    <row r="9105" spans="11:19">
      <c r="K9105" s="45">
        <v>86623</v>
      </c>
      <c r="L9105" s="45" t="s">
        <v>557</v>
      </c>
      <c r="M9105" s="45">
        <v>2018</v>
      </c>
      <c r="N9105" s="45" t="s">
        <v>658</v>
      </c>
      <c r="O9105" s="45" t="s">
        <v>572</v>
      </c>
      <c r="P9105" s="45" t="s">
        <v>560</v>
      </c>
      <c r="Q9105" s="45" t="s">
        <v>656</v>
      </c>
      <c r="R9105" s="45" t="s">
        <v>563</v>
      </c>
    </row>
    <row r="9106" spans="11:19">
      <c r="K9106" s="45">
        <v>86624</v>
      </c>
      <c r="L9106" s="45" t="s">
        <v>557</v>
      </c>
      <c r="M9106" s="45">
        <v>2018</v>
      </c>
      <c r="N9106" s="45" t="s">
        <v>658</v>
      </c>
      <c r="O9106" s="45" t="s">
        <v>572</v>
      </c>
      <c r="P9106" s="45" t="s">
        <v>560</v>
      </c>
      <c r="Q9106" s="45" t="s">
        <v>656</v>
      </c>
      <c r="R9106" s="45" t="s">
        <v>564</v>
      </c>
    </row>
    <row r="9107" spans="11:19">
      <c r="K9107" s="45">
        <v>86625</v>
      </c>
      <c r="L9107" s="45" t="s">
        <v>557</v>
      </c>
      <c r="M9107" s="45">
        <v>2018</v>
      </c>
      <c r="N9107" s="45" t="s">
        <v>658</v>
      </c>
      <c r="O9107" s="45" t="s">
        <v>572</v>
      </c>
      <c r="P9107" s="45" t="s">
        <v>560</v>
      </c>
      <c r="Q9107" s="45" t="s">
        <v>656</v>
      </c>
      <c r="R9107" s="45" t="s">
        <v>566</v>
      </c>
      <c r="S9107" s="45">
        <v>73270.407648290304</v>
      </c>
    </row>
    <row r="9108" spans="11:19">
      <c r="K9108" s="45">
        <v>86626</v>
      </c>
      <c r="L9108" s="45" t="s">
        <v>557</v>
      </c>
      <c r="M9108" s="45">
        <v>2018</v>
      </c>
      <c r="N9108" s="45" t="s">
        <v>658</v>
      </c>
      <c r="O9108" s="45" t="s">
        <v>573</v>
      </c>
      <c r="P9108" s="45" t="s">
        <v>560</v>
      </c>
      <c r="Q9108" s="45" t="s">
        <v>656</v>
      </c>
      <c r="R9108" s="45" t="s">
        <v>562</v>
      </c>
    </row>
    <row r="9109" spans="11:19">
      <c r="K9109" s="45">
        <v>86627</v>
      </c>
      <c r="L9109" s="45" t="s">
        <v>557</v>
      </c>
      <c r="M9109" s="45">
        <v>2018</v>
      </c>
      <c r="N9109" s="45" t="s">
        <v>658</v>
      </c>
      <c r="O9109" s="45" t="s">
        <v>573</v>
      </c>
      <c r="P9109" s="45" t="s">
        <v>560</v>
      </c>
      <c r="Q9109" s="45" t="s">
        <v>656</v>
      </c>
      <c r="R9109" s="45" t="s">
        <v>563</v>
      </c>
    </row>
    <row r="9110" spans="11:19">
      <c r="K9110" s="45">
        <v>86628</v>
      </c>
      <c r="L9110" s="45" t="s">
        <v>557</v>
      </c>
      <c r="M9110" s="45">
        <v>2018</v>
      </c>
      <c r="N9110" s="45" t="s">
        <v>658</v>
      </c>
      <c r="O9110" s="45" t="s">
        <v>573</v>
      </c>
      <c r="P9110" s="45" t="s">
        <v>560</v>
      </c>
      <c r="Q9110" s="45" t="s">
        <v>656</v>
      </c>
      <c r="R9110" s="45" t="s">
        <v>564</v>
      </c>
    </row>
    <row r="9111" spans="11:19">
      <c r="K9111" s="45">
        <v>86629</v>
      </c>
      <c r="L9111" s="45" t="s">
        <v>557</v>
      </c>
      <c r="M9111" s="45">
        <v>2018</v>
      </c>
      <c r="N9111" s="45" t="s">
        <v>658</v>
      </c>
      <c r="O9111" s="45" t="s">
        <v>573</v>
      </c>
      <c r="P9111" s="45" t="s">
        <v>560</v>
      </c>
      <c r="Q9111" s="45" t="s">
        <v>656</v>
      </c>
      <c r="R9111" s="45" t="s">
        <v>566</v>
      </c>
      <c r="S9111" s="45">
        <v>34971.611085311997</v>
      </c>
    </row>
    <row r="9112" spans="11:19">
      <c r="K9112" s="45">
        <v>86630</v>
      </c>
      <c r="L9112" s="45" t="s">
        <v>557</v>
      </c>
      <c r="M9112" s="45">
        <v>2018</v>
      </c>
      <c r="N9112" s="45" t="s">
        <v>658</v>
      </c>
      <c r="O9112" s="45" t="s">
        <v>574</v>
      </c>
      <c r="P9112" s="45" t="s">
        <v>560</v>
      </c>
      <c r="Q9112" s="45" t="s">
        <v>656</v>
      </c>
      <c r="R9112" s="45" t="s">
        <v>562</v>
      </c>
    </row>
    <row r="9113" spans="11:19">
      <c r="K9113" s="45">
        <v>86631</v>
      </c>
      <c r="L9113" s="45" t="s">
        <v>557</v>
      </c>
      <c r="M9113" s="45">
        <v>2018</v>
      </c>
      <c r="N9113" s="45" t="s">
        <v>658</v>
      </c>
      <c r="O9113" s="45" t="s">
        <v>574</v>
      </c>
      <c r="P9113" s="45" t="s">
        <v>560</v>
      </c>
      <c r="Q9113" s="45" t="s">
        <v>656</v>
      </c>
      <c r="R9113" s="45" t="s">
        <v>563</v>
      </c>
    </row>
    <row r="9114" spans="11:19">
      <c r="K9114" s="45">
        <v>86632</v>
      </c>
      <c r="L9114" s="45" t="s">
        <v>557</v>
      </c>
      <c r="M9114" s="45">
        <v>2018</v>
      </c>
      <c r="N9114" s="45" t="s">
        <v>658</v>
      </c>
      <c r="O9114" s="45" t="s">
        <v>574</v>
      </c>
      <c r="P9114" s="45" t="s">
        <v>560</v>
      </c>
      <c r="Q9114" s="45" t="s">
        <v>656</v>
      </c>
      <c r="R9114" s="45" t="s">
        <v>564</v>
      </c>
    </row>
    <row r="9115" spans="11:19">
      <c r="K9115" s="45">
        <v>86633</v>
      </c>
      <c r="L9115" s="45" t="s">
        <v>557</v>
      </c>
      <c r="M9115" s="45">
        <v>2018</v>
      </c>
      <c r="N9115" s="45" t="s">
        <v>658</v>
      </c>
      <c r="O9115" s="45" t="s">
        <v>574</v>
      </c>
      <c r="P9115" s="45" t="s">
        <v>560</v>
      </c>
      <c r="Q9115" s="45" t="s">
        <v>656</v>
      </c>
      <c r="R9115" s="45" t="s">
        <v>566</v>
      </c>
      <c r="S9115" s="45">
        <v>1216.9020769148301</v>
      </c>
    </row>
    <row r="9116" spans="11:19">
      <c r="K9116" s="45">
        <v>86634</v>
      </c>
      <c r="L9116" s="45" t="s">
        <v>557</v>
      </c>
      <c r="M9116" s="45">
        <v>2018</v>
      </c>
      <c r="N9116" s="45" t="s">
        <v>658</v>
      </c>
      <c r="O9116" s="45" t="s">
        <v>575</v>
      </c>
      <c r="P9116" s="45" t="s">
        <v>560</v>
      </c>
      <c r="Q9116" s="45" t="s">
        <v>656</v>
      </c>
      <c r="R9116" s="45" t="s">
        <v>562</v>
      </c>
    </row>
    <row r="9117" spans="11:19">
      <c r="K9117" s="45">
        <v>86635</v>
      </c>
      <c r="L9117" s="45" t="s">
        <v>557</v>
      </c>
      <c r="M9117" s="45">
        <v>2018</v>
      </c>
      <c r="N9117" s="45" t="s">
        <v>658</v>
      </c>
      <c r="O9117" s="45" t="s">
        <v>575</v>
      </c>
      <c r="P9117" s="45" t="s">
        <v>560</v>
      </c>
      <c r="Q9117" s="45" t="s">
        <v>656</v>
      </c>
      <c r="R9117" s="45" t="s">
        <v>563</v>
      </c>
    </row>
    <row r="9118" spans="11:19">
      <c r="K9118" s="45">
        <v>86636</v>
      </c>
      <c r="L9118" s="45" t="s">
        <v>557</v>
      </c>
      <c r="M9118" s="45">
        <v>2018</v>
      </c>
      <c r="N9118" s="45" t="s">
        <v>658</v>
      </c>
      <c r="O9118" s="45" t="s">
        <v>575</v>
      </c>
      <c r="P9118" s="45" t="s">
        <v>560</v>
      </c>
      <c r="Q9118" s="45" t="s">
        <v>656</v>
      </c>
      <c r="R9118" s="45" t="s">
        <v>564</v>
      </c>
    </row>
    <row r="9119" spans="11:19">
      <c r="K9119" s="45">
        <v>86637</v>
      </c>
      <c r="L9119" s="45" t="s">
        <v>557</v>
      </c>
      <c r="M9119" s="45">
        <v>2018</v>
      </c>
      <c r="N9119" s="45" t="s">
        <v>658</v>
      </c>
      <c r="O9119" s="45" t="s">
        <v>575</v>
      </c>
      <c r="P9119" s="45" t="s">
        <v>560</v>
      </c>
      <c r="Q9119" s="45" t="s">
        <v>656</v>
      </c>
      <c r="R9119" s="45" t="s">
        <v>566</v>
      </c>
      <c r="S9119" s="45">
        <v>1009291.42143461</v>
      </c>
    </row>
    <row r="9120" spans="11:19">
      <c r="K9120" s="45">
        <v>86638</v>
      </c>
      <c r="L9120" s="45" t="s">
        <v>557</v>
      </c>
      <c r="M9120" s="45">
        <v>2018</v>
      </c>
      <c r="N9120" s="45" t="s">
        <v>658</v>
      </c>
      <c r="O9120" s="45" t="s">
        <v>576</v>
      </c>
      <c r="P9120" s="45" t="s">
        <v>560</v>
      </c>
      <c r="Q9120" s="45" t="s">
        <v>656</v>
      </c>
      <c r="R9120" s="45" t="s">
        <v>562</v>
      </c>
    </row>
    <row r="9121" spans="11:19">
      <c r="K9121" s="45">
        <v>86639</v>
      </c>
      <c r="L9121" s="45" t="s">
        <v>557</v>
      </c>
      <c r="M9121" s="45">
        <v>2018</v>
      </c>
      <c r="N9121" s="45" t="s">
        <v>658</v>
      </c>
      <c r="O9121" s="45" t="s">
        <v>576</v>
      </c>
      <c r="P9121" s="45" t="s">
        <v>560</v>
      </c>
      <c r="Q9121" s="45" t="s">
        <v>656</v>
      </c>
      <c r="R9121" s="45" t="s">
        <v>563</v>
      </c>
    </row>
    <row r="9122" spans="11:19">
      <c r="K9122" s="45">
        <v>86640</v>
      </c>
      <c r="L9122" s="45" t="s">
        <v>557</v>
      </c>
      <c r="M9122" s="45">
        <v>2018</v>
      </c>
      <c r="N9122" s="45" t="s">
        <v>658</v>
      </c>
      <c r="O9122" s="45" t="s">
        <v>576</v>
      </c>
      <c r="P9122" s="45" t="s">
        <v>560</v>
      </c>
      <c r="Q9122" s="45" t="s">
        <v>656</v>
      </c>
      <c r="R9122" s="45" t="s">
        <v>564</v>
      </c>
    </row>
    <row r="9123" spans="11:19">
      <c r="K9123" s="45">
        <v>86641</v>
      </c>
      <c r="L9123" s="45" t="s">
        <v>557</v>
      </c>
      <c r="M9123" s="45">
        <v>2018</v>
      </c>
      <c r="N9123" s="45" t="s">
        <v>658</v>
      </c>
      <c r="O9123" s="45" t="s">
        <v>576</v>
      </c>
      <c r="P9123" s="45" t="s">
        <v>560</v>
      </c>
      <c r="Q9123" s="45" t="s">
        <v>656</v>
      </c>
      <c r="R9123" s="45" t="s">
        <v>566</v>
      </c>
      <c r="S9123" s="45">
        <v>1037975.69008382</v>
      </c>
    </row>
    <row r="9124" spans="11:19">
      <c r="K9124" s="45">
        <v>86642</v>
      </c>
      <c r="L9124" s="45" t="s">
        <v>557</v>
      </c>
      <c r="M9124" s="45">
        <v>2018</v>
      </c>
      <c r="N9124" s="45" t="s">
        <v>658</v>
      </c>
      <c r="O9124" s="45" t="s">
        <v>577</v>
      </c>
      <c r="P9124" s="45" t="s">
        <v>560</v>
      </c>
      <c r="Q9124" s="45" t="s">
        <v>656</v>
      </c>
      <c r="R9124" s="45" t="s">
        <v>562</v>
      </c>
    </row>
    <row r="9125" spans="11:19">
      <c r="K9125" s="45">
        <v>86643</v>
      </c>
      <c r="L9125" s="45" t="s">
        <v>557</v>
      </c>
      <c r="M9125" s="45">
        <v>2018</v>
      </c>
      <c r="N9125" s="45" t="s">
        <v>658</v>
      </c>
      <c r="O9125" s="45" t="s">
        <v>577</v>
      </c>
      <c r="P9125" s="45" t="s">
        <v>560</v>
      </c>
      <c r="Q9125" s="45" t="s">
        <v>656</v>
      </c>
      <c r="R9125" s="45" t="s">
        <v>563</v>
      </c>
    </row>
    <row r="9126" spans="11:19">
      <c r="K9126" s="45">
        <v>86644</v>
      </c>
      <c r="L9126" s="45" t="s">
        <v>557</v>
      </c>
      <c r="M9126" s="45">
        <v>2018</v>
      </c>
      <c r="N9126" s="45" t="s">
        <v>658</v>
      </c>
      <c r="O9126" s="45" t="s">
        <v>577</v>
      </c>
      <c r="P9126" s="45" t="s">
        <v>560</v>
      </c>
      <c r="Q9126" s="45" t="s">
        <v>656</v>
      </c>
      <c r="R9126" s="45" t="s">
        <v>564</v>
      </c>
    </row>
    <row r="9127" spans="11:19">
      <c r="K9127" s="45">
        <v>86645</v>
      </c>
      <c r="L9127" s="45" t="s">
        <v>557</v>
      </c>
      <c r="M9127" s="45">
        <v>2018</v>
      </c>
      <c r="N9127" s="45" t="s">
        <v>658</v>
      </c>
      <c r="O9127" s="45" t="s">
        <v>577</v>
      </c>
      <c r="P9127" s="45" t="s">
        <v>560</v>
      </c>
      <c r="Q9127" s="45" t="s">
        <v>656</v>
      </c>
      <c r="R9127" s="45" t="s">
        <v>566</v>
      </c>
      <c r="S9127" s="45">
        <v>59965.894388954301</v>
      </c>
    </row>
    <row r="9128" spans="11:19">
      <c r="K9128" s="45">
        <v>86646</v>
      </c>
      <c r="L9128" s="45" t="s">
        <v>557</v>
      </c>
      <c r="M9128" s="45">
        <v>2018</v>
      </c>
      <c r="N9128" s="45" t="s">
        <v>658</v>
      </c>
      <c r="O9128" s="45" t="s">
        <v>578</v>
      </c>
      <c r="P9128" s="45" t="s">
        <v>560</v>
      </c>
      <c r="Q9128" s="45" t="s">
        <v>656</v>
      </c>
      <c r="R9128" s="45" t="s">
        <v>562</v>
      </c>
    </row>
    <row r="9129" spans="11:19">
      <c r="K9129" s="45">
        <v>86647</v>
      </c>
      <c r="L9129" s="45" t="s">
        <v>557</v>
      </c>
      <c r="M9129" s="45">
        <v>2018</v>
      </c>
      <c r="N9129" s="45" t="s">
        <v>658</v>
      </c>
      <c r="O9129" s="45" t="s">
        <v>578</v>
      </c>
      <c r="P9129" s="45" t="s">
        <v>560</v>
      </c>
      <c r="Q9129" s="45" t="s">
        <v>656</v>
      </c>
      <c r="R9129" s="45" t="s">
        <v>563</v>
      </c>
    </row>
    <row r="9130" spans="11:19">
      <c r="K9130" s="45">
        <v>86648</v>
      </c>
      <c r="L9130" s="45" t="s">
        <v>557</v>
      </c>
      <c r="M9130" s="45">
        <v>2018</v>
      </c>
      <c r="N9130" s="45" t="s">
        <v>658</v>
      </c>
      <c r="O9130" s="45" t="s">
        <v>578</v>
      </c>
      <c r="P9130" s="45" t="s">
        <v>560</v>
      </c>
      <c r="Q9130" s="45" t="s">
        <v>656</v>
      </c>
      <c r="R9130" s="45" t="s">
        <v>564</v>
      </c>
    </row>
    <row r="9131" spans="11:19">
      <c r="K9131" s="45">
        <v>86649</v>
      </c>
      <c r="L9131" s="45" t="s">
        <v>557</v>
      </c>
      <c r="M9131" s="45">
        <v>2018</v>
      </c>
      <c r="N9131" s="45" t="s">
        <v>658</v>
      </c>
      <c r="O9131" s="45" t="s">
        <v>578</v>
      </c>
      <c r="P9131" s="45" t="s">
        <v>560</v>
      </c>
      <c r="Q9131" s="45" t="s">
        <v>656</v>
      </c>
      <c r="R9131" s="45" t="s">
        <v>566</v>
      </c>
      <c r="S9131" s="45">
        <v>196466.666256205</v>
      </c>
    </row>
    <row r="9132" spans="11:19">
      <c r="K9132" s="45">
        <v>86650</v>
      </c>
      <c r="L9132" s="45" t="s">
        <v>557</v>
      </c>
      <c r="M9132" s="45">
        <v>2018</v>
      </c>
      <c r="N9132" s="45" t="s">
        <v>658</v>
      </c>
      <c r="O9132" s="45" t="s">
        <v>579</v>
      </c>
      <c r="P9132" s="45" t="s">
        <v>560</v>
      </c>
      <c r="Q9132" s="45" t="s">
        <v>656</v>
      </c>
      <c r="R9132" s="45" t="s">
        <v>562</v>
      </c>
    </row>
    <row r="9133" spans="11:19">
      <c r="K9133" s="45">
        <v>86651</v>
      </c>
      <c r="L9133" s="45" t="s">
        <v>557</v>
      </c>
      <c r="M9133" s="45">
        <v>2018</v>
      </c>
      <c r="N9133" s="45" t="s">
        <v>658</v>
      </c>
      <c r="O9133" s="45" t="s">
        <v>579</v>
      </c>
      <c r="P9133" s="45" t="s">
        <v>560</v>
      </c>
      <c r="Q9133" s="45" t="s">
        <v>656</v>
      </c>
      <c r="R9133" s="45" t="s">
        <v>563</v>
      </c>
    </row>
    <row r="9134" spans="11:19">
      <c r="K9134" s="45">
        <v>86652</v>
      </c>
      <c r="L9134" s="45" t="s">
        <v>557</v>
      </c>
      <c r="M9134" s="45">
        <v>2018</v>
      </c>
      <c r="N9134" s="45" t="s">
        <v>658</v>
      </c>
      <c r="O9134" s="45" t="s">
        <v>579</v>
      </c>
      <c r="P9134" s="45" t="s">
        <v>560</v>
      </c>
      <c r="Q9134" s="45" t="s">
        <v>656</v>
      </c>
      <c r="R9134" s="45" t="s">
        <v>564</v>
      </c>
    </row>
    <row r="9135" spans="11:19">
      <c r="K9135" s="45">
        <v>86653</v>
      </c>
      <c r="L9135" s="45" t="s">
        <v>557</v>
      </c>
      <c r="M9135" s="45">
        <v>2018</v>
      </c>
      <c r="N9135" s="45" t="s">
        <v>658</v>
      </c>
      <c r="O9135" s="45" t="s">
        <v>579</v>
      </c>
      <c r="P9135" s="45" t="s">
        <v>560</v>
      </c>
      <c r="Q9135" s="45" t="s">
        <v>656</v>
      </c>
      <c r="R9135" s="45" t="s">
        <v>566</v>
      </c>
      <c r="S9135" s="45">
        <v>732165.85671361606</v>
      </c>
    </row>
    <row r="9136" spans="11:19">
      <c r="K9136" s="45">
        <v>86654</v>
      </c>
      <c r="L9136" s="45" t="s">
        <v>557</v>
      </c>
      <c r="M9136" s="45">
        <v>2018</v>
      </c>
      <c r="N9136" s="45" t="s">
        <v>658</v>
      </c>
      <c r="O9136" s="45" t="s">
        <v>580</v>
      </c>
      <c r="P9136" s="45" t="s">
        <v>560</v>
      </c>
      <c r="Q9136" s="45" t="s">
        <v>656</v>
      </c>
      <c r="R9136" s="45" t="s">
        <v>562</v>
      </c>
    </row>
    <row r="9137" spans="11:19">
      <c r="K9137" s="45">
        <v>86655</v>
      </c>
      <c r="L9137" s="45" t="s">
        <v>557</v>
      </c>
      <c r="M9137" s="45">
        <v>2018</v>
      </c>
      <c r="N9137" s="45" t="s">
        <v>658</v>
      </c>
      <c r="O9137" s="45" t="s">
        <v>580</v>
      </c>
      <c r="P9137" s="45" t="s">
        <v>560</v>
      </c>
      <c r="Q9137" s="45" t="s">
        <v>656</v>
      </c>
      <c r="R9137" s="45" t="s">
        <v>563</v>
      </c>
    </row>
    <row r="9138" spans="11:19">
      <c r="K9138" s="45">
        <v>86656</v>
      </c>
      <c r="L9138" s="45" t="s">
        <v>557</v>
      </c>
      <c r="M9138" s="45">
        <v>2018</v>
      </c>
      <c r="N9138" s="45" t="s">
        <v>658</v>
      </c>
      <c r="O9138" s="45" t="s">
        <v>580</v>
      </c>
      <c r="P9138" s="45" t="s">
        <v>560</v>
      </c>
      <c r="Q9138" s="45" t="s">
        <v>656</v>
      </c>
      <c r="R9138" s="45" t="s">
        <v>564</v>
      </c>
    </row>
    <row r="9139" spans="11:19">
      <c r="K9139" s="45">
        <v>86657</v>
      </c>
      <c r="L9139" s="45" t="s">
        <v>557</v>
      </c>
      <c r="M9139" s="45">
        <v>2018</v>
      </c>
      <c r="N9139" s="45" t="s">
        <v>658</v>
      </c>
      <c r="O9139" s="45" t="s">
        <v>580</v>
      </c>
      <c r="P9139" s="45" t="s">
        <v>560</v>
      </c>
      <c r="Q9139" s="45" t="s">
        <v>656</v>
      </c>
      <c r="R9139" s="45" t="s">
        <v>566</v>
      </c>
      <c r="S9139" s="45">
        <v>469895.13293704198</v>
      </c>
    </row>
    <row r="9140" spans="11:19">
      <c r="K9140" s="45">
        <v>86658</v>
      </c>
      <c r="L9140" s="45" t="s">
        <v>557</v>
      </c>
      <c r="M9140" s="45">
        <v>2018</v>
      </c>
      <c r="N9140" s="45" t="s">
        <v>658</v>
      </c>
      <c r="O9140" s="45" t="s">
        <v>581</v>
      </c>
      <c r="P9140" s="45" t="s">
        <v>560</v>
      </c>
      <c r="Q9140" s="45" t="s">
        <v>656</v>
      </c>
      <c r="R9140" s="45" t="s">
        <v>562</v>
      </c>
    </row>
    <row r="9141" spans="11:19">
      <c r="K9141" s="45">
        <v>86659</v>
      </c>
      <c r="L9141" s="45" t="s">
        <v>557</v>
      </c>
      <c r="M9141" s="45">
        <v>2018</v>
      </c>
      <c r="N9141" s="45" t="s">
        <v>658</v>
      </c>
      <c r="O9141" s="45" t="s">
        <v>581</v>
      </c>
      <c r="P9141" s="45" t="s">
        <v>560</v>
      </c>
      <c r="Q9141" s="45" t="s">
        <v>656</v>
      </c>
      <c r="R9141" s="45" t="s">
        <v>563</v>
      </c>
    </row>
    <row r="9142" spans="11:19">
      <c r="K9142" s="45">
        <v>86660</v>
      </c>
      <c r="L9142" s="45" t="s">
        <v>557</v>
      </c>
      <c r="M9142" s="45">
        <v>2018</v>
      </c>
      <c r="N9142" s="45" t="s">
        <v>658</v>
      </c>
      <c r="O9142" s="45" t="s">
        <v>581</v>
      </c>
      <c r="P9142" s="45" t="s">
        <v>560</v>
      </c>
      <c r="Q9142" s="45" t="s">
        <v>656</v>
      </c>
      <c r="R9142" s="45" t="s">
        <v>564</v>
      </c>
    </row>
    <row r="9143" spans="11:19">
      <c r="K9143" s="45">
        <v>86661</v>
      </c>
      <c r="L9143" s="45" t="s">
        <v>557</v>
      </c>
      <c r="M9143" s="45">
        <v>2018</v>
      </c>
      <c r="N9143" s="45" t="s">
        <v>658</v>
      </c>
      <c r="O9143" s="45" t="s">
        <v>581</v>
      </c>
      <c r="P9143" s="45" t="s">
        <v>560</v>
      </c>
      <c r="Q9143" s="45" t="s">
        <v>656</v>
      </c>
      <c r="R9143" s="45" t="s">
        <v>566</v>
      </c>
      <c r="S9143" s="45">
        <v>118575.736156912</v>
      </c>
    </row>
    <row r="9144" spans="11:19">
      <c r="K9144" s="45">
        <v>86662</v>
      </c>
      <c r="L9144" s="45" t="s">
        <v>557</v>
      </c>
      <c r="M9144" s="45">
        <v>2018</v>
      </c>
      <c r="N9144" s="45" t="s">
        <v>658</v>
      </c>
      <c r="O9144" s="45" t="s">
        <v>582</v>
      </c>
      <c r="P9144" s="45" t="s">
        <v>560</v>
      </c>
      <c r="Q9144" s="45" t="s">
        <v>656</v>
      </c>
      <c r="R9144" s="45" t="s">
        <v>562</v>
      </c>
    </row>
    <row r="9145" spans="11:19">
      <c r="K9145" s="45">
        <v>86663</v>
      </c>
      <c r="L9145" s="45" t="s">
        <v>557</v>
      </c>
      <c r="M9145" s="45">
        <v>2018</v>
      </c>
      <c r="N9145" s="45" t="s">
        <v>658</v>
      </c>
      <c r="O9145" s="45" t="s">
        <v>582</v>
      </c>
      <c r="P9145" s="45" t="s">
        <v>560</v>
      </c>
      <c r="Q9145" s="45" t="s">
        <v>656</v>
      </c>
      <c r="R9145" s="45" t="s">
        <v>563</v>
      </c>
    </row>
    <row r="9146" spans="11:19">
      <c r="K9146" s="45">
        <v>86664</v>
      </c>
      <c r="L9146" s="45" t="s">
        <v>557</v>
      </c>
      <c r="M9146" s="45">
        <v>2018</v>
      </c>
      <c r="N9146" s="45" t="s">
        <v>658</v>
      </c>
      <c r="O9146" s="45" t="s">
        <v>582</v>
      </c>
      <c r="P9146" s="45" t="s">
        <v>560</v>
      </c>
      <c r="Q9146" s="45" t="s">
        <v>656</v>
      </c>
      <c r="R9146" s="45" t="s">
        <v>564</v>
      </c>
    </row>
    <row r="9147" spans="11:19">
      <c r="K9147" s="45">
        <v>86665</v>
      </c>
      <c r="L9147" s="45" t="s">
        <v>557</v>
      </c>
      <c r="M9147" s="45">
        <v>2018</v>
      </c>
      <c r="N9147" s="45" t="s">
        <v>658</v>
      </c>
      <c r="O9147" s="45" t="s">
        <v>582</v>
      </c>
      <c r="P9147" s="45" t="s">
        <v>560</v>
      </c>
      <c r="Q9147" s="45" t="s">
        <v>656</v>
      </c>
      <c r="R9147" s="45" t="s">
        <v>566</v>
      </c>
      <c r="S9147" s="45">
        <v>173474.20201095301</v>
      </c>
    </row>
    <row r="9148" spans="11:19">
      <c r="K9148" s="45">
        <v>86666</v>
      </c>
      <c r="L9148" s="45" t="s">
        <v>557</v>
      </c>
      <c r="M9148" s="45">
        <v>2018</v>
      </c>
      <c r="N9148" s="45" t="s">
        <v>658</v>
      </c>
      <c r="O9148" s="45" t="s">
        <v>583</v>
      </c>
      <c r="P9148" s="45" t="s">
        <v>560</v>
      </c>
      <c r="Q9148" s="45" t="s">
        <v>656</v>
      </c>
      <c r="R9148" s="45" t="s">
        <v>562</v>
      </c>
    </row>
    <row r="9149" spans="11:19">
      <c r="K9149" s="45">
        <v>86667</v>
      </c>
      <c r="L9149" s="45" t="s">
        <v>557</v>
      </c>
      <c r="M9149" s="45">
        <v>2018</v>
      </c>
      <c r="N9149" s="45" t="s">
        <v>658</v>
      </c>
      <c r="O9149" s="45" t="s">
        <v>583</v>
      </c>
      <c r="P9149" s="45" t="s">
        <v>560</v>
      </c>
      <c r="Q9149" s="45" t="s">
        <v>656</v>
      </c>
      <c r="R9149" s="45" t="s">
        <v>563</v>
      </c>
    </row>
    <row r="9150" spans="11:19">
      <c r="K9150" s="45">
        <v>86668</v>
      </c>
      <c r="L9150" s="45" t="s">
        <v>557</v>
      </c>
      <c r="M9150" s="45">
        <v>2018</v>
      </c>
      <c r="N9150" s="45" t="s">
        <v>658</v>
      </c>
      <c r="O9150" s="45" t="s">
        <v>583</v>
      </c>
      <c r="P9150" s="45" t="s">
        <v>560</v>
      </c>
      <c r="Q9150" s="45" t="s">
        <v>656</v>
      </c>
      <c r="R9150" s="45" t="s">
        <v>564</v>
      </c>
    </row>
    <row r="9151" spans="11:19">
      <c r="K9151" s="45">
        <v>86669</v>
      </c>
      <c r="L9151" s="45" t="s">
        <v>557</v>
      </c>
      <c r="M9151" s="45">
        <v>2018</v>
      </c>
      <c r="N9151" s="45" t="s">
        <v>658</v>
      </c>
      <c r="O9151" s="45" t="s">
        <v>583</v>
      </c>
      <c r="P9151" s="45" t="s">
        <v>560</v>
      </c>
      <c r="Q9151" s="45" t="s">
        <v>656</v>
      </c>
      <c r="R9151" s="45" t="s">
        <v>566</v>
      </c>
      <c r="S9151" s="45">
        <v>89553.037516016004</v>
      </c>
    </row>
    <row r="9152" spans="11:19">
      <c r="K9152" s="45">
        <v>86670</v>
      </c>
      <c r="L9152" s="45" t="s">
        <v>557</v>
      </c>
      <c r="M9152" s="45">
        <v>2018</v>
      </c>
      <c r="N9152" s="45" t="s">
        <v>658</v>
      </c>
      <c r="O9152" s="45" t="s">
        <v>584</v>
      </c>
      <c r="P9152" s="45" t="s">
        <v>560</v>
      </c>
      <c r="Q9152" s="45" t="s">
        <v>656</v>
      </c>
      <c r="R9152" s="45" t="s">
        <v>562</v>
      </c>
    </row>
    <row r="9153" spans="11:19">
      <c r="K9153" s="45">
        <v>86671</v>
      </c>
      <c r="L9153" s="45" t="s">
        <v>557</v>
      </c>
      <c r="M9153" s="45">
        <v>2018</v>
      </c>
      <c r="N9153" s="45" t="s">
        <v>658</v>
      </c>
      <c r="O9153" s="45" t="s">
        <v>584</v>
      </c>
      <c r="P9153" s="45" t="s">
        <v>560</v>
      </c>
      <c r="Q9153" s="45" t="s">
        <v>656</v>
      </c>
      <c r="R9153" s="45" t="s">
        <v>563</v>
      </c>
    </row>
    <row r="9154" spans="11:19">
      <c r="K9154" s="45">
        <v>86672</v>
      </c>
      <c r="L9154" s="45" t="s">
        <v>557</v>
      </c>
      <c r="M9154" s="45">
        <v>2018</v>
      </c>
      <c r="N9154" s="45" t="s">
        <v>658</v>
      </c>
      <c r="O9154" s="45" t="s">
        <v>584</v>
      </c>
      <c r="P9154" s="45" t="s">
        <v>560</v>
      </c>
      <c r="Q9154" s="45" t="s">
        <v>656</v>
      </c>
      <c r="R9154" s="45" t="s">
        <v>564</v>
      </c>
    </row>
    <row r="9155" spans="11:19">
      <c r="K9155" s="45">
        <v>86673</v>
      </c>
      <c r="L9155" s="45" t="s">
        <v>557</v>
      </c>
      <c r="M9155" s="45">
        <v>2018</v>
      </c>
      <c r="N9155" s="45" t="s">
        <v>658</v>
      </c>
      <c r="O9155" s="45" t="s">
        <v>584</v>
      </c>
      <c r="P9155" s="45" t="s">
        <v>560</v>
      </c>
      <c r="Q9155" s="45" t="s">
        <v>656</v>
      </c>
      <c r="R9155" s="45" t="s">
        <v>566</v>
      </c>
      <c r="S9155" s="45">
        <v>243077.75655823</v>
      </c>
    </row>
    <row r="9156" spans="11:19">
      <c r="K9156" s="45">
        <v>86674</v>
      </c>
      <c r="L9156" s="45" t="s">
        <v>557</v>
      </c>
      <c r="M9156" s="45">
        <v>2018</v>
      </c>
      <c r="N9156" s="45" t="s">
        <v>658</v>
      </c>
      <c r="O9156" s="45" t="s">
        <v>585</v>
      </c>
      <c r="P9156" s="45" t="s">
        <v>560</v>
      </c>
      <c r="Q9156" s="45" t="s">
        <v>656</v>
      </c>
      <c r="R9156" s="45" t="s">
        <v>562</v>
      </c>
    </row>
    <row r="9157" spans="11:19">
      <c r="K9157" s="45">
        <v>86675</v>
      </c>
      <c r="L9157" s="45" t="s">
        <v>557</v>
      </c>
      <c r="M9157" s="45">
        <v>2018</v>
      </c>
      <c r="N9157" s="45" t="s">
        <v>658</v>
      </c>
      <c r="O9157" s="45" t="s">
        <v>585</v>
      </c>
      <c r="P9157" s="45" t="s">
        <v>560</v>
      </c>
      <c r="Q9157" s="45" t="s">
        <v>656</v>
      </c>
      <c r="R9157" s="45" t="s">
        <v>563</v>
      </c>
    </row>
    <row r="9158" spans="11:19">
      <c r="K9158" s="45">
        <v>86676</v>
      </c>
      <c r="L9158" s="45" t="s">
        <v>557</v>
      </c>
      <c r="M9158" s="45">
        <v>2018</v>
      </c>
      <c r="N9158" s="45" t="s">
        <v>658</v>
      </c>
      <c r="O9158" s="45" t="s">
        <v>585</v>
      </c>
      <c r="P9158" s="45" t="s">
        <v>560</v>
      </c>
      <c r="Q9158" s="45" t="s">
        <v>656</v>
      </c>
      <c r="R9158" s="45" t="s">
        <v>564</v>
      </c>
    </row>
    <row r="9159" spans="11:19">
      <c r="K9159" s="45">
        <v>86677</v>
      </c>
      <c r="L9159" s="45" t="s">
        <v>557</v>
      </c>
      <c r="M9159" s="45">
        <v>2018</v>
      </c>
      <c r="N9159" s="45" t="s">
        <v>658</v>
      </c>
      <c r="O9159" s="45" t="s">
        <v>585</v>
      </c>
      <c r="P9159" s="45" t="s">
        <v>560</v>
      </c>
      <c r="Q9159" s="45" t="s">
        <v>656</v>
      </c>
      <c r="R9159" s="45" t="s">
        <v>566</v>
      </c>
      <c r="S9159" s="45">
        <v>494095.695848117</v>
      </c>
    </row>
    <row r="9160" spans="11:19">
      <c r="K9160" s="45">
        <v>86678</v>
      </c>
      <c r="L9160" s="45" t="s">
        <v>557</v>
      </c>
      <c r="M9160" s="45">
        <v>2018</v>
      </c>
      <c r="N9160" s="45" t="s">
        <v>658</v>
      </c>
      <c r="O9160" s="45" t="s">
        <v>586</v>
      </c>
      <c r="P9160" s="45" t="s">
        <v>560</v>
      </c>
      <c r="Q9160" s="45" t="s">
        <v>656</v>
      </c>
      <c r="R9160" s="45" t="s">
        <v>562</v>
      </c>
    </row>
    <row r="9161" spans="11:19">
      <c r="K9161" s="45">
        <v>86679</v>
      </c>
      <c r="L9161" s="45" t="s">
        <v>557</v>
      </c>
      <c r="M9161" s="45">
        <v>2018</v>
      </c>
      <c r="N9161" s="45" t="s">
        <v>658</v>
      </c>
      <c r="O9161" s="45" t="s">
        <v>586</v>
      </c>
      <c r="P9161" s="45" t="s">
        <v>560</v>
      </c>
      <c r="Q9161" s="45" t="s">
        <v>656</v>
      </c>
      <c r="R9161" s="45" t="s">
        <v>563</v>
      </c>
    </row>
    <row r="9162" spans="11:19">
      <c r="K9162" s="45">
        <v>86680</v>
      </c>
      <c r="L9162" s="45" t="s">
        <v>557</v>
      </c>
      <c r="M9162" s="45">
        <v>2018</v>
      </c>
      <c r="N9162" s="45" t="s">
        <v>658</v>
      </c>
      <c r="O9162" s="45" t="s">
        <v>586</v>
      </c>
      <c r="P9162" s="45" t="s">
        <v>560</v>
      </c>
      <c r="Q9162" s="45" t="s">
        <v>656</v>
      </c>
      <c r="R9162" s="45" t="s">
        <v>564</v>
      </c>
    </row>
    <row r="9163" spans="11:19">
      <c r="K9163" s="45">
        <v>86681</v>
      </c>
      <c r="L9163" s="45" t="s">
        <v>557</v>
      </c>
      <c r="M9163" s="45">
        <v>2018</v>
      </c>
      <c r="N9163" s="45" t="s">
        <v>658</v>
      </c>
      <c r="O9163" s="45" t="s">
        <v>586</v>
      </c>
      <c r="P9163" s="45" t="s">
        <v>560</v>
      </c>
      <c r="Q9163" s="45" t="s">
        <v>656</v>
      </c>
      <c r="R9163" s="45" t="s">
        <v>566</v>
      </c>
      <c r="S9163" s="45">
        <v>183639.33211464999</v>
      </c>
    </row>
    <row r="9164" spans="11:19">
      <c r="K9164" s="45">
        <v>86682</v>
      </c>
      <c r="L9164" s="45" t="s">
        <v>557</v>
      </c>
      <c r="M9164" s="45">
        <v>2018</v>
      </c>
      <c r="N9164" s="45" t="s">
        <v>658</v>
      </c>
      <c r="O9164" s="45" t="s">
        <v>587</v>
      </c>
      <c r="P9164" s="45" t="s">
        <v>560</v>
      </c>
      <c r="Q9164" s="45" t="s">
        <v>656</v>
      </c>
      <c r="R9164" s="45" t="s">
        <v>562</v>
      </c>
    </row>
    <row r="9165" spans="11:19">
      <c r="K9165" s="45">
        <v>86683</v>
      </c>
      <c r="L9165" s="45" t="s">
        <v>557</v>
      </c>
      <c r="M9165" s="45">
        <v>2018</v>
      </c>
      <c r="N9165" s="45" t="s">
        <v>658</v>
      </c>
      <c r="O9165" s="45" t="s">
        <v>587</v>
      </c>
      <c r="P9165" s="45" t="s">
        <v>560</v>
      </c>
      <c r="Q9165" s="45" t="s">
        <v>656</v>
      </c>
      <c r="R9165" s="45" t="s">
        <v>563</v>
      </c>
    </row>
    <row r="9166" spans="11:19">
      <c r="K9166" s="45">
        <v>86684</v>
      </c>
      <c r="L9166" s="45" t="s">
        <v>557</v>
      </c>
      <c r="M9166" s="45">
        <v>2018</v>
      </c>
      <c r="N9166" s="45" t="s">
        <v>658</v>
      </c>
      <c r="O9166" s="45" t="s">
        <v>587</v>
      </c>
      <c r="P9166" s="45" t="s">
        <v>560</v>
      </c>
      <c r="Q9166" s="45" t="s">
        <v>656</v>
      </c>
      <c r="R9166" s="45" t="s">
        <v>564</v>
      </c>
    </row>
    <row r="9167" spans="11:19">
      <c r="K9167" s="45">
        <v>86685</v>
      </c>
      <c r="L9167" s="45" t="s">
        <v>557</v>
      </c>
      <c r="M9167" s="45">
        <v>2018</v>
      </c>
      <c r="N9167" s="45" t="s">
        <v>658</v>
      </c>
      <c r="O9167" s="45" t="s">
        <v>587</v>
      </c>
      <c r="P9167" s="45" t="s">
        <v>560</v>
      </c>
      <c r="Q9167" s="45" t="s">
        <v>656</v>
      </c>
      <c r="R9167" s="45" t="s">
        <v>566</v>
      </c>
      <c r="S9167" s="45">
        <v>122195.165608978</v>
      </c>
    </row>
    <row r="9168" spans="11:19">
      <c r="K9168" s="45">
        <v>86686</v>
      </c>
      <c r="L9168" s="45" t="s">
        <v>557</v>
      </c>
      <c r="M9168" s="45">
        <v>2018</v>
      </c>
      <c r="N9168" s="45" t="s">
        <v>658</v>
      </c>
      <c r="O9168" s="45" t="s">
        <v>588</v>
      </c>
      <c r="P9168" s="45" t="s">
        <v>560</v>
      </c>
      <c r="Q9168" s="45" t="s">
        <v>656</v>
      </c>
      <c r="R9168" s="45" t="s">
        <v>562</v>
      </c>
    </row>
    <row r="9169" spans="11:19">
      <c r="K9169" s="45">
        <v>86687</v>
      </c>
      <c r="L9169" s="45" t="s">
        <v>557</v>
      </c>
      <c r="M9169" s="45">
        <v>2018</v>
      </c>
      <c r="N9169" s="45" t="s">
        <v>658</v>
      </c>
      <c r="O9169" s="45" t="s">
        <v>588</v>
      </c>
      <c r="P9169" s="45" t="s">
        <v>560</v>
      </c>
      <c r="Q9169" s="45" t="s">
        <v>656</v>
      </c>
      <c r="R9169" s="45" t="s">
        <v>563</v>
      </c>
    </row>
    <row r="9170" spans="11:19">
      <c r="K9170" s="45">
        <v>86688</v>
      </c>
      <c r="L9170" s="45" t="s">
        <v>557</v>
      </c>
      <c r="M9170" s="45">
        <v>2018</v>
      </c>
      <c r="N9170" s="45" t="s">
        <v>658</v>
      </c>
      <c r="O9170" s="45" t="s">
        <v>588</v>
      </c>
      <c r="P9170" s="45" t="s">
        <v>560</v>
      </c>
      <c r="Q9170" s="45" t="s">
        <v>656</v>
      </c>
      <c r="R9170" s="45" t="s">
        <v>564</v>
      </c>
    </row>
    <row r="9171" spans="11:19">
      <c r="K9171" s="45">
        <v>86689</v>
      </c>
      <c r="L9171" s="45" t="s">
        <v>557</v>
      </c>
      <c r="M9171" s="45">
        <v>2018</v>
      </c>
      <c r="N9171" s="45" t="s">
        <v>658</v>
      </c>
      <c r="O9171" s="45" t="s">
        <v>588</v>
      </c>
      <c r="P9171" s="45" t="s">
        <v>560</v>
      </c>
      <c r="Q9171" s="45" t="s">
        <v>656</v>
      </c>
      <c r="R9171" s="45" t="s">
        <v>566</v>
      </c>
      <c r="S9171" s="45">
        <v>762829.79721828399</v>
      </c>
    </row>
    <row r="9172" spans="11:19">
      <c r="K9172" s="45">
        <v>86690</v>
      </c>
      <c r="L9172" s="45" t="s">
        <v>557</v>
      </c>
      <c r="M9172" s="45">
        <v>2018</v>
      </c>
      <c r="N9172" s="45" t="s">
        <v>658</v>
      </c>
      <c r="O9172" s="45" t="s">
        <v>589</v>
      </c>
      <c r="P9172" s="45" t="s">
        <v>560</v>
      </c>
      <c r="Q9172" s="45" t="s">
        <v>656</v>
      </c>
      <c r="R9172" s="45" t="s">
        <v>562</v>
      </c>
    </row>
    <row r="9173" spans="11:19">
      <c r="K9173" s="45">
        <v>86691</v>
      </c>
      <c r="L9173" s="45" t="s">
        <v>557</v>
      </c>
      <c r="M9173" s="45">
        <v>2018</v>
      </c>
      <c r="N9173" s="45" t="s">
        <v>658</v>
      </c>
      <c r="O9173" s="45" t="s">
        <v>589</v>
      </c>
      <c r="P9173" s="45" t="s">
        <v>560</v>
      </c>
      <c r="Q9173" s="45" t="s">
        <v>656</v>
      </c>
      <c r="R9173" s="45" t="s">
        <v>563</v>
      </c>
    </row>
    <row r="9174" spans="11:19">
      <c r="K9174" s="45">
        <v>86692</v>
      </c>
      <c r="L9174" s="45" t="s">
        <v>557</v>
      </c>
      <c r="M9174" s="45">
        <v>2018</v>
      </c>
      <c r="N9174" s="45" t="s">
        <v>658</v>
      </c>
      <c r="O9174" s="45" t="s">
        <v>589</v>
      </c>
      <c r="P9174" s="45" t="s">
        <v>560</v>
      </c>
      <c r="Q9174" s="45" t="s">
        <v>656</v>
      </c>
      <c r="R9174" s="45" t="s">
        <v>564</v>
      </c>
    </row>
    <row r="9175" spans="11:19">
      <c r="K9175" s="45">
        <v>86693</v>
      </c>
      <c r="L9175" s="45" t="s">
        <v>557</v>
      </c>
      <c r="M9175" s="45">
        <v>2018</v>
      </c>
      <c r="N9175" s="45" t="s">
        <v>658</v>
      </c>
      <c r="O9175" s="45" t="s">
        <v>589</v>
      </c>
      <c r="P9175" s="45" t="s">
        <v>560</v>
      </c>
      <c r="Q9175" s="45" t="s">
        <v>656</v>
      </c>
      <c r="R9175" s="45" t="s">
        <v>566</v>
      </c>
      <c r="S9175" s="45">
        <v>177869.69273269401</v>
      </c>
    </row>
    <row r="9176" spans="11:19">
      <c r="K9176" s="45">
        <v>86694</v>
      </c>
      <c r="L9176" s="45" t="s">
        <v>557</v>
      </c>
      <c r="M9176" s="45">
        <v>2018</v>
      </c>
      <c r="N9176" s="45" t="s">
        <v>658</v>
      </c>
      <c r="O9176" s="45" t="s">
        <v>590</v>
      </c>
      <c r="P9176" s="45" t="s">
        <v>560</v>
      </c>
      <c r="Q9176" s="45" t="s">
        <v>656</v>
      </c>
      <c r="R9176" s="45" t="s">
        <v>562</v>
      </c>
    </row>
    <row r="9177" spans="11:19">
      <c r="K9177" s="45">
        <v>86695</v>
      </c>
      <c r="L9177" s="45" t="s">
        <v>557</v>
      </c>
      <c r="M9177" s="45">
        <v>2018</v>
      </c>
      <c r="N9177" s="45" t="s">
        <v>658</v>
      </c>
      <c r="O9177" s="45" t="s">
        <v>590</v>
      </c>
      <c r="P9177" s="45" t="s">
        <v>560</v>
      </c>
      <c r="Q9177" s="45" t="s">
        <v>656</v>
      </c>
      <c r="R9177" s="45" t="s">
        <v>563</v>
      </c>
    </row>
    <row r="9178" spans="11:19">
      <c r="K9178" s="45">
        <v>86696</v>
      </c>
      <c r="L9178" s="45" t="s">
        <v>557</v>
      </c>
      <c r="M9178" s="45">
        <v>2018</v>
      </c>
      <c r="N9178" s="45" t="s">
        <v>658</v>
      </c>
      <c r="O9178" s="45" t="s">
        <v>590</v>
      </c>
      <c r="P9178" s="45" t="s">
        <v>560</v>
      </c>
      <c r="Q9178" s="45" t="s">
        <v>656</v>
      </c>
      <c r="R9178" s="45" t="s">
        <v>564</v>
      </c>
    </row>
    <row r="9179" spans="11:19">
      <c r="K9179" s="45">
        <v>86697</v>
      </c>
      <c r="L9179" s="45" t="s">
        <v>557</v>
      </c>
      <c r="M9179" s="45">
        <v>2018</v>
      </c>
      <c r="N9179" s="45" t="s">
        <v>658</v>
      </c>
      <c r="O9179" s="45" t="s">
        <v>590</v>
      </c>
      <c r="P9179" s="45" t="s">
        <v>560</v>
      </c>
      <c r="Q9179" s="45" t="s">
        <v>656</v>
      </c>
      <c r="R9179" s="45" t="s">
        <v>566</v>
      </c>
      <c r="S9179" s="45">
        <v>105397.706917403</v>
      </c>
    </row>
    <row r="9180" spans="11:19">
      <c r="K9180" s="45">
        <v>86698</v>
      </c>
      <c r="L9180" s="45" t="s">
        <v>557</v>
      </c>
      <c r="M9180" s="45">
        <v>2018</v>
      </c>
      <c r="N9180" s="45" t="s">
        <v>658</v>
      </c>
      <c r="O9180" s="45" t="s">
        <v>591</v>
      </c>
      <c r="P9180" s="45" t="s">
        <v>560</v>
      </c>
      <c r="Q9180" s="45" t="s">
        <v>656</v>
      </c>
      <c r="R9180" s="45" t="s">
        <v>562</v>
      </c>
    </row>
    <row r="9181" spans="11:19">
      <c r="K9181" s="45">
        <v>86699</v>
      </c>
      <c r="L9181" s="45" t="s">
        <v>557</v>
      </c>
      <c r="M9181" s="45">
        <v>2018</v>
      </c>
      <c r="N9181" s="45" t="s">
        <v>658</v>
      </c>
      <c r="O9181" s="45" t="s">
        <v>591</v>
      </c>
      <c r="P9181" s="45" t="s">
        <v>560</v>
      </c>
      <c r="Q9181" s="45" t="s">
        <v>656</v>
      </c>
      <c r="R9181" s="45" t="s">
        <v>563</v>
      </c>
    </row>
    <row r="9182" spans="11:19">
      <c r="K9182" s="45">
        <v>86700</v>
      </c>
      <c r="L9182" s="45" t="s">
        <v>557</v>
      </c>
      <c r="M9182" s="45">
        <v>2018</v>
      </c>
      <c r="N9182" s="45" t="s">
        <v>658</v>
      </c>
      <c r="O9182" s="45" t="s">
        <v>591</v>
      </c>
      <c r="P9182" s="45" t="s">
        <v>560</v>
      </c>
      <c r="Q9182" s="45" t="s">
        <v>656</v>
      </c>
      <c r="R9182" s="45" t="s">
        <v>564</v>
      </c>
    </row>
    <row r="9183" spans="11:19">
      <c r="K9183" s="45">
        <v>86701</v>
      </c>
      <c r="L9183" s="45" t="s">
        <v>557</v>
      </c>
      <c r="M9183" s="45">
        <v>2018</v>
      </c>
      <c r="N9183" s="45" t="s">
        <v>658</v>
      </c>
      <c r="O9183" s="45" t="s">
        <v>591</v>
      </c>
      <c r="P9183" s="45" t="s">
        <v>560</v>
      </c>
      <c r="Q9183" s="45" t="s">
        <v>656</v>
      </c>
      <c r="R9183" s="45" t="s">
        <v>566</v>
      </c>
      <c r="S9183" s="45">
        <v>146783.36308254101</v>
      </c>
    </row>
    <row r="9184" spans="11:19">
      <c r="K9184" s="45">
        <v>86702</v>
      </c>
      <c r="L9184" s="45" t="s">
        <v>557</v>
      </c>
      <c r="M9184" s="45">
        <v>2018</v>
      </c>
      <c r="N9184" s="45" t="s">
        <v>658</v>
      </c>
      <c r="O9184" s="45" t="s">
        <v>592</v>
      </c>
      <c r="P9184" s="45" t="s">
        <v>560</v>
      </c>
      <c r="Q9184" s="45" t="s">
        <v>656</v>
      </c>
      <c r="R9184" s="45" t="s">
        <v>562</v>
      </c>
    </row>
    <row r="9185" spans="11:19">
      <c r="K9185" s="45">
        <v>86703</v>
      </c>
      <c r="L9185" s="45" t="s">
        <v>557</v>
      </c>
      <c r="M9185" s="45">
        <v>2018</v>
      </c>
      <c r="N9185" s="45" t="s">
        <v>658</v>
      </c>
      <c r="O9185" s="45" t="s">
        <v>592</v>
      </c>
      <c r="P9185" s="45" t="s">
        <v>560</v>
      </c>
      <c r="Q9185" s="45" t="s">
        <v>656</v>
      </c>
      <c r="R9185" s="45" t="s">
        <v>563</v>
      </c>
    </row>
    <row r="9186" spans="11:19">
      <c r="K9186" s="45">
        <v>86704</v>
      </c>
      <c r="L9186" s="45" t="s">
        <v>557</v>
      </c>
      <c r="M9186" s="45">
        <v>2018</v>
      </c>
      <c r="N9186" s="45" t="s">
        <v>658</v>
      </c>
      <c r="O9186" s="45" t="s">
        <v>592</v>
      </c>
      <c r="P9186" s="45" t="s">
        <v>560</v>
      </c>
      <c r="Q9186" s="45" t="s">
        <v>656</v>
      </c>
      <c r="R9186" s="45" t="s">
        <v>564</v>
      </c>
    </row>
    <row r="9187" spans="11:19">
      <c r="K9187" s="45">
        <v>86705</v>
      </c>
      <c r="L9187" s="45" t="s">
        <v>557</v>
      </c>
      <c r="M9187" s="45">
        <v>2018</v>
      </c>
      <c r="N9187" s="45" t="s">
        <v>658</v>
      </c>
      <c r="O9187" s="45" t="s">
        <v>592</v>
      </c>
      <c r="P9187" s="45" t="s">
        <v>560</v>
      </c>
      <c r="Q9187" s="45" t="s">
        <v>656</v>
      </c>
      <c r="R9187" s="45" t="s">
        <v>566</v>
      </c>
      <c r="S9187" s="45">
        <v>345508.59163216298</v>
      </c>
    </row>
    <row r="9188" spans="11:19">
      <c r="K9188" s="45">
        <v>86706</v>
      </c>
      <c r="L9188" s="45" t="s">
        <v>557</v>
      </c>
      <c r="M9188" s="45">
        <v>2018</v>
      </c>
      <c r="N9188" s="45" t="s">
        <v>658</v>
      </c>
      <c r="O9188" s="45" t="s">
        <v>593</v>
      </c>
      <c r="P9188" s="45" t="s">
        <v>560</v>
      </c>
      <c r="Q9188" s="45" t="s">
        <v>656</v>
      </c>
      <c r="R9188" s="45" t="s">
        <v>562</v>
      </c>
    </row>
    <row r="9189" spans="11:19">
      <c r="K9189" s="45">
        <v>86707</v>
      </c>
      <c r="L9189" s="45" t="s">
        <v>557</v>
      </c>
      <c r="M9189" s="45">
        <v>2018</v>
      </c>
      <c r="N9189" s="45" t="s">
        <v>658</v>
      </c>
      <c r="O9189" s="45" t="s">
        <v>593</v>
      </c>
      <c r="P9189" s="45" t="s">
        <v>560</v>
      </c>
      <c r="Q9189" s="45" t="s">
        <v>656</v>
      </c>
      <c r="R9189" s="45" t="s">
        <v>563</v>
      </c>
    </row>
    <row r="9190" spans="11:19">
      <c r="K9190" s="45">
        <v>86708</v>
      </c>
      <c r="L9190" s="45" t="s">
        <v>557</v>
      </c>
      <c r="M9190" s="45">
        <v>2018</v>
      </c>
      <c r="N9190" s="45" t="s">
        <v>658</v>
      </c>
      <c r="O9190" s="45" t="s">
        <v>593</v>
      </c>
      <c r="P9190" s="45" t="s">
        <v>560</v>
      </c>
      <c r="Q9190" s="45" t="s">
        <v>656</v>
      </c>
      <c r="R9190" s="45" t="s">
        <v>564</v>
      </c>
    </row>
    <row r="9191" spans="11:19">
      <c r="K9191" s="45">
        <v>86709</v>
      </c>
      <c r="L9191" s="45" t="s">
        <v>557</v>
      </c>
      <c r="M9191" s="45">
        <v>2018</v>
      </c>
      <c r="N9191" s="45" t="s">
        <v>658</v>
      </c>
      <c r="O9191" s="45" t="s">
        <v>593</v>
      </c>
      <c r="P9191" s="45" t="s">
        <v>560</v>
      </c>
      <c r="Q9191" s="45" t="s">
        <v>656</v>
      </c>
      <c r="R9191" s="45" t="s">
        <v>566</v>
      </c>
      <c r="S9191" s="45">
        <v>163059.309543529</v>
      </c>
    </row>
    <row r="9192" spans="11:19">
      <c r="K9192" s="45">
        <v>86710</v>
      </c>
      <c r="L9192" s="45" t="s">
        <v>557</v>
      </c>
      <c r="M9192" s="45">
        <v>2018</v>
      </c>
      <c r="N9192" s="45" t="s">
        <v>658</v>
      </c>
      <c r="O9192" s="45" t="s">
        <v>594</v>
      </c>
      <c r="P9192" s="45" t="s">
        <v>560</v>
      </c>
      <c r="Q9192" s="45" t="s">
        <v>656</v>
      </c>
      <c r="R9192" s="45" t="s">
        <v>562</v>
      </c>
    </row>
    <row r="9193" spans="11:19">
      <c r="K9193" s="45">
        <v>86711</v>
      </c>
      <c r="L9193" s="45" t="s">
        <v>557</v>
      </c>
      <c r="M9193" s="45">
        <v>2018</v>
      </c>
      <c r="N9193" s="45" t="s">
        <v>658</v>
      </c>
      <c r="O9193" s="45" t="s">
        <v>594</v>
      </c>
      <c r="P9193" s="45" t="s">
        <v>560</v>
      </c>
      <c r="Q9193" s="45" t="s">
        <v>656</v>
      </c>
      <c r="R9193" s="45" t="s">
        <v>563</v>
      </c>
    </row>
    <row r="9194" spans="11:19">
      <c r="K9194" s="45">
        <v>86712</v>
      </c>
      <c r="L9194" s="45" t="s">
        <v>557</v>
      </c>
      <c r="M9194" s="45">
        <v>2018</v>
      </c>
      <c r="N9194" s="45" t="s">
        <v>658</v>
      </c>
      <c r="O9194" s="45" t="s">
        <v>594</v>
      </c>
      <c r="P9194" s="45" t="s">
        <v>560</v>
      </c>
      <c r="Q9194" s="45" t="s">
        <v>656</v>
      </c>
      <c r="R9194" s="45" t="s">
        <v>564</v>
      </c>
    </row>
    <row r="9195" spans="11:19">
      <c r="K9195" s="45">
        <v>86713</v>
      </c>
      <c r="L9195" s="45" t="s">
        <v>557</v>
      </c>
      <c r="M9195" s="45">
        <v>2018</v>
      </c>
      <c r="N9195" s="45" t="s">
        <v>658</v>
      </c>
      <c r="O9195" s="45" t="s">
        <v>594</v>
      </c>
      <c r="P9195" s="45" t="s">
        <v>560</v>
      </c>
      <c r="Q9195" s="45" t="s">
        <v>656</v>
      </c>
      <c r="R9195" s="45" t="s">
        <v>566</v>
      </c>
      <c r="S9195" s="45">
        <v>260095.37593069801</v>
      </c>
    </row>
    <row r="9196" spans="11:19">
      <c r="K9196" s="45">
        <v>86714</v>
      </c>
      <c r="L9196" s="45" t="s">
        <v>557</v>
      </c>
      <c r="M9196" s="45">
        <v>2018</v>
      </c>
      <c r="N9196" s="45" t="s">
        <v>658</v>
      </c>
      <c r="O9196" s="45" t="s">
        <v>595</v>
      </c>
      <c r="P9196" s="45" t="s">
        <v>560</v>
      </c>
      <c r="Q9196" s="45" t="s">
        <v>656</v>
      </c>
      <c r="R9196" s="45" t="s">
        <v>562</v>
      </c>
    </row>
    <row r="9197" spans="11:19">
      <c r="K9197" s="45">
        <v>86715</v>
      </c>
      <c r="L9197" s="45" t="s">
        <v>557</v>
      </c>
      <c r="M9197" s="45">
        <v>2018</v>
      </c>
      <c r="N9197" s="45" t="s">
        <v>658</v>
      </c>
      <c r="O9197" s="45" t="s">
        <v>595</v>
      </c>
      <c r="P9197" s="45" t="s">
        <v>560</v>
      </c>
      <c r="Q9197" s="45" t="s">
        <v>656</v>
      </c>
      <c r="R9197" s="45" t="s">
        <v>563</v>
      </c>
    </row>
    <row r="9198" spans="11:19">
      <c r="K9198" s="45">
        <v>86716</v>
      </c>
      <c r="L9198" s="45" t="s">
        <v>557</v>
      </c>
      <c r="M9198" s="45">
        <v>2018</v>
      </c>
      <c r="N9198" s="45" t="s">
        <v>658</v>
      </c>
      <c r="O9198" s="45" t="s">
        <v>595</v>
      </c>
      <c r="P9198" s="45" t="s">
        <v>560</v>
      </c>
      <c r="Q9198" s="45" t="s">
        <v>656</v>
      </c>
      <c r="R9198" s="45" t="s">
        <v>564</v>
      </c>
    </row>
    <row r="9199" spans="11:19">
      <c r="K9199" s="45">
        <v>86717</v>
      </c>
      <c r="L9199" s="45" t="s">
        <v>557</v>
      </c>
      <c r="M9199" s="45">
        <v>2018</v>
      </c>
      <c r="N9199" s="45" t="s">
        <v>658</v>
      </c>
      <c r="O9199" s="45" t="s">
        <v>595</v>
      </c>
      <c r="P9199" s="45" t="s">
        <v>560</v>
      </c>
      <c r="Q9199" s="45" t="s">
        <v>656</v>
      </c>
      <c r="R9199" s="45" t="s">
        <v>566</v>
      </c>
      <c r="S9199" s="45">
        <v>136805.039509664</v>
      </c>
    </row>
    <row r="9200" spans="11:19">
      <c r="K9200" s="45">
        <v>86718</v>
      </c>
      <c r="L9200" s="45" t="s">
        <v>557</v>
      </c>
      <c r="M9200" s="45">
        <v>2018</v>
      </c>
      <c r="N9200" s="45" t="s">
        <v>658</v>
      </c>
      <c r="O9200" s="45" t="s">
        <v>596</v>
      </c>
      <c r="P9200" s="45" t="s">
        <v>560</v>
      </c>
      <c r="Q9200" s="45" t="s">
        <v>656</v>
      </c>
      <c r="R9200" s="45" t="s">
        <v>562</v>
      </c>
    </row>
    <row r="9201" spans="11:19">
      <c r="K9201" s="45">
        <v>86719</v>
      </c>
      <c r="L9201" s="45" t="s">
        <v>557</v>
      </c>
      <c r="M9201" s="45">
        <v>2018</v>
      </c>
      <c r="N9201" s="45" t="s">
        <v>658</v>
      </c>
      <c r="O9201" s="45" t="s">
        <v>596</v>
      </c>
      <c r="P9201" s="45" t="s">
        <v>560</v>
      </c>
      <c r="Q9201" s="45" t="s">
        <v>656</v>
      </c>
      <c r="R9201" s="45" t="s">
        <v>563</v>
      </c>
    </row>
    <row r="9202" spans="11:19">
      <c r="K9202" s="45">
        <v>86720</v>
      </c>
      <c r="L9202" s="45" t="s">
        <v>557</v>
      </c>
      <c r="M9202" s="45">
        <v>2018</v>
      </c>
      <c r="N9202" s="45" t="s">
        <v>658</v>
      </c>
      <c r="O9202" s="45" t="s">
        <v>596</v>
      </c>
      <c r="P9202" s="45" t="s">
        <v>560</v>
      </c>
      <c r="Q9202" s="45" t="s">
        <v>656</v>
      </c>
      <c r="R9202" s="45" t="s">
        <v>564</v>
      </c>
    </row>
    <row r="9203" spans="11:19">
      <c r="K9203" s="45">
        <v>86721</v>
      </c>
      <c r="L9203" s="45" t="s">
        <v>557</v>
      </c>
      <c r="M9203" s="45">
        <v>2018</v>
      </c>
      <c r="N9203" s="45" t="s">
        <v>658</v>
      </c>
      <c r="O9203" s="45" t="s">
        <v>596</v>
      </c>
      <c r="P9203" s="45" t="s">
        <v>560</v>
      </c>
      <c r="Q9203" s="45" t="s">
        <v>656</v>
      </c>
      <c r="R9203" s="45" t="s">
        <v>566</v>
      </c>
      <c r="S9203" s="45">
        <v>575232.010208108</v>
      </c>
    </row>
    <row r="9204" spans="11:19">
      <c r="K9204" s="45">
        <v>86722</v>
      </c>
      <c r="L9204" s="45" t="s">
        <v>557</v>
      </c>
      <c r="M9204" s="45">
        <v>2018</v>
      </c>
      <c r="N9204" s="45" t="s">
        <v>658</v>
      </c>
      <c r="O9204" s="45" t="s">
        <v>597</v>
      </c>
      <c r="P9204" s="45" t="s">
        <v>560</v>
      </c>
      <c r="Q9204" s="45" t="s">
        <v>656</v>
      </c>
      <c r="R9204" s="45" t="s">
        <v>562</v>
      </c>
    </row>
    <row r="9205" spans="11:19">
      <c r="K9205" s="45">
        <v>86723</v>
      </c>
      <c r="L9205" s="45" t="s">
        <v>557</v>
      </c>
      <c r="M9205" s="45">
        <v>2018</v>
      </c>
      <c r="N9205" s="45" t="s">
        <v>658</v>
      </c>
      <c r="O9205" s="45" t="s">
        <v>597</v>
      </c>
      <c r="P9205" s="45" t="s">
        <v>560</v>
      </c>
      <c r="Q9205" s="45" t="s">
        <v>656</v>
      </c>
      <c r="R9205" s="45" t="s">
        <v>563</v>
      </c>
    </row>
    <row r="9206" spans="11:19">
      <c r="K9206" s="45">
        <v>86724</v>
      </c>
      <c r="L9206" s="45" t="s">
        <v>557</v>
      </c>
      <c r="M9206" s="45">
        <v>2018</v>
      </c>
      <c r="N9206" s="45" t="s">
        <v>658</v>
      </c>
      <c r="O9206" s="45" t="s">
        <v>597</v>
      </c>
      <c r="P9206" s="45" t="s">
        <v>560</v>
      </c>
      <c r="Q9206" s="45" t="s">
        <v>656</v>
      </c>
      <c r="R9206" s="45" t="s">
        <v>564</v>
      </c>
    </row>
    <row r="9207" spans="11:19">
      <c r="K9207" s="45">
        <v>86725</v>
      </c>
      <c r="L9207" s="45" t="s">
        <v>557</v>
      </c>
      <c r="M9207" s="45">
        <v>2018</v>
      </c>
      <c r="N9207" s="45" t="s">
        <v>658</v>
      </c>
      <c r="O9207" s="45" t="s">
        <v>597</v>
      </c>
      <c r="P9207" s="45" t="s">
        <v>560</v>
      </c>
      <c r="Q9207" s="45" t="s">
        <v>656</v>
      </c>
      <c r="R9207" s="45" t="s">
        <v>566</v>
      </c>
      <c r="S9207" s="45">
        <v>286045.649867345</v>
      </c>
    </row>
    <row r="9208" spans="11:19">
      <c r="K9208" s="45">
        <v>86726</v>
      </c>
      <c r="L9208" s="45" t="s">
        <v>557</v>
      </c>
      <c r="M9208" s="45">
        <v>2018</v>
      </c>
      <c r="N9208" s="45" t="s">
        <v>658</v>
      </c>
      <c r="O9208" s="45" t="s">
        <v>598</v>
      </c>
      <c r="P9208" s="45" t="s">
        <v>560</v>
      </c>
      <c r="Q9208" s="45" t="s">
        <v>656</v>
      </c>
      <c r="R9208" s="45" t="s">
        <v>562</v>
      </c>
    </row>
    <row r="9209" spans="11:19">
      <c r="K9209" s="45">
        <v>86727</v>
      </c>
      <c r="L9209" s="45" t="s">
        <v>557</v>
      </c>
      <c r="M9209" s="45">
        <v>2018</v>
      </c>
      <c r="N9209" s="45" t="s">
        <v>658</v>
      </c>
      <c r="O9209" s="45" t="s">
        <v>598</v>
      </c>
      <c r="P9209" s="45" t="s">
        <v>560</v>
      </c>
      <c r="Q9209" s="45" t="s">
        <v>656</v>
      </c>
      <c r="R9209" s="45" t="s">
        <v>563</v>
      </c>
    </row>
    <row r="9210" spans="11:19">
      <c r="K9210" s="45">
        <v>86728</v>
      </c>
      <c r="L9210" s="45" t="s">
        <v>557</v>
      </c>
      <c r="M9210" s="45">
        <v>2018</v>
      </c>
      <c r="N9210" s="45" t="s">
        <v>658</v>
      </c>
      <c r="O9210" s="45" t="s">
        <v>598</v>
      </c>
      <c r="P9210" s="45" t="s">
        <v>560</v>
      </c>
      <c r="Q9210" s="45" t="s">
        <v>656</v>
      </c>
      <c r="R9210" s="45" t="s">
        <v>564</v>
      </c>
    </row>
    <row r="9211" spans="11:19">
      <c r="K9211" s="45">
        <v>86729</v>
      </c>
      <c r="L9211" s="45" t="s">
        <v>557</v>
      </c>
      <c r="M9211" s="45">
        <v>2018</v>
      </c>
      <c r="N9211" s="45" t="s">
        <v>658</v>
      </c>
      <c r="O9211" s="45" t="s">
        <v>598</v>
      </c>
      <c r="P9211" s="45" t="s">
        <v>560</v>
      </c>
      <c r="Q9211" s="45" t="s">
        <v>656</v>
      </c>
      <c r="R9211" s="45" t="s">
        <v>566</v>
      </c>
      <c r="S9211" s="45">
        <v>3660184.7987552802</v>
      </c>
    </row>
    <row r="9212" spans="11:19">
      <c r="K9212" s="45">
        <v>86730</v>
      </c>
      <c r="L9212" s="45" t="s">
        <v>557</v>
      </c>
      <c r="M9212" s="45">
        <v>2018</v>
      </c>
      <c r="N9212" s="45" t="s">
        <v>658</v>
      </c>
      <c r="O9212" s="45" t="s">
        <v>599</v>
      </c>
      <c r="P9212" s="45" t="s">
        <v>560</v>
      </c>
      <c r="Q9212" s="45" t="s">
        <v>656</v>
      </c>
      <c r="R9212" s="45" t="s">
        <v>562</v>
      </c>
    </row>
    <row r="9213" spans="11:19">
      <c r="K9213" s="45">
        <v>86731</v>
      </c>
      <c r="L9213" s="45" t="s">
        <v>557</v>
      </c>
      <c r="M9213" s="45">
        <v>2018</v>
      </c>
      <c r="N9213" s="45" t="s">
        <v>658</v>
      </c>
      <c r="O9213" s="45" t="s">
        <v>599</v>
      </c>
      <c r="P9213" s="45" t="s">
        <v>560</v>
      </c>
      <c r="Q9213" s="45" t="s">
        <v>656</v>
      </c>
      <c r="R9213" s="45" t="s">
        <v>563</v>
      </c>
    </row>
    <row r="9214" spans="11:19">
      <c r="K9214" s="45">
        <v>86732</v>
      </c>
      <c r="L9214" s="45" t="s">
        <v>557</v>
      </c>
      <c r="M9214" s="45">
        <v>2018</v>
      </c>
      <c r="N9214" s="45" t="s">
        <v>658</v>
      </c>
      <c r="O9214" s="45" t="s">
        <v>599</v>
      </c>
      <c r="P9214" s="45" t="s">
        <v>560</v>
      </c>
      <c r="Q9214" s="45" t="s">
        <v>656</v>
      </c>
      <c r="R9214" s="45" t="s">
        <v>564</v>
      </c>
    </row>
    <row r="9215" spans="11:19">
      <c r="K9215" s="45">
        <v>86733</v>
      </c>
      <c r="L9215" s="45" t="s">
        <v>557</v>
      </c>
      <c r="M9215" s="45">
        <v>2018</v>
      </c>
      <c r="N9215" s="45" t="s">
        <v>658</v>
      </c>
      <c r="O9215" s="45" t="s">
        <v>599</v>
      </c>
      <c r="P9215" s="45" t="s">
        <v>560</v>
      </c>
      <c r="Q9215" s="45" t="s">
        <v>656</v>
      </c>
      <c r="R9215" s="45" t="s">
        <v>566</v>
      </c>
      <c r="S9215" s="45">
        <v>885347.96605885203</v>
      </c>
    </row>
    <row r="9216" spans="11:19">
      <c r="K9216" s="45">
        <v>86734</v>
      </c>
      <c r="L9216" s="45" t="s">
        <v>557</v>
      </c>
      <c r="M9216" s="45">
        <v>2018</v>
      </c>
      <c r="N9216" s="45" t="s">
        <v>658</v>
      </c>
      <c r="O9216" s="45" t="s">
        <v>600</v>
      </c>
      <c r="P9216" s="45" t="s">
        <v>560</v>
      </c>
      <c r="Q9216" s="45" t="s">
        <v>656</v>
      </c>
      <c r="R9216" s="45" t="s">
        <v>562</v>
      </c>
    </row>
    <row r="9217" spans="11:19">
      <c r="K9217" s="45">
        <v>86735</v>
      </c>
      <c r="L9217" s="45" t="s">
        <v>557</v>
      </c>
      <c r="M9217" s="45">
        <v>2018</v>
      </c>
      <c r="N9217" s="45" t="s">
        <v>658</v>
      </c>
      <c r="O9217" s="45" t="s">
        <v>600</v>
      </c>
      <c r="P9217" s="45" t="s">
        <v>560</v>
      </c>
      <c r="Q9217" s="45" t="s">
        <v>656</v>
      </c>
      <c r="R9217" s="45" t="s">
        <v>563</v>
      </c>
    </row>
    <row r="9218" spans="11:19">
      <c r="K9218" s="45">
        <v>86736</v>
      </c>
      <c r="L9218" s="45" t="s">
        <v>557</v>
      </c>
      <c r="M9218" s="45">
        <v>2018</v>
      </c>
      <c r="N9218" s="45" t="s">
        <v>658</v>
      </c>
      <c r="O9218" s="45" t="s">
        <v>600</v>
      </c>
      <c r="P9218" s="45" t="s">
        <v>560</v>
      </c>
      <c r="Q9218" s="45" t="s">
        <v>656</v>
      </c>
      <c r="R9218" s="45" t="s">
        <v>564</v>
      </c>
    </row>
    <row r="9219" spans="11:19">
      <c r="K9219" s="45">
        <v>86737</v>
      </c>
      <c r="L9219" s="45" t="s">
        <v>557</v>
      </c>
      <c r="M9219" s="45">
        <v>2018</v>
      </c>
      <c r="N9219" s="45" t="s">
        <v>658</v>
      </c>
      <c r="O9219" s="45" t="s">
        <v>600</v>
      </c>
      <c r="P9219" s="45" t="s">
        <v>560</v>
      </c>
      <c r="Q9219" s="45" t="s">
        <v>656</v>
      </c>
      <c r="R9219" s="45" t="s">
        <v>566</v>
      </c>
      <c r="S9219" s="45">
        <v>149008.19903037901</v>
      </c>
    </row>
    <row r="9220" spans="11:19">
      <c r="K9220" s="45">
        <v>86738</v>
      </c>
      <c r="L9220" s="45" t="s">
        <v>557</v>
      </c>
      <c r="M9220" s="45">
        <v>2018</v>
      </c>
      <c r="N9220" s="45" t="s">
        <v>658</v>
      </c>
      <c r="O9220" s="45" t="s">
        <v>601</v>
      </c>
      <c r="P9220" s="45" t="s">
        <v>560</v>
      </c>
      <c r="Q9220" s="45" t="s">
        <v>656</v>
      </c>
      <c r="R9220" s="45" t="s">
        <v>562</v>
      </c>
    </row>
    <row r="9221" spans="11:19">
      <c r="K9221" s="45">
        <v>86739</v>
      </c>
      <c r="L9221" s="45" t="s">
        <v>557</v>
      </c>
      <c r="M9221" s="45">
        <v>2018</v>
      </c>
      <c r="N9221" s="45" t="s">
        <v>658</v>
      </c>
      <c r="O9221" s="45" t="s">
        <v>601</v>
      </c>
      <c r="P9221" s="45" t="s">
        <v>560</v>
      </c>
      <c r="Q9221" s="45" t="s">
        <v>656</v>
      </c>
      <c r="R9221" s="45" t="s">
        <v>563</v>
      </c>
    </row>
    <row r="9222" spans="11:19">
      <c r="K9222" s="45">
        <v>86740</v>
      </c>
      <c r="L9222" s="45" t="s">
        <v>557</v>
      </c>
      <c r="M9222" s="45">
        <v>2018</v>
      </c>
      <c r="N9222" s="45" t="s">
        <v>658</v>
      </c>
      <c r="O9222" s="45" t="s">
        <v>601</v>
      </c>
      <c r="P9222" s="45" t="s">
        <v>560</v>
      </c>
      <c r="Q9222" s="45" t="s">
        <v>656</v>
      </c>
      <c r="R9222" s="45" t="s">
        <v>564</v>
      </c>
    </row>
    <row r="9223" spans="11:19">
      <c r="K9223" s="45">
        <v>86741</v>
      </c>
      <c r="L9223" s="45" t="s">
        <v>557</v>
      </c>
      <c r="M9223" s="45">
        <v>2018</v>
      </c>
      <c r="N9223" s="45" t="s">
        <v>658</v>
      </c>
      <c r="O9223" s="45" t="s">
        <v>601</v>
      </c>
      <c r="P9223" s="45" t="s">
        <v>560</v>
      </c>
      <c r="Q9223" s="45" t="s">
        <v>656</v>
      </c>
      <c r="R9223" s="45" t="s">
        <v>566</v>
      </c>
      <c r="S9223" s="45">
        <v>536451.24071784597</v>
      </c>
    </row>
    <row r="9224" spans="11:19">
      <c r="K9224" s="45">
        <v>86742</v>
      </c>
      <c r="L9224" s="45" t="s">
        <v>557</v>
      </c>
      <c r="M9224" s="45">
        <v>2018</v>
      </c>
      <c r="N9224" s="45" t="s">
        <v>658</v>
      </c>
      <c r="O9224" s="45" t="s">
        <v>602</v>
      </c>
      <c r="P9224" s="45" t="s">
        <v>560</v>
      </c>
      <c r="Q9224" s="45" t="s">
        <v>656</v>
      </c>
      <c r="R9224" s="45" t="s">
        <v>562</v>
      </c>
    </row>
    <row r="9225" spans="11:19">
      <c r="K9225" s="45">
        <v>86743</v>
      </c>
      <c r="L9225" s="45" t="s">
        <v>557</v>
      </c>
      <c r="M9225" s="45">
        <v>2018</v>
      </c>
      <c r="N9225" s="45" t="s">
        <v>658</v>
      </c>
      <c r="O9225" s="45" t="s">
        <v>602</v>
      </c>
      <c r="P9225" s="45" t="s">
        <v>560</v>
      </c>
      <c r="Q9225" s="45" t="s">
        <v>656</v>
      </c>
      <c r="R9225" s="45" t="s">
        <v>563</v>
      </c>
    </row>
    <row r="9226" spans="11:19">
      <c r="K9226" s="45">
        <v>86744</v>
      </c>
      <c r="L9226" s="45" t="s">
        <v>557</v>
      </c>
      <c r="M9226" s="45">
        <v>2018</v>
      </c>
      <c r="N9226" s="45" t="s">
        <v>658</v>
      </c>
      <c r="O9226" s="45" t="s">
        <v>602</v>
      </c>
      <c r="P9226" s="45" t="s">
        <v>560</v>
      </c>
      <c r="Q9226" s="45" t="s">
        <v>656</v>
      </c>
      <c r="R9226" s="45" t="s">
        <v>564</v>
      </c>
    </row>
    <row r="9227" spans="11:19">
      <c r="K9227" s="45">
        <v>86745</v>
      </c>
      <c r="L9227" s="45" t="s">
        <v>557</v>
      </c>
      <c r="M9227" s="45">
        <v>2018</v>
      </c>
      <c r="N9227" s="45" t="s">
        <v>658</v>
      </c>
      <c r="O9227" s="45" t="s">
        <v>602</v>
      </c>
      <c r="P9227" s="45" t="s">
        <v>560</v>
      </c>
      <c r="Q9227" s="45" t="s">
        <v>656</v>
      </c>
      <c r="R9227" s="45" t="s">
        <v>566</v>
      </c>
      <c r="S9227" s="45">
        <v>371000.01133122301</v>
      </c>
    </row>
    <row r="9228" spans="11:19">
      <c r="K9228" s="45">
        <v>86746</v>
      </c>
      <c r="L9228" s="45" t="s">
        <v>557</v>
      </c>
      <c r="M9228" s="45">
        <v>2018</v>
      </c>
      <c r="N9228" s="45" t="s">
        <v>658</v>
      </c>
      <c r="O9228" s="45" t="s">
        <v>603</v>
      </c>
      <c r="P9228" s="45" t="s">
        <v>560</v>
      </c>
      <c r="Q9228" s="45" t="s">
        <v>656</v>
      </c>
      <c r="R9228" s="45" t="s">
        <v>562</v>
      </c>
    </row>
    <row r="9229" spans="11:19">
      <c r="K9229" s="45">
        <v>86747</v>
      </c>
      <c r="L9229" s="45" t="s">
        <v>557</v>
      </c>
      <c r="M9229" s="45">
        <v>2018</v>
      </c>
      <c r="N9229" s="45" t="s">
        <v>658</v>
      </c>
      <c r="O9229" s="45" t="s">
        <v>603</v>
      </c>
      <c r="P9229" s="45" t="s">
        <v>560</v>
      </c>
      <c r="Q9229" s="45" t="s">
        <v>656</v>
      </c>
      <c r="R9229" s="45" t="s">
        <v>563</v>
      </c>
    </row>
    <row r="9230" spans="11:19">
      <c r="K9230" s="45">
        <v>86748</v>
      </c>
      <c r="L9230" s="45" t="s">
        <v>557</v>
      </c>
      <c r="M9230" s="45">
        <v>2018</v>
      </c>
      <c r="N9230" s="45" t="s">
        <v>658</v>
      </c>
      <c r="O9230" s="45" t="s">
        <v>603</v>
      </c>
      <c r="P9230" s="45" t="s">
        <v>560</v>
      </c>
      <c r="Q9230" s="45" t="s">
        <v>656</v>
      </c>
      <c r="R9230" s="45" t="s">
        <v>564</v>
      </c>
    </row>
    <row r="9231" spans="11:19">
      <c r="K9231" s="45">
        <v>86749</v>
      </c>
      <c r="L9231" s="45" t="s">
        <v>557</v>
      </c>
      <c r="M9231" s="45">
        <v>2018</v>
      </c>
      <c r="N9231" s="45" t="s">
        <v>658</v>
      </c>
      <c r="O9231" s="45" t="s">
        <v>603</v>
      </c>
      <c r="P9231" s="45" t="s">
        <v>560</v>
      </c>
      <c r="Q9231" s="45" t="s">
        <v>656</v>
      </c>
      <c r="R9231" s="45" t="s">
        <v>566</v>
      </c>
      <c r="S9231" s="45">
        <v>895294.18799151201</v>
      </c>
    </row>
    <row r="9232" spans="11:19">
      <c r="K9232" s="45">
        <v>86750</v>
      </c>
      <c r="L9232" s="45" t="s">
        <v>557</v>
      </c>
      <c r="M9232" s="45">
        <v>2018</v>
      </c>
      <c r="N9232" s="45" t="s">
        <v>658</v>
      </c>
      <c r="O9232" s="45" t="s">
        <v>604</v>
      </c>
      <c r="P9232" s="45" t="s">
        <v>560</v>
      </c>
      <c r="Q9232" s="45" t="s">
        <v>656</v>
      </c>
      <c r="R9232" s="45" t="s">
        <v>562</v>
      </c>
    </row>
    <row r="9233" spans="11:19">
      <c r="K9233" s="45">
        <v>86751</v>
      </c>
      <c r="L9233" s="45" t="s">
        <v>557</v>
      </c>
      <c r="M9233" s="45">
        <v>2018</v>
      </c>
      <c r="N9233" s="45" t="s">
        <v>658</v>
      </c>
      <c r="O9233" s="45" t="s">
        <v>604</v>
      </c>
      <c r="P9233" s="45" t="s">
        <v>560</v>
      </c>
      <c r="Q9233" s="45" t="s">
        <v>656</v>
      </c>
      <c r="R9233" s="45" t="s">
        <v>563</v>
      </c>
    </row>
    <row r="9234" spans="11:19">
      <c r="K9234" s="45">
        <v>86752</v>
      </c>
      <c r="L9234" s="45" t="s">
        <v>557</v>
      </c>
      <c r="M9234" s="45">
        <v>2018</v>
      </c>
      <c r="N9234" s="45" t="s">
        <v>658</v>
      </c>
      <c r="O9234" s="45" t="s">
        <v>604</v>
      </c>
      <c r="P9234" s="45" t="s">
        <v>560</v>
      </c>
      <c r="Q9234" s="45" t="s">
        <v>656</v>
      </c>
      <c r="R9234" s="45" t="s">
        <v>564</v>
      </c>
    </row>
    <row r="9235" spans="11:19">
      <c r="K9235" s="45">
        <v>86753</v>
      </c>
      <c r="L9235" s="45" t="s">
        <v>557</v>
      </c>
      <c r="M9235" s="45">
        <v>2018</v>
      </c>
      <c r="N9235" s="45" t="s">
        <v>658</v>
      </c>
      <c r="O9235" s="45" t="s">
        <v>604</v>
      </c>
      <c r="P9235" s="45" t="s">
        <v>560</v>
      </c>
      <c r="Q9235" s="45" t="s">
        <v>656</v>
      </c>
      <c r="R9235" s="45" t="s">
        <v>566</v>
      </c>
      <c r="S9235" s="45">
        <v>3374132.2510333001</v>
      </c>
    </row>
    <row r="9236" spans="11:19">
      <c r="K9236" s="45">
        <v>86754</v>
      </c>
      <c r="L9236" s="45" t="s">
        <v>557</v>
      </c>
      <c r="M9236" s="45">
        <v>2018</v>
      </c>
      <c r="N9236" s="45" t="s">
        <v>658</v>
      </c>
      <c r="O9236" s="45" t="s">
        <v>605</v>
      </c>
      <c r="P9236" s="45" t="s">
        <v>560</v>
      </c>
      <c r="Q9236" s="45" t="s">
        <v>656</v>
      </c>
      <c r="R9236" s="45" t="s">
        <v>562</v>
      </c>
    </row>
    <row r="9237" spans="11:19">
      <c r="K9237" s="45">
        <v>86755</v>
      </c>
      <c r="L9237" s="45" t="s">
        <v>557</v>
      </c>
      <c r="M9237" s="45">
        <v>2018</v>
      </c>
      <c r="N9237" s="45" t="s">
        <v>658</v>
      </c>
      <c r="O9237" s="45" t="s">
        <v>605</v>
      </c>
      <c r="P9237" s="45" t="s">
        <v>560</v>
      </c>
      <c r="Q9237" s="45" t="s">
        <v>656</v>
      </c>
      <c r="R9237" s="45" t="s">
        <v>563</v>
      </c>
    </row>
    <row r="9238" spans="11:19">
      <c r="K9238" s="45">
        <v>86756</v>
      </c>
      <c r="L9238" s="45" t="s">
        <v>557</v>
      </c>
      <c r="M9238" s="45">
        <v>2018</v>
      </c>
      <c r="N9238" s="45" t="s">
        <v>658</v>
      </c>
      <c r="O9238" s="45" t="s">
        <v>605</v>
      </c>
      <c r="P9238" s="45" t="s">
        <v>560</v>
      </c>
      <c r="Q9238" s="45" t="s">
        <v>656</v>
      </c>
      <c r="R9238" s="45" t="s">
        <v>564</v>
      </c>
    </row>
    <row r="9239" spans="11:19">
      <c r="K9239" s="45">
        <v>86757</v>
      </c>
      <c r="L9239" s="45" t="s">
        <v>557</v>
      </c>
      <c r="M9239" s="45">
        <v>2018</v>
      </c>
      <c r="N9239" s="45" t="s">
        <v>658</v>
      </c>
      <c r="O9239" s="45" t="s">
        <v>605</v>
      </c>
      <c r="P9239" s="45" t="s">
        <v>560</v>
      </c>
      <c r="Q9239" s="45" t="s">
        <v>656</v>
      </c>
      <c r="R9239" s="45" t="s">
        <v>566</v>
      </c>
      <c r="S9239" s="45">
        <v>17339.4437423706</v>
      </c>
    </row>
    <row r="9240" spans="11:19">
      <c r="K9240" s="45">
        <v>86758</v>
      </c>
      <c r="L9240" s="45" t="s">
        <v>557</v>
      </c>
      <c r="M9240" s="45">
        <v>2018</v>
      </c>
      <c r="N9240" s="45" t="s">
        <v>658</v>
      </c>
      <c r="O9240" s="45" t="s">
        <v>606</v>
      </c>
      <c r="P9240" s="45" t="s">
        <v>560</v>
      </c>
      <c r="Q9240" s="45" t="s">
        <v>656</v>
      </c>
      <c r="R9240" s="45" t="s">
        <v>562</v>
      </c>
    </row>
    <row r="9241" spans="11:19">
      <c r="K9241" s="45">
        <v>86759</v>
      </c>
      <c r="L9241" s="45" t="s">
        <v>557</v>
      </c>
      <c r="M9241" s="45">
        <v>2018</v>
      </c>
      <c r="N9241" s="45" t="s">
        <v>658</v>
      </c>
      <c r="O9241" s="45" t="s">
        <v>606</v>
      </c>
      <c r="P9241" s="45" t="s">
        <v>560</v>
      </c>
      <c r="Q9241" s="45" t="s">
        <v>656</v>
      </c>
      <c r="R9241" s="45" t="s">
        <v>563</v>
      </c>
    </row>
    <row r="9242" spans="11:19">
      <c r="K9242" s="45">
        <v>86760</v>
      </c>
      <c r="L9242" s="45" t="s">
        <v>557</v>
      </c>
      <c r="M9242" s="45">
        <v>2018</v>
      </c>
      <c r="N9242" s="45" t="s">
        <v>658</v>
      </c>
      <c r="O9242" s="45" t="s">
        <v>606</v>
      </c>
      <c r="P9242" s="45" t="s">
        <v>560</v>
      </c>
      <c r="Q9242" s="45" t="s">
        <v>656</v>
      </c>
      <c r="R9242" s="45" t="s">
        <v>564</v>
      </c>
    </row>
    <row r="9243" spans="11:19">
      <c r="K9243" s="45">
        <v>86761</v>
      </c>
      <c r="L9243" s="45" t="s">
        <v>557</v>
      </c>
      <c r="M9243" s="45">
        <v>2018</v>
      </c>
      <c r="N9243" s="45" t="s">
        <v>658</v>
      </c>
      <c r="O9243" s="45" t="s">
        <v>606</v>
      </c>
      <c r="P9243" s="45" t="s">
        <v>560</v>
      </c>
      <c r="Q9243" s="45" t="s">
        <v>656</v>
      </c>
      <c r="R9243" s="45" t="s">
        <v>566</v>
      </c>
      <c r="S9243" s="45">
        <v>547411.47942943301</v>
      </c>
    </row>
    <row r="9244" spans="11:19">
      <c r="K9244" s="45">
        <v>86762</v>
      </c>
      <c r="L9244" s="45" t="s">
        <v>557</v>
      </c>
      <c r="M9244" s="45">
        <v>2018</v>
      </c>
      <c r="N9244" s="45" t="s">
        <v>658</v>
      </c>
      <c r="O9244" s="45" t="s">
        <v>607</v>
      </c>
      <c r="P9244" s="45" t="s">
        <v>560</v>
      </c>
      <c r="Q9244" s="45" t="s">
        <v>656</v>
      </c>
      <c r="R9244" s="45" t="s">
        <v>562</v>
      </c>
    </row>
    <row r="9245" spans="11:19">
      <c r="K9245" s="45">
        <v>86763</v>
      </c>
      <c r="L9245" s="45" t="s">
        <v>557</v>
      </c>
      <c r="M9245" s="45">
        <v>2018</v>
      </c>
      <c r="N9245" s="45" t="s">
        <v>658</v>
      </c>
      <c r="O9245" s="45" t="s">
        <v>607</v>
      </c>
      <c r="P9245" s="45" t="s">
        <v>560</v>
      </c>
      <c r="Q9245" s="45" t="s">
        <v>656</v>
      </c>
      <c r="R9245" s="45" t="s">
        <v>563</v>
      </c>
    </row>
    <row r="9246" spans="11:19">
      <c r="K9246" s="45">
        <v>86764</v>
      </c>
      <c r="L9246" s="45" t="s">
        <v>557</v>
      </c>
      <c r="M9246" s="45">
        <v>2018</v>
      </c>
      <c r="N9246" s="45" t="s">
        <v>658</v>
      </c>
      <c r="O9246" s="45" t="s">
        <v>607</v>
      </c>
      <c r="P9246" s="45" t="s">
        <v>560</v>
      </c>
      <c r="Q9246" s="45" t="s">
        <v>656</v>
      </c>
      <c r="R9246" s="45" t="s">
        <v>564</v>
      </c>
    </row>
    <row r="9247" spans="11:19">
      <c r="K9247" s="45">
        <v>86765</v>
      </c>
      <c r="L9247" s="45" t="s">
        <v>557</v>
      </c>
      <c r="M9247" s="45">
        <v>2018</v>
      </c>
      <c r="N9247" s="45" t="s">
        <v>658</v>
      </c>
      <c r="O9247" s="45" t="s">
        <v>607</v>
      </c>
      <c r="P9247" s="45" t="s">
        <v>560</v>
      </c>
      <c r="Q9247" s="45" t="s">
        <v>656</v>
      </c>
      <c r="R9247" s="45" t="s">
        <v>566</v>
      </c>
      <c r="S9247" s="45">
        <v>162376.040445316</v>
      </c>
    </row>
    <row r="9248" spans="11:19">
      <c r="K9248" s="45">
        <v>86766</v>
      </c>
      <c r="L9248" s="45" t="s">
        <v>557</v>
      </c>
      <c r="M9248" s="45">
        <v>2018</v>
      </c>
      <c r="N9248" s="45" t="s">
        <v>658</v>
      </c>
      <c r="O9248" s="45" t="s">
        <v>608</v>
      </c>
      <c r="P9248" s="45" t="s">
        <v>560</v>
      </c>
      <c r="Q9248" s="45" t="s">
        <v>656</v>
      </c>
      <c r="R9248" s="45" t="s">
        <v>562</v>
      </c>
    </row>
    <row r="9249" spans="11:19">
      <c r="K9249" s="45">
        <v>86767</v>
      </c>
      <c r="L9249" s="45" t="s">
        <v>557</v>
      </c>
      <c r="M9249" s="45">
        <v>2018</v>
      </c>
      <c r="N9249" s="45" t="s">
        <v>658</v>
      </c>
      <c r="O9249" s="45" t="s">
        <v>608</v>
      </c>
      <c r="P9249" s="45" t="s">
        <v>560</v>
      </c>
      <c r="Q9249" s="45" t="s">
        <v>656</v>
      </c>
      <c r="R9249" s="45" t="s">
        <v>563</v>
      </c>
    </row>
    <row r="9250" spans="11:19">
      <c r="K9250" s="45">
        <v>86768</v>
      </c>
      <c r="L9250" s="45" t="s">
        <v>557</v>
      </c>
      <c r="M9250" s="45">
        <v>2018</v>
      </c>
      <c r="N9250" s="45" t="s">
        <v>658</v>
      </c>
      <c r="O9250" s="45" t="s">
        <v>608</v>
      </c>
      <c r="P9250" s="45" t="s">
        <v>560</v>
      </c>
      <c r="Q9250" s="45" t="s">
        <v>656</v>
      </c>
      <c r="R9250" s="45" t="s">
        <v>564</v>
      </c>
    </row>
    <row r="9251" spans="11:19">
      <c r="K9251" s="45">
        <v>86769</v>
      </c>
      <c r="L9251" s="45" t="s">
        <v>557</v>
      </c>
      <c r="M9251" s="45">
        <v>2018</v>
      </c>
      <c r="N9251" s="45" t="s">
        <v>658</v>
      </c>
      <c r="O9251" s="45" t="s">
        <v>608</v>
      </c>
      <c r="P9251" s="45" t="s">
        <v>560</v>
      </c>
      <c r="Q9251" s="45" t="s">
        <v>656</v>
      </c>
      <c r="R9251" s="45" t="s">
        <v>566</v>
      </c>
      <c r="S9251" s="45">
        <v>93432.353228242195</v>
      </c>
    </row>
    <row r="9252" spans="11:19">
      <c r="K9252" s="45">
        <v>86770</v>
      </c>
      <c r="L9252" s="45" t="s">
        <v>557</v>
      </c>
      <c r="M9252" s="45">
        <v>2018</v>
      </c>
      <c r="N9252" s="45" t="s">
        <v>658</v>
      </c>
      <c r="O9252" s="45" t="s">
        <v>609</v>
      </c>
      <c r="P9252" s="45" t="s">
        <v>560</v>
      </c>
      <c r="Q9252" s="45" t="s">
        <v>656</v>
      </c>
      <c r="R9252" s="45" t="s">
        <v>562</v>
      </c>
    </row>
    <row r="9253" spans="11:19">
      <c r="K9253" s="45">
        <v>86771</v>
      </c>
      <c r="L9253" s="45" t="s">
        <v>557</v>
      </c>
      <c r="M9253" s="45">
        <v>2018</v>
      </c>
      <c r="N9253" s="45" t="s">
        <v>658</v>
      </c>
      <c r="O9253" s="45" t="s">
        <v>609</v>
      </c>
      <c r="P9253" s="45" t="s">
        <v>560</v>
      </c>
      <c r="Q9253" s="45" t="s">
        <v>656</v>
      </c>
      <c r="R9253" s="45" t="s">
        <v>563</v>
      </c>
    </row>
    <row r="9254" spans="11:19">
      <c r="K9254" s="45">
        <v>86772</v>
      </c>
      <c r="L9254" s="45" t="s">
        <v>557</v>
      </c>
      <c r="M9254" s="45">
        <v>2018</v>
      </c>
      <c r="N9254" s="45" t="s">
        <v>658</v>
      </c>
      <c r="O9254" s="45" t="s">
        <v>609</v>
      </c>
      <c r="P9254" s="45" t="s">
        <v>560</v>
      </c>
      <c r="Q9254" s="45" t="s">
        <v>656</v>
      </c>
      <c r="R9254" s="45" t="s">
        <v>564</v>
      </c>
    </row>
    <row r="9255" spans="11:19">
      <c r="K9255" s="45">
        <v>86773</v>
      </c>
      <c r="L9255" s="45" t="s">
        <v>557</v>
      </c>
      <c r="M9255" s="45">
        <v>2018</v>
      </c>
      <c r="N9255" s="45" t="s">
        <v>658</v>
      </c>
      <c r="O9255" s="45" t="s">
        <v>609</v>
      </c>
      <c r="P9255" s="45" t="s">
        <v>560</v>
      </c>
      <c r="Q9255" s="45" t="s">
        <v>656</v>
      </c>
      <c r="R9255" s="45" t="s">
        <v>566</v>
      </c>
      <c r="S9255" s="45">
        <v>1436917.8538055001</v>
      </c>
    </row>
    <row r="9256" spans="11:19">
      <c r="K9256" s="45">
        <v>86774</v>
      </c>
      <c r="L9256" s="45" t="s">
        <v>557</v>
      </c>
      <c r="M9256" s="45">
        <v>2018</v>
      </c>
      <c r="N9256" s="45" t="s">
        <v>658</v>
      </c>
      <c r="O9256" s="45" t="s">
        <v>610</v>
      </c>
      <c r="P9256" s="45" t="s">
        <v>560</v>
      </c>
      <c r="Q9256" s="45" t="s">
        <v>656</v>
      </c>
      <c r="R9256" s="45" t="s">
        <v>562</v>
      </c>
    </row>
    <row r="9257" spans="11:19">
      <c r="K9257" s="45">
        <v>86775</v>
      </c>
      <c r="L9257" s="45" t="s">
        <v>557</v>
      </c>
      <c r="M9257" s="45">
        <v>2018</v>
      </c>
      <c r="N9257" s="45" t="s">
        <v>658</v>
      </c>
      <c r="O9257" s="45" t="s">
        <v>610</v>
      </c>
      <c r="P9257" s="45" t="s">
        <v>560</v>
      </c>
      <c r="Q9257" s="45" t="s">
        <v>656</v>
      </c>
      <c r="R9257" s="45" t="s">
        <v>563</v>
      </c>
    </row>
    <row r="9258" spans="11:19">
      <c r="K9258" s="45">
        <v>86776</v>
      </c>
      <c r="L9258" s="45" t="s">
        <v>557</v>
      </c>
      <c r="M9258" s="45">
        <v>2018</v>
      </c>
      <c r="N9258" s="45" t="s">
        <v>658</v>
      </c>
      <c r="O9258" s="45" t="s">
        <v>610</v>
      </c>
      <c r="P9258" s="45" t="s">
        <v>560</v>
      </c>
      <c r="Q9258" s="45" t="s">
        <v>656</v>
      </c>
      <c r="R9258" s="45" t="s">
        <v>564</v>
      </c>
    </row>
    <row r="9259" spans="11:19">
      <c r="K9259" s="45">
        <v>86777</v>
      </c>
      <c r="L9259" s="45" t="s">
        <v>557</v>
      </c>
      <c r="M9259" s="45">
        <v>2018</v>
      </c>
      <c r="N9259" s="45" t="s">
        <v>658</v>
      </c>
      <c r="O9259" s="45" t="s">
        <v>610</v>
      </c>
      <c r="P9259" s="45" t="s">
        <v>560</v>
      </c>
      <c r="Q9259" s="45" t="s">
        <v>656</v>
      </c>
      <c r="R9259" s="45" t="s">
        <v>566</v>
      </c>
      <c r="S9259" s="45">
        <v>199716.137040559</v>
      </c>
    </row>
    <row r="9260" spans="11:19">
      <c r="K9260" s="45">
        <v>86778</v>
      </c>
      <c r="L9260" s="45" t="s">
        <v>557</v>
      </c>
      <c r="M9260" s="45">
        <v>2018</v>
      </c>
      <c r="N9260" s="45" t="s">
        <v>658</v>
      </c>
      <c r="O9260" s="45" t="s">
        <v>611</v>
      </c>
      <c r="P9260" s="45" t="s">
        <v>560</v>
      </c>
      <c r="Q9260" s="45" t="s">
        <v>656</v>
      </c>
      <c r="R9260" s="45" t="s">
        <v>562</v>
      </c>
    </row>
    <row r="9261" spans="11:19">
      <c r="K9261" s="45">
        <v>86779</v>
      </c>
      <c r="L9261" s="45" t="s">
        <v>557</v>
      </c>
      <c r="M9261" s="45">
        <v>2018</v>
      </c>
      <c r="N9261" s="45" t="s">
        <v>658</v>
      </c>
      <c r="O9261" s="45" t="s">
        <v>611</v>
      </c>
      <c r="P9261" s="45" t="s">
        <v>560</v>
      </c>
      <c r="Q9261" s="45" t="s">
        <v>656</v>
      </c>
      <c r="R9261" s="45" t="s">
        <v>563</v>
      </c>
    </row>
    <row r="9262" spans="11:19">
      <c r="K9262" s="45">
        <v>86780</v>
      </c>
      <c r="L9262" s="45" t="s">
        <v>557</v>
      </c>
      <c r="M9262" s="45">
        <v>2018</v>
      </c>
      <c r="N9262" s="45" t="s">
        <v>658</v>
      </c>
      <c r="O9262" s="45" t="s">
        <v>611</v>
      </c>
      <c r="P9262" s="45" t="s">
        <v>560</v>
      </c>
      <c r="Q9262" s="45" t="s">
        <v>656</v>
      </c>
      <c r="R9262" s="45" t="s">
        <v>564</v>
      </c>
    </row>
    <row r="9263" spans="11:19">
      <c r="K9263" s="45">
        <v>86781</v>
      </c>
      <c r="L9263" s="45" t="s">
        <v>557</v>
      </c>
      <c r="M9263" s="45">
        <v>2018</v>
      </c>
      <c r="N9263" s="45" t="s">
        <v>658</v>
      </c>
      <c r="O9263" s="45" t="s">
        <v>611</v>
      </c>
      <c r="P9263" s="45" t="s">
        <v>560</v>
      </c>
      <c r="Q9263" s="45" t="s">
        <v>656</v>
      </c>
      <c r="R9263" s="45" t="s">
        <v>566</v>
      </c>
      <c r="S9263" s="45">
        <v>141981.40113522101</v>
      </c>
    </row>
    <row r="9264" spans="11:19">
      <c r="K9264" s="45">
        <v>86782</v>
      </c>
      <c r="L9264" s="45" t="s">
        <v>557</v>
      </c>
      <c r="M9264" s="45">
        <v>2018</v>
      </c>
      <c r="N9264" s="45" t="s">
        <v>658</v>
      </c>
      <c r="O9264" s="45" t="s">
        <v>612</v>
      </c>
      <c r="P9264" s="45" t="s">
        <v>560</v>
      </c>
      <c r="Q9264" s="45" t="s">
        <v>656</v>
      </c>
      <c r="R9264" s="45" t="s">
        <v>562</v>
      </c>
    </row>
    <row r="9265" spans="11:19">
      <c r="K9265" s="45">
        <v>86783</v>
      </c>
      <c r="L9265" s="45" t="s">
        <v>557</v>
      </c>
      <c r="M9265" s="45">
        <v>2018</v>
      </c>
      <c r="N9265" s="45" t="s">
        <v>658</v>
      </c>
      <c r="O9265" s="45" t="s">
        <v>612</v>
      </c>
      <c r="P9265" s="45" t="s">
        <v>560</v>
      </c>
      <c r="Q9265" s="45" t="s">
        <v>656</v>
      </c>
      <c r="R9265" s="45" t="s">
        <v>563</v>
      </c>
    </row>
    <row r="9266" spans="11:19">
      <c r="K9266" s="45">
        <v>86784</v>
      </c>
      <c r="L9266" s="45" t="s">
        <v>557</v>
      </c>
      <c r="M9266" s="45">
        <v>2018</v>
      </c>
      <c r="N9266" s="45" t="s">
        <v>658</v>
      </c>
      <c r="O9266" s="45" t="s">
        <v>612</v>
      </c>
      <c r="P9266" s="45" t="s">
        <v>560</v>
      </c>
      <c r="Q9266" s="45" t="s">
        <v>656</v>
      </c>
      <c r="R9266" s="45" t="s">
        <v>564</v>
      </c>
    </row>
    <row r="9267" spans="11:19">
      <c r="K9267" s="45">
        <v>86785</v>
      </c>
      <c r="L9267" s="45" t="s">
        <v>557</v>
      </c>
      <c r="M9267" s="45">
        <v>2018</v>
      </c>
      <c r="N9267" s="45" t="s">
        <v>658</v>
      </c>
      <c r="O9267" s="45" t="s">
        <v>612</v>
      </c>
      <c r="P9267" s="45" t="s">
        <v>560</v>
      </c>
      <c r="Q9267" s="45" t="s">
        <v>656</v>
      </c>
      <c r="R9267" s="45" t="s">
        <v>566</v>
      </c>
      <c r="S9267" s="45">
        <v>712817.59378829796</v>
      </c>
    </row>
    <row r="9268" spans="11:19">
      <c r="K9268" s="45">
        <v>86786</v>
      </c>
      <c r="L9268" s="45" t="s">
        <v>557</v>
      </c>
      <c r="M9268" s="45">
        <v>2018</v>
      </c>
      <c r="N9268" s="45" t="s">
        <v>658</v>
      </c>
      <c r="O9268" s="45" t="s">
        <v>613</v>
      </c>
      <c r="P9268" s="45" t="s">
        <v>560</v>
      </c>
      <c r="Q9268" s="45" t="s">
        <v>656</v>
      </c>
      <c r="R9268" s="45" t="s">
        <v>562</v>
      </c>
    </row>
    <row r="9269" spans="11:19">
      <c r="K9269" s="45">
        <v>86787</v>
      </c>
      <c r="L9269" s="45" t="s">
        <v>557</v>
      </c>
      <c r="M9269" s="45">
        <v>2018</v>
      </c>
      <c r="N9269" s="45" t="s">
        <v>658</v>
      </c>
      <c r="O9269" s="45" t="s">
        <v>613</v>
      </c>
      <c r="P9269" s="45" t="s">
        <v>560</v>
      </c>
      <c r="Q9269" s="45" t="s">
        <v>656</v>
      </c>
      <c r="R9269" s="45" t="s">
        <v>563</v>
      </c>
    </row>
    <row r="9270" spans="11:19">
      <c r="K9270" s="45">
        <v>86788</v>
      </c>
      <c r="L9270" s="45" t="s">
        <v>557</v>
      </c>
      <c r="M9270" s="45">
        <v>2018</v>
      </c>
      <c r="N9270" s="45" t="s">
        <v>658</v>
      </c>
      <c r="O9270" s="45" t="s">
        <v>613</v>
      </c>
      <c r="P9270" s="45" t="s">
        <v>560</v>
      </c>
      <c r="Q9270" s="45" t="s">
        <v>656</v>
      </c>
      <c r="R9270" s="45" t="s">
        <v>564</v>
      </c>
    </row>
    <row r="9271" spans="11:19">
      <c r="K9271" s="45">
        <v>86789</v>
      </c>
      <c r="L9271" s="45" t="s">
        <v>557</v>
      </c>
      <c r="M9271" s="45">
        <v>2018</v>
      </c>
      <c r="N9271" s="45" t="s">
        <v>658</v>
      </c>
      <c r="O9271" s="45" t="s">
        <v>613</v>
      </c>
      <c r="P9271" s="45" t="s">
        <v>560</v>
      </c>
      <c r="Q9271" s="45" t="s">
        <v>656</v>
      </c>
      <c r="R9271" s="45" t="s">
        <v>566</v>
      </c>
      <c r="S9271" s="45">
        <v>646298.15742852597</v>
      </c>
    </row>
    <row r="9272" spans="11:19">
      <c r="K9272" s="45">
        <v>86790</v>
      </c>
      <c r="L9272" s="45" t="s">
        <v>557</v>
      </c>
      <c r="M9272" s="45">
        <v>2018</v>
      </c>
      <c r="N9272" s="45" t="s">
        <v>658</v>
      </c>
      <c r="O9272" s="45" t="s">
        <v>614</v>
      </c>
      <c r="P9272" s="45" t="s">
        <v>560</v>
      </c>
      <c r="Q9272" s="45" t="s">
        <v>656</v>
      </c>
      <c r="R9272" s="45" t="s">
        <v>562</v>
      </c>
    </row>
    <row r="9273" spans="11:19">
      <c r="K9273" s="45">
        <v>86791</v>
      </c>
      <c r="L9273" s="45" t="s">
        <v>557</v>
      </c>
      <c r="M9273" s="45">
        <v>2018</v>
      </c>
      <c r="N9273" s="45" t="s">
        <v>658</v>
      </c>
      <c r="O9273" s="45" t="s">
        <v>614</v>
      </c>
      <c r="P9273" s="45" t="s">
        <v>560</v>
      </c>
      <c r="Q9273" s="45" t="s">
        <v>656</v>
      </c>
      <c r="R9273" s="45" t="s">
        <v>563</v>
      </c>
    </row>
    <row r="9274" spans="11:19">
      <c r="K9274" s="45">
        <v>86792</v>
      </c>
      <c r="L9274" s="45" t="s">
        <v>557</v>
      </c>
      <c r="M9274" s="45">
        <v>2018</v>
      </c>
      <c r="N9274" s="45" t="s">
        <v>658</v>
      </c>
      <c r="O9274" s="45" t="s">
        <v>614</v>
      </c>
      <c r="P9274" s="45" t="s">
        <v>560</v>
      </c>
      <c r="Q9274" s="45" t="s">
        <v>656</v>
      </c>
      <c r="R9274" s="45" t="s">
        <v>564</v>
      </c>
    </row>
    <row r="9275" spans="11:19">
      <c r="K9275" s="45">
        <v>86793</v>
      </c>
      <c r="L9275" s="45" t="s">
        <v>557</v>
      </c>
      <c r="M9275" s="45">
        <v>2018</v>
      </c>
      <c r="N9275" s="45" t="s">
        <v>658</v>
      </c>
      <c r="O9275" s="45" t="s">
        <v>614</v>
      </c>
      <c r="P9275" s="45" t="s">
        <v>560</v>
      </c>
      <c r="Q9275" s="45" t="s">
        <v>656</v>
      </c>
      <c r="R9275" s="45" t="s">
        <v>566</v>
      </c>
      <c r="S9275" s="45">
        <v>429037.12489808298</v>
      </c>
    </row>
    <row r="9276" spans="11:19">
      <c r="K9276" s="45">
        <v>86794</v>
      </c>
      <c r="L9276" s="45" t="s">
        <v>557</v>
      </c>
      <c r="M9276" s="45">
        <v>2018</v>
      </c>
      <c r="N9276" s="45" t="s">
        <v>658</v>
      </c>
      <c r="O9276" s="45" t="s">
        <v>615</v>
      </c>
      <c r="P9276" s="45" t="s">
        <v>560</v>
      </c>
      <c r="Q9276" s="45" t="s">
        <v>656</v>
      </c>
      <c r="R9276" s="45" t="s">
        <v>562</v>
      </c>
    </row>
    <row r="9277" spans="11:19">
      <c r="K9277" s="45">
        <v>86795</v>
      </c>
      <c r="L9277" s="45" t="s">
        <v>557</v>
      </c>
      <c r="M9277" s="45">
        <v>2018</v>
      </c>
      <c r="N9277" s="45" t="s">
        <v>658</v>
      </c>
      <c r="O9277" s="45" t="s">
        <v>615</v>
      </c>
      <c r="P9277" s="45" t="s">
        <v>560</v>
      </c>
      <c r="Q9277" s="45" t="s">
        <v>656</v>
      </c>
      <c r="R9277" s="45" t="s">
        <v>563</v>
      </c>
    </row>
    <row r="9278" spans="11:19">
      <c r="K9278" s="45">
        <v>86796</v>
      </c>
      <c r="L9278" s="45" t="s">
        <v>557</v>
      </c>
      <c r="M9278" s="45">
        <v>2018</v>
      </c>
      <c r="N9278" s="45" t="s">
        <v>658</v>
      </c>
      <c r="O9278" s="45" t="s">
        <v>615</v>
      </c>
      <c r="P9278" s="45" t="s">
        <v>560</v>
      </c>
      <c r="Q9278" s="45" t="s">
        <v>656</v>
      </c>
      <c r="R9278" s="45" t="s">
        <v>564</v>
      </c>
    </row>
    <row r="9279" spans="11:19">
      <c r="K9279" s="45">
        <v>86797</v>
      </c>
      <c r="L9279" s="45" t="s">
        <v>557</v>
      </c>
      <c r="M9279" s="45">
        <v>2018</v>
      </c>
      <c r="N9279" s="45" t="s">
        <v>658</v>
      </c>
      <c r="O9279" s="45" t="s">
        <v>615</v>
      </c>
      <c r="P9279" s="45" t="s">
        <v>560</v>
      </c>
      <c r="Q9279" s="45" t="s">
        <v>656</v>
      </c>
      <c r="R9279" s="45" t="s">
        <v>566</v>
      </c>
      <c r="S9279" s="45">
        <v>729324.07489649905</v>
      </c>
    </row>
    <row r="9280" spans="11:19">
      <c r="K9280" s="45">
        <v>86798</v>
      </c>
      <c r="L9280" s="45" t="s">
        <v>557</v>
      </c>
      <c r="M9280" s="45">
        <v>2018</v>
      </c>
      <c r="N9280" s="45" t="s">
        <v>658</v>
      </c>
      <c r="O9280" s="45" t="s">
        <v>616</v>
      </c>
      <c r="P9280" s="45" t="s">
        <v>560</v>
      </c>
      <c r="Q9280" s="45" t="s">
        <v>656</v>
      </c>
      <c r="R9280" s="45" t="s">
        <v>562</v>
      </c>
    </row>
    <row r="9281" spans="11:19">
      <c r="K9281" s="45">
        <v>86799</v>
      </c>
      <c r="L9281" s="45" t="s">
        <v>557</v>
      </c>
      <c r="M9281" s="45">
        <v>2018</v>
      </c>
      <c r="N9281" s="45" t="s">
        <v>658</v>
      </c>
      <c r="O9281" s="45" t="s">
        <v>616</v>
      </c>
      <c r="P9281" s="45" t="s">
        <v>560</v>
      </c>
      <c r="Q9281" s="45" t="s">
        <v>656</v>
      </c>
      <c r="R9281" s="45" t="s">
        <v>563</v>
      </c>
    </row>
    <row r="9282" spans="11:19">
      <c r="K9282" s="45">
        <v>86800</v>
      </c>
      <c r="L9282" s="45" t="s">
        <v>557</v>
      </c>
      <c r="M9282" s="45">
        <v>2018</v>
      </c>
      <c r="N9282" s="45" t="s">
        <v>658</v>
      </c>
      <c r="O9282" s="45" t="s">
        <v>616</v>
      </c>
      <c r="P9282" s="45" t="s">
        <v>560</v>
      </c>
      <c r="Q9282" s="45" t="s">
        <v>656</v>
      </c>
      <c r="R9282" s="45" t="s">
        <v>564</v>
      </c>
    </row>
    <row r="9283" spans="11:19">
      <c r="K9283" s="45">
        <v>86801</v>
      </c>
      <c r="L9283" s="45" t="s">
        <v>557</v>
      </c>
      <c r="M9283" s="45">
        <v>2018</v>
      </c>
      <c r="N9283" s="45" t="s">
        <v>658</v>
      </c>
      <c r="O9283" s="45" t="s">
        <v>616</v>
      </c>
      <c r="P9283" s="45" t="s">
        <v>560</v>
      </c>
      <c r="Q9283" s="45" t="s">
        <v>656</v>
      </c>
      <c r="R9283" s="45" t="s">
        <v>566</v>
      </c>
      <c r="S9283" s="45">
        <v>230099.43862543799</v>
      </c>
    </row>
    <row r="9284" spans="11:19">
      <c r="K9284" s="45">
        <v>86802</v>
      </c>
      <c r="L9284" s="45" t="s">
        <v>557</v>
      </c>
      <c r="M9284" s="45">
        <v>2018</v>
      </c>
      <c r="N9284" s="45" t="s">
        <v>659</v>
      </c>
      <c r="O9284" s="45" t="s">
        <v>559</v>
      </c>
      <c r="P9284" s="45" t="s">
        <v>560</v>
      </c>
      <c r="Q9284" s="45" t="s">
        <v>656</v>
      </c>
      <c r="R9284" s="45" t="s">
        <v>562</v>
      </c>
    </row>
    <row r="9285" spans="11:19">
      <c r="K9285" s="45">
        <v>86803</v>
      </c>
      <c r="L9285" s="45" t="s">
        <v>557</v>
      </c>
      <c r="M9285" s="45">
        <v>2018</v>
      </c>
      <c r="N9285" s="45" t="s">
        <v>659</v>
      </c>
      <c r="O9285" s="45" t="s">
        <v>559</v>
      </c>
      <c r="P9285" s="45" t="s">
        <v>560</v>
      </c>
      <c r="Q9285" s="45" t="s">
        <v>656</v>
      </c>
      <c r="R9285" s="45" t="s">
        <v>563</v>
      </c>
    </row>
    <row r="9286" spans="11:19">
      <c r="K9286" s="45">
        <v>86804</v>
      </c>
      <c r="L9286" s="45" t="s">
        <v>557</v>
      </c>
      <c r="M9286" s="45">
        <v>2018</v>
      </c>
      <c r="N9286" s="45" t="s">
        <v>659</v>
      </c>
      <c r="O9286" s="45" t="s">
        <v>559</v>
      </c>
      <c r="P9286" s="45" t="s">
        <v>560</v>
      </c>
      <c r="Q9286" s="45" t="s">
        <v>656</v>
      </c>
      <c r="R9286" s="45" t="s">
        <v>564</v>
      </c>
      <c r="S9286" s="45">
        <v>51911.053463483302</v>
      </c>
    </row>
    <row r="9287" spans="11:19">
      <c r="K9287" s="45">
        <v>86805</v>
      </c>
      <c r="L9287" s="45" t="s">
        <v>557</v>
      </c>
      <c r="M9287" s="45">
        <v>2018</v>
      </c>
      <c r="N9287" s="45" t="s">
        <v>659</v>
      </c>
      <c r="O9287" s="45" t="s">
        <v>559</v>
      </c>
      <c r="P9287" s="45" t="s">
        <v>560</v>
      </c>
      <c r="Q9287" s="45" t="s">
        <v>656</v>
      </c>
      <c r="R9287" s="45" t="s">
        <v>566</v>
      </c>
    </row>
    <row r="9288" spans="11:19">
      <c r="K9288" s="45">
        <v>86806</v>
      </c>
      <c r="L9288" s="45" t="s">
        <v>557</v>
      </c>
      <c r="M9288" s="45">
        <v>2018</v>
      </c>
      <c r="N9288" s="45" t="s">
        <v>659</v>
      </c>
      <c r="O9288" s="45" t="s">
        <v>567</v>
      </c>
      <c r="P9288" s="45" t="s">
        <v>560</v>
      </c>
      <c r="Q9288" s="45" t="s">
        <v>656</v>
      </c>
      <c r="R9288" s="45" t="s">
        <v>562</v>
      </c>
    </row>
    <row r="9289" spans="11:19">
      <c r="K9289" s="45">
        <v>86807</v>
      </c>
      <c r="L9289" s="45" t="s">
        <v>557</v>
      </c>
      <c r="M9289" s="45">
        <v>2018</v>
      </c>
      <c r="N9289" s="45" t="s">
        <v>659</v>
      </c>
      <c r="O9289" s="45" t="s">
        <v>567</v>
      </c>
      <c r="P9289" s="45" t="s">
        <v>560</v>
      </c>
      <c r="Q9289" s="45" t="s">
        <v>656</v>
      </c>
      <c r="R9289" s="45" t="s">
        <v>563</v>
      </c>
    </row>
    <row r="9290" spans="11:19">
      <c r="K9290" s="45">
        <v>86808</v>
      </c>
      <c r="L9290" s="45" t="s">
        <v>557</v>
      </c>
      <c r="M9290" s="45">
        <v>2018</v>
      </c>
      <c r="N9290" s="45" t="s">
        <v>659</v>
      </c>
      <c r="O9290" s="45" t="s">
        <v>567</v>
      </c>
      <c r="P9290" s="45" t="s">
        <v>560</v>
      </c>
      <c r="Q9290" s="45" t="s">
        <v>656</v>
      </c>
      <c r="R9290" s="45" t="s">
        <v>564</v>
      </c>
      <c r="S9290" s="45">
        <v>2473289.1817096798</v>
      </c>
    </row>
    <row r="9291" spans="11:19">
      <c r="K9291" s="45">
        <v>86809</v>
      </c>
      <c r="L9291" s="45" t="s">
        <v>557</v>
      </c>
      <c r="M9291" s="45">
        <v>2018</v>
      </c>
      <c r="N9291" s="45" t="s">
        <v>659</v>
      </c>
      <c r="O9291" s="45" t="s">
        <v>567</v>
      </c>
      <c r="P9291" s="45" t="s">
        <v>560</v>
      </c>
      <c r="Q9291" s="45" t="s">
        <v>656</v>
      </c>
      <c r="R9291" s="45" t="s">
        <v>566</v>
      </c>
    </row>
    <row r="9292" spans="11:19">
      <c r="K9292" s="45">
        <v>86810</v>
      </c>
      <c r="L9292" s="45" t="s">
        <v>557</v>
      </c>
      <c r="M9292" s="45">
        <v>2018</v>
      </c>
      <c r="N9292" s="45" t="s">
        <v>659</v>
      </c>
      <c r="O9292" s="45" t="s">
        <v>568</v>
      </c>
      <c r="P9292" s="45" t="s">
        <v>560</v>
      </c>
      <c r="Q9292" s="45" t="s">
        <v>656</v>
      </c>
      <c r="R9292" s="45" t="s">
        <v>562</v>
      </c>
    </row>
    <row r="9293" spans="11:19">
      <c r="K9293" s="45">
        <v>86811</v>
      </c>
      <c r="L9293" s="45" t="s">
        <v>557</v>
      </c>
      <c r="M9293" s="45">
        <v>2018</v>
      </c>
      <c r="N9293" s="45" t="s">
        <v>659</v>
      </c>
      <c r="O9293" s="45" t="s">
        <v>568</v>
      </c>
      <c r="P9293" s="45" t="s">
        <v>560</v>
      </c>
      <c r="Q9293" s="45" t="s">
        <v>656</v>
      </c>
      <c r="R9293" s="45" t="s">
        <v>563</v>
      </c>
    </row>
    <row r="9294" spans="11:19">
      <c r="K9294" s="45">
        <v>86812</v>
      </c>
      <c r="L9294" s="45" t="s">
        <v>557</v>
      </c>
      <c r="M9294" s="45">
        <v>2018</v>
      </c>
      <c r="N9294" s="45" t="s">
        <v>659</v>
      </c>
      <c r="O9294" s="45" t="s">
        <v>568</v>
      </c>
      <c r="P9294" s="45" t="s">
        <v>560</v>
      </c>
      <c r="Q9294" s="45" t="s">
        <v>656</v>
      </c>
      <c r="R9294" s="45" t="s">
        <v>564</v>
      </c>
      <c r="S9294" s="45">
        <v>121512.170034685</v>
      </c>
    </row>
    <row r="9295" spans="11:19">
      <c r="K9295" s="45">
        <v>86813</v>
      </c>
      <c r="L9295" s="45" t="s">
        <v>557</v>
      </c>
      <c r="M9295" s="45">
        <v>2018</v>
      </c>
      <c r="N9295" s="45" t="s">
        <v>659</v>
      </c>
      <c r="O9295" s="45" t="s">
        <v>568</v>
      </c>
      <c r="P9295" s="45" t="s">
        <v>560</v>
      </c>
      <c r="Q9295" s="45" t="s">
        <v>656</v>
      </c>
      <c r="R9295" s="45" t="s">
        <v>566</v>
      </c>
    </row>
    <row r="9296" spans="11:19">
      <c r="K9296" s="45">
        <v>86814</v>
      </c>
      <c r="L9296" s="45" t="s">
        <v>557</v>
      </c>
      <c r="M9296" s="45">
        <v>2018</v>
      </c>
      <c r="N9296" s="45" t="s">
        <v>659</v>
      </c>
      <c r="O9296" s="45" t="s">
        <v>569</v>
      </c>
      <c r="P9296" s="45" t="s">
        <v>560</v>
      </c>
      <c r="Q9296" s="45" t="s">
        <v>656</v>
      </c>
      <c r="R9296" s="45" t="s">
        <v>562</v>
      </c>
    </row>
    <row r="9297" spans="11:19">
      <c r="K9297" s="45">
        <v>86815</v>
      </c>
      <c r="L9297" s="45" t="s">
        <v>557</v>
      </c>
      <c r="M9297" s="45">
        <v>2018</v>
      </c>
      <c r="N9297" s="45" t="s">
        <v>659</v>
      </c>
      <c r="O9297" s="45" t="s">
        <v>569</v>
      </c>
      <c r="P9297" s="45" t="s">
        <v>560</v>
      </c>
      <c r="Q9297" s="45" t="s">
        <v>656</v>
      </c>
      <c r="R9297" s="45" t="s">
        <v>563</v>
      </c>
    </row>
    <row r="9298" spans="11:19">
      <c r="K9298" s="45">
        <v>86816</v>
      </c>
      <c r="L9298" s="45" t="s">
        <v>557</v>
      </c>
      <c r="M9298" s="45">
        <v>2018</v>
      </c>
      <c r="N9298" s="45" t="s">
        <v>659</v>
      </c>
      <c r="O9298" s="45" t="s">
        <v>569</v>
      </c>
      <c r="P9298" s="45" t="s">
        <v>560</v>
      </c>
      <c r="Q9298" s="45" t="s">
        <v>656</v>
      </c>
      <c r="R9298" s="45" t="s">
        <v>564</v>
      </c>
      <c r="S9298" s="45">
        <v>127919.584466859</v>
      </c>
    </row>
    <row r="9299" spans="11:19">
      <c r="K9299" s="45">
        <v>86817</v>
      </c>
      <c r="L9299" s="45" t="s">
        <v>557</v>
      </c>
      <c r="M9299" s="45">
        <v>2018</v>
      </c>
      <c r="N9299" s="45" t="s">
        <v>659</v>
      </c>
      <c r="O9299" s="45" t="s">
        <v>569</v>
      </c>
      <c r="P9299" s="45" t="s">
        <v>560</v>
      </c>
      <c r="Q9299" s="45" t="s">
        <v>656</v>
      </c>
      <c r="R9299" s="45" t="s">
        <v>566</v>
      </c>
    </row>
    <row r="9300" spans="11:19">
      <c r="K9300" s="45">
        <v>86818</v>
      </c>
      <c r="L9300" s="45" t="s">
        <v>557</v>
      </c>
      <c r="M9300" s="45">
        <v>2018</v>
      </c>
      <c r="N9300" s="45" t="s">
        <v>659</v>
      </c>
      <c r="O9300" s="45" t="s">
        <v>570</v>
      </c>
      <c r="P9300" s="45" t="s">
        <v>560</v>
      </c>
      <c r="Q9300" s="45" t="s">
        <v>656</v>
      </c>
      <c r="R9300" s="45" t="s">
        <v>562</v>
      </c>
    </row>
    <row r="9301" spans="11:19">
      <c r="K9301" s="45">
        <v>86819</v>
      </c>
      <c r="L9301" s="45" t="s">
        <v>557</v>
      </c>
      <c r="M9301" s="45">
        <v>2018</v>
      </c>
      <c r="N9301" s="45" t="s">
        <v>659</v>
      </c>
      <c r="O9301" s="45" t="s">
        <v>570</v>
      </c>
      <c r="P9301" s="45" t="s">
        <v>560</v>
      </c>
      <c r="Q9301" s="45" t="s">
        <v>656</v>
      </c>
      <c r="R9301" s="45" t="s">
        <v>563</v>
      </c>
    </row>
    <row r="9302" spans="11:19">
      <c r="K9302" s="45">
        <v>86820</v>
      </c>
      <c r="L9302" s="45" t="s">
        <v>557</v>
      </c>
      <c r="M9302" s="45">
        <v>2018</v>
      </c>
      <c r="N9302" s="45" t="s">
        <v>659</v>
      </c>
      <c r="O9302" s="45" t="s">
        <v>570</v>
      </c>
      <c r="P9302" s="45" t="s">
        <v>560</v>
      </c>
      <c r="Q9302" s="45" t="s">
        <v>656</v>
      </c>
      <c r="R9302" s="45" t="s">
        <v>564</v>
      </c>
      <c r="S9302" s="45">
        <v>674362.36519711197</v>
      </c>
    </row>
    <row r="9303" spans="11:19">
      <c r="K9303" s="45">
        <v>86821</v>
      </c>
      <c r="L9303" s="45" t="s">
        <v>557</v>
      </c>
      <c r="M9303" s="45">
        <v>2018</v>
      </c>
      <c r="N9303" s="45" t="s">
        <v>659</v>
      </c>
      <c r="O9303" s="45" t="s">
        <v>570</v>
      </c>
      <c r="P9303" s="45" t="s">
        <v>560</v>
      </c>
      <c r="Q9303" s="45" t="s">
        <v>656</v>
      </c>
      <c r="R9303" s="45" t="s">
        <v>566</v>
      </c>
    </row>
    <row r="9304" spans="11:19">
      <c r="K9304" s="45">
        <v>86822</v>
      </c>
      <c r="L9304" s="45" t="s">
        <v>557</v>
      </c>
      <c r="M9304" s="45">
        <v>2018</v>
      </c>
      <c r="N9304" s="45" t="s">
        <v>659</v>
      </c>
      <c r="O9304" s="45" t="s">
        <v>571</v>
      </c>
      <c r="P9304" s="45" t="s">
        <v>560</v>
      </c>
      <c r="Q9304" s="45" t="s">
        <v>656</v>
      </c>
      <c r="R9304" s="45" t="s">
        <v>562</v>
      </c>
    </row>
    <row r="9305" spans="11:19">
      <c r="K9305" s="45">
        <v>86823</v>
      </c>
      <c r="L9305" s="45" t="s">
        <v>557</v>
      </c>
      <c r="M9305" s="45">
        <v>2018</v>
      </c>
      <c r="N9305" s="45" t="s">
        <v>659</v>
      </c>
      <c r="O9305" s="45" t="s">
        <v>571</v>
      </c>
      <c r="P9305" s="45" t="s">
        <v>560</v>
      </c>
      <c r="Q9305" s="45" t="s">
        <v>656</v>
      </c>
      <c r="R9305" s="45" t="s">
        <v>563</v>
      </c>
    </row>
    <row r="9306" spans="11:19">
      <c r="K9306" s="45">
        <v>86824</v>
      </c>
      <c r="L9306" s="45" t="s">
        <v>557</v>
      </c>
      <c r="M9306" s="45">
        <v>2018</v>
      </c>
      <c r="N9306" s="45" t="s">
        <v>659</v>
      </c>
      <c r="O9306" s="45" t="s">
        <v>571</v>
      </c>
      <c r="P9306" s="45" t="s">
        <v>560</v>
      </c>
      <c r="Q9306" s="45" t="s">
        <v>656</v>
      </c>
      <c r="R9306" s="45" t="s">
        <v>564</v>
      </c>
      <c r="S9306" s="45">
        <v>110961.016675972</v>
      </c>
    </row>
    <row r="9307" spans="11:19">
      <c r="K9307" s="45">
        <v>86825</v>
      </c>
      <c r="L9307" s="45" t="s">
        <v>557</v>
      </c>
      <c r="M9307" s="45">
        <v>2018</v>
      </c>
      <c r="N9307" s="45" t="s">
        <v>659</v>
      </c>
      <c r="O9307" s="45" t="s">
        <v>571</v>
      </c>
      <c r="P9307" s="45" t="s">
        <v>560</v>
      </c>
      <c r="Q9307" s="45" t="s">
        <v>656</v>
      </c>
      <c r="R9307" s="45" t="s">
        <v>566</v>
      </c>
    </row>
    <row r="9308" spans="11:19">
      <c r="K9308" s="45">
        <v>86826</v>
      </c>
      <c r="L9308" s="45" t="s">
        <v>557</v>
      </c>
      <c r="M9308" s="45">
        <v>2018</v>
      </c>
      <c r="N9308" s="45" t="s">
        <v>659</v>
      </c>
      <c r="O9308" s="45" t="s">
        <v>572</v>
      </c>
      <c r="P9308" s="45" t="s">
        <v>560</v>
      </c>
      <c r="Q9308" s="45" t="s">
        <v>656</v>
      </c>
      <c r="R9308" s="45" t="s">
        <v>562</v>
      </c>
    </row>
    <row r="9309" spans="11:19">
      <c r="K9309" s="45">
        <v>86827</v>
      </c>
      <c r="L9309" s="45" t="s">
        <v>557</v>
      </c>
      <c r="M9309" s="45">
        <v>2018</v>
      </c>
      <c r="N9309" s="45" t="s">
        <v>659</v>
      </c>
      <c r="O9309" s="45" t="s">
        <v>572</v>
      </c>
      <c r="P9309" s="45" t="s">
        <v>560</v>
      </c>
      <c r="Q9309" s="45" t="s">
        <v>656</v>
      </c>
      <c r="R9309" s="45" t="s">
        <v>563</v>
      </c>
    </row>
    <row r="9310" spans="11:19">
      <c r="K9310" s="45">
        <v>86828</v>
      </c>
      <c r="L9310" s="45" t="s">
        <v>557</v>
      </c>
      <c r="M9310" s="45">
        <v>2018</v>
      </c>
      <c r="N9310" s="45" t="s">
        <v>659</v>
      </c>
      <c r="O9310" s="45" t="s">
        <v>572</v>
      </c>
      <c r="P9310" s="45" t="s">
        <v>560</v>
      </c>
      <c r="Q9310" s="45" t="s">
        <v>656</v>
      </c>
      <c r="R9310" s="45" t="s">
        <v>564</v>
      </c>
      <c r="S9310" s="45">
        <v>33198.928400131997</v>
      </c>
    </row>
    <row r="9311" spans="11:19">
      <c r="K9311" s="45">
        <v>86829</v>
      </c>
      <c r="L9311" s="45" t="s">
        <v>557</v>
      </c>
      <c r="M9311" s="45">
        <v>2018</v>
      </c>
      <c r="N9311" s="45" t="s">
        <v>659</v>
      </c>
      <c r="O9311" s="45" t="s">
        <v>572</v>
      </c>
      <c r="P9311" s="45" t="s">
        <v>560</v>
      </c>
      <c r="Q9311" s="45" t="s">
        <v>656</v>
      </c>
      <c r="R9311" s="45" t="s">
        <v>566</v>
      </c>
    </row>
    <row r="9312" spans="11:19">
      <c r="K9312" s="45">
        <v>86830</v>
      </c>
      <c r="L9312" s="45" t="s">
        <v>557</v>
      </c>
      <c r="M9312" s="45">
        <v>2018</v>
      </c>
      <c r="N9312" s="45" t="s">
        <v>659</v>
      </c>
      <c r="O9312" s="45" t="s">
        <v>573</v>
      </c>
      <c r="P9312" s="45" t="s">
        <v>560</v>
      </c>
      <c r="Q9312" s="45" t="s">
        <v>656</v>
      </c>
      <c r="R9312" s="45" t="s">
        <v>562</v>
      </c>
    </row>
    <row r="9313" spans="11:19">
      <c r="K9313" s="45">
        <v>86831</v>
      </c>
      <c r="L9313" s="45" t="s">
        <v>557</v>
      </c>
      <c r="M9313" s="45">
        <v>2018</v>
      </c>
      <c r="N9313" s="45" t="s">
        <v>659</v>
      </c>
      <c r="O9313" s="45" t="s">
        <v>573</v>
      </c>
      <c r="P9313" s="45" t="s">
        <v>560</v>
      </c>
      <c r="Q9313" s="45" t="s">
        <v>656</v>
      </c>
      <c r="R9313" s="45" t="s">
        <v>563</v>
      </c>
    </row>
    <row r="9314" spans="11:19">
      <c r="K9314" s="45">
        <v>86832</v>
      </c>
      <c r="L9314" s="45" t="s">
        <v>557</v>
      </c>
      <c r="M9314" s="45">
        <v>2018</v>
      </c>
      <c r="N9314" s="45" t="s">
        <v>659</v>
      </c>
      <c r="O9314" s="45" t="s">
        <v>573</v>
      </c>
      <c r="P9314" s="45" t="s">
        <v>560</v>
      </c>
      <c r="Q9314" s="45" t="s">
        <v>656</v>
      </c>
      <c r="R9314" s="45" t="s">
        <v>564</v>
      </c>
      <c r="S9314" s="45">
        <v>15845.687907615</v>
      </c>
    </row>
    <row r="9315" spans="11:19">
      <c r="K9315" s="45">
        <v>86833</v>
      </c>
      <c r="L9315" s="45" t="s">
        <v>557</v>
      </c>
      <c r="M9315" s="45">
        <v>2018</v>
      </c>
      <c r="N9315" s="45" t="s">
        <v>659</v>
      </c>
      <c r="O9315" s="45" t="s">
        <v>573</v>
      </c>
      <c r="P9315" s="45" t="s">
        <v>560</v>
      </c>
      <c r="Q9315" s="45" t="s">
        <v>656</v>
      </c>
      <c r="R9315" s="45" t="s">
        <v>566</v>
      </c>
    </row>
    <row r="9316" spans="11:19">
      <c r="K9316" s="45">
        <v>86834</v>
      </c>
      <c r="L9316" s="45" t="s">
        <v>557</v>
      </c>
      <c r="M9316" s="45">
        <v>2018</v>
      </c>
      <c r="N9316" s="45" t="s">
        <v>659</v>
      </c>
      <c r="O9316" s="45" t="s">
        <v>574</v>
      </c>
      <c r="P9316" s="45" t="s">
        <v>560</v>
      </c>
      <c r="Q9316" s="45" t="s">
        <v>656</v>
      </c>
      <c r="R9316" s="45" t="s">
        <v>562</v>
      </c>
    </row>
    <row r="9317" spans="11:19">
      <c r="K9317" s="45">
        <v>86835</v>
      </c>
      <c r="L9317" s="45" t="s">
        <v>557</v>
      </c>
      <c r="M9317" s="45">
        <v>2018</v>
      </c>
      <c r="N9317" s="45" t="s">
        <v>659</v>
      </c>
      <c r="O9317" s="45" t="s">
        <v>574</v>
      </c>
      <c r="P9317" s="45" t="s">
        <v>560</v>
      </c>
      <c r="Q9317" s="45" t="s">
        <v>656</v>
      </c>
      <c r="R9317" s="45" t="s">
        <v>563</v>
      </c>
    </row>
    <row r="9318" spans="11:19">
      <c r="K9318" s="45">
        <v>86836</v>
      </c>
      <c r="L9318" s="45" t="s">
        <v>557</v>
      </c>
      <c r="M9318" s="45">
        <v>2018</v>
      </c>
      <c r="N9318" s="45" t="s">
        <v>659</v>
      </c>
      <c r="O9318" s="45" t="s">
        <v>574</v>
      </c>
      <c r="P9318" s="45" t="s">
        <v>560</v>
      </c>
      <c r="Q9318" s="45" t="s">
        <v>656</v>
      </c>
      <c r="R9318" s="45" t="s">
        <v>564</v>
      </c>
      <c r="S9318" s="45">
        <v>551.38010307508205</v>
      </c>
    </row>
    <row r="9319" spans="11:19">
      <c r="K9319" s="45">
        <v>86837</v>
      </c>
      <c r="L9319" s="45" t="s">
        <v>557</v>
      </c>
      <c r="M9319" s="45">
        <v>2018</v>
      </c>
      <c r="N9319" s="45" t="s">
        <v>659</v>
      </c>
      <c r="O9319" s="45" t="s">
        <v>574</v>
      </c>
      <c r="P9319" s="45" t="s">
        <v>560</v>
      </c>
      <c r="Q9319" s="45" t="s">
        <v>656</v>
      </c>
      <c r="R9319" s="45" t="s">
        <v>566</v>
      </c>
    </row>
    <row r="9320" spans="11:19">
      <c r="K9320" s="45">
        <v>86838</v>
      </c>
      <c r="L9320" s="45" t="s">
        <v>557</v>
      </c>
      <c r="M9320" s="45">
        <v>2018</v>
      </c>
      <c r="N9320" s="45" t="s">
        <v>659</v>
      </c>
      <c r="O9320" s="45" t="s">
        <v>575</v>
      </c>
      <c r="P9320" s="45" t="s">
        <v>560</v>
      </c>
      <c r="Q9320" s="45" t="s">
        <v>656</v>
      </c>
      <c r="R9320" s="45" t="s">
        <v>562</v>
      </c>
    </row>
    <row r="9321" spans="11:19">
      <c r="K9321" s="45">
        <v>86839</v>
      </c>
      <c r="L9321" s="45" t="s">
        <v>557</v>
      </c>
      <c r="M9321" s="45">
        <v>2018</v>
      </c>
      <c r="N9321" s="45" t="s">
        <v>659</v>
      </c>
      <c r="O9321" s="45" t="s">
        <v>575</v>
      </c>
      <c r="P9321" s="45" t="s">
        <v>560</v>
      </c>
      <c r="Q9321" s="45" t="s">
        <v>656</v>
      </c>
      <c r="R9321" s="45" t="s">
        <v>563</v>
      </c>
    </row>
    <row r="9322" spans="11:19">
      <c r="K9322" s="45">
        <v>86840</v>
      </c>
      <c r="L9322" s="45" t="s">
        <v>557</v>
      </c>
      <c r="M9322" s="45">
        <v>2018</v>
      </c>
      <c r="N9322" s="45" t="s">
        <v>659</v>
      </c>
      <c r="O9322" s="45" t="s">
        <v>575</v>
      </c>
      <c r="P9322" s="45" t="s">
        <v>560</v>
      </c>
      <c r="Q9322" s="45" t="s">
        <v>656</v>
      </c>
      <c r="R9322" s="45" t="s">
        <v>564</v>
      </c>
      <c r="S9322" s="45">
        <v>457311.41275910399</v>
      </c>
    </row>
    <row r="9323" spans="11:19">
      <c r="K9323" s="45">
        <v>86841</v>
      </c>
      <c r="L9323" s="45" t="s">
        <v>557</v>
      </c>
      <c r="M9323" s="45">
        <v>2018</v>
      </c>
      <c r="N9323" s="45" t="s">
        <v>659</v>
      </c>
      <c r="O9323" s="45" t="s">
        <v>575</v>
      </c>
      <c r="P9323" s="45" t="s">
        <v>560</v>
      </c>
      <c r="Q9323" s="45" t="s">
        <v>656</v>
      </c>
      <c r="R9323" s="45" t="s">
        <v>566</v>
      </c>
    </row>
    <row r="9324" spans="11:19">
      <c r="K9324" s="45">
        <v>86842</v>
      </c>
      <c r="L9324" s="45" t="s">
        <v>557</v>
      </c>
      <c r="M9324" s="45">
        <v>2018</v>
      </c>
      <c r="N9324" s="45" t="s">
        <v>659</v>
      </c>
      <c r="O9324" s="45" t="s">
        <v>576</v>
      </c>
      <c r="P9324" s="45" t="s">
        <v>560</v>
      </c>
      <c r="Q9324" s="45" t="s">
        <v>656</v>
      </c>
      <c r="R9324" s="45" t="s">
        <v>562</v>
      </c>
    </row>
    <row r="9325" spans="11:19">
      <c r="K9325" s="45">
        <v>86843</v>
      </c>
      <c r="L9325" s="45" t="s">
        <v>557</v>
      </c>
      <c r="M9325" s="45">
        <v>2018</v>
      </c>
      <c r="N9325" s="45" t="s">
        <v>659</v>
      </c>
      <c r="O9325" s="45" t="s">
        <v>576</v>
      </c>
      <c r="P9325" s="45" t="s">
        <v>560</v>
      </c>
      <c r="Q9325" s="45" t="s">
        <v>656</v>
      </c>
      <c r="R9325" s="45" t="s">
        <v>563</v>
      </c>
    </row>
    <row r="9326" spans="11:19">
      <c r="K9326" s="45">
        <v>86844</v>
      </c>
      <c r="L9326" s="45" t="s">
        <v>557</v>
      </c>
      <c r="M9326" s="45">
        <v>2018</v>
      </c>
      <c r="N9326" s="45" t="s">
        <v>659</v>
      </c>
      <c r="O9326" s="45" t="s">
        <v>576</v>
      </c>
      <c r="P9326" s="45" t="s">
        <v>560</v>
      </c>
      <c r="Q9326" s="45" t="s">
        <v>656</v>
      </c>
      <c r="R9326" s="45" t="s">
        <v>564</v>
      </c>
      <c r="S9326" s="45">
        <v>470308.29665344098</v>
      </c>
    </row>
    <row r="9327" spans="11:19">
      <c r="K9327" s="45">
        <v>86845</v>
      </c>
      <c r="L9327" s="45" t="s">
        <v>557</v>
      </c>
      <c r="M9327" s="45">
        <v>2018</v>
      </c>
      <c r="N9327" s="45" t="s">
        <v>659</v>
      </c>
      <c r="O9327" s="45" t="s">
        <v>576</v>
      </c>
      <c r="P9327" s="45" t="s">
        <v>560</v>
      </c>
      <c r="Q9327" s="45" t="s">
        <v>656</v>
      </c>
      <c r="R9327" s="45" t="s">
        <v>566</v>
      </c>
    </row>
    <row r="9328" spans="11:19">
      <c r="K9328" s="45">
        <v>86846</v>
      </c>
      <c r="L9328" s="45" t="s">
        <v>557</v>
      </c>
      <c r="M9328" s="45">
        <v>2018</v>
      </c>
      <c r="N9328" s="45" t="s">
        <v>659</v>
      </c>
      <c r="O9328" s="45" t="s">
        <v>577</v>
      </c>
      <c r="P9328" s="45" t="s">
        <v>560</v>
      </c>
      <c r="Q9328" s="45" t="s">
        <v>656</v>
      </c>
      <c r="R9328" s="45" t="s">
        <v>562</v>
      </c>
    </row>
    <row r="9329" spans="11:19">
      <c r="K9329" s="45">
        <v>86847</v>
      </c>
      <c r="L9329" s="45" t="s">
        <v>557</v>
      </c>
      <c r="M9329" s="45">
        <v>2018</v>
      </c>
      <c r="N9329" s="45" t="s">
        <v>659</v>
      </c>
      <c r="O9329" s="45" t="s">
        <v>577</v>
      </c>
      <c r="P9329" s="45" t="s">
        <v>560</v>
      </c>
      <c r="Q9329" s="45" t="s">
        <v>656</v>
      </c>
      <c r="R9329" s="45" t="s">
        <v>563</v>
      </c>
    </row>
    <row r="9330" spans="11:19">
      <c r="K9330" s="45">
        <v>86848</v>
      </c>
      <c r="L9330" s="45" t="s">
        <v>557</v>
      </c>
      <c r="M9330" s="45">
        <v>2018</v>
      </c>
      <c r="N9330" s="45" t="s">
        <v>659</v>
      </c>
      <c r="O9330" s="45" t="s">
        <v>577</v>
      </c>
      <c r="P9330" s="45" t="s">
        <v>560</v>
      </c>
      <c r="Q9330" s="45" t="s">
        <v>656</v>
      </c>
      <c r="R9330" s="45" t="s">
        <v>564</v>
      </c>
      <c r="S9330" s="45">
        <v>27170.634068599</v>
      </c>
    </row>
    <row r="9331" spans="11:19">
      <c r="K9331" s="45">
        <v>86849</v>
      </c>
      <c r="L9331" s="45" t="s">
        <v>557</v>
      </c>
      <c r="M9331" s="45">
        <v>2018</v>
      </c>
      <c r="N9331" s="45" t="s">
        <v>659</v>
      </c>
      <c r="O9331" s="45" t="s">
        <v>577</v>
      </c>
      <c r="P9331" s="45" t="s">
        <v>560</v>
      </c>
      <c r="Q9331" s="45" t="s">
        <v>656</v>
      </c>
      <c r="R9331" s="45" t="s">
        <v>566</v>
      </c>
    </row>
    <row r="9332" spans="11:19">
      <c r="K9332" s="45">
        <v>86850</v>
      </c>
      <c r="L9332" s="45" t="s">
        <v>557</v>
      </c>
      <c r="M9332" s="45">
        <v>2018</v>
      </c>
      <c r="N9332" s="45" t="s">
        <v>659</v>
      </c>
      <c r="O9332" s="45" t="s">
        <v>578</v>
      </c>
      <c r="P9332" s="45" t="s">
        <v>560</v>
      </c>
      <c r="Q9332" s="45" t="s">
        <v>656</v>
      </c>
      <c r="R9332" s="45" t="s">
        <v>562</v>
      </c>
    </row>
    <row r="9333" spans="11:19">
      <c r="K9333" s="45">
        <v>86851</v>
      </c>
      <c r="L9333" s="45" t="s">
        <v>557</v>
      </c>
      <c r="M9333" s="45">
        <v>2018</v>
      </c>
      <c r="N9333" s="45" t="s">
        <v>659</v>
      </c>
      <c r="O9333" s="45" t="s">
        <v>578</v>
      </c>
      <c r="P9333" s="45" t="s">
        <v>560</v>
      </c>
      <c r="Q9333" s="45" t="s">
        <v>656</v>
      </c>
      <c r="R9333" s="45" t="s">
        <v>563</v>
      </c>
    </row>
    <row r="9334" spans="11:19">
      <c r="K9334" s="45">
        <v>86852</v>
      </c>
      <c r="L9334" s="45" t="s">
        <v>557</v>
      </c>
      <c r="M9334" s="45">
        <v>2018</v>
      </c>
      <c r="N9334" s="45" t="s">
        <v>659</v>
      </c>
      <c r="O9334" s="45" t="s">
        <v>578</v>
      </c>
      <c r="P9334" s="45" t="s">
        <v>560</v>
      </c>
      <c r="Q9334" s="45" t="s">
        <v>656</v>
      </c>
      <c r="R9334" s="45" t="s">
        <v>564</v>
      </c>
      <c r="S9334" s="45">
        <v>89019.332570952101</v>
      </c>
    </row>
    <row r="9335" spans="11:19">
      <c r="K9335" s="45">
        <v>86853</v>
      </c>
      <c r="L9335" s="45" t="s">
        <v>557</v>
      </c>
      <c r="M9335" s="45">
        <v>2018</v>
      </c>
      <c r="N9335" s="45" t="s">
        <v>659</v>
      </c>
      <c r="O9335" s="45" t="s">
        <v>578</v>
      </c>
      <c r="P9335" s="45" t="s">
        <v>560</v>
      </c>
      <c r="Q9335" s="45" t="s">
        <v>656</v>
      </c>
      <c r="R9335" s="45" t="s">
        <v>566</v>
      </c>
    </row>
    <row r="9336" spans="11:19">
      <c r="K9336" s="45">
        <v>86854</v>
      </c>
      <c r="L9336" s="45" t="s">
        <v>557</v>
      </c>
      <c r="M9336" s="45">
        <v>2018</v>
      </c>
      <c r="N9336" s="45" t="s">
        <v>659</v>
      </c>
      <c r="O9336" s="45" t="s">
        <v>579</v>
      </c>
      <c r="P9336" s="45" t="s">
        <v>560</v>
      </c>
      <c r="Q9336" s="45" t="s">
        <v>656</v>
      </c>
      <c r="R9336" s="45" t="s">
        <v>562</v>
      </c>
    </row>
    <row r="9337" spans="11:19">
      <c r="K9337" s="45">
        <v>86855</v>
      </c>
      <c r="L9337" s="45" t="s">
        <v>557</v>
      </c>
      <c r="M9337" s="45">
        <v>2018</v>
      </c>
      <c r="N9337" s="45" t="s">
        <v>659</v>
      </c>
      <c r="O9337" s="45" t="s">
        <v>579</v>
      </c>
      <c r="P9337" s="45" t="s">
        <v>560</v>
      </c>
      <c r="Q9337" s="45" t="s">
        <v>656</v>
      </c>
      <c r="R9337" s="45" t="s">
        <v>563</v>
      </c>
    </row>
    <row r="9338" spans="11:19">
      <c r="K9338" s="45">
        <v>86856</v>
      </c>
      <c r="L9338" s="45" t="s">
        <v>557</v>
      </c>
      <c r="M9338" s="45">
        <v>2018</v>
      </c>
      <c r="N9338" s="45" t="s">
        <v>659</v>
      </c>
      <c r="O9338" s="45" t="s">
        <v>579</v>
      </c>
      <c r="P9338" s="45" t="s">
        <v>560</v>
      </c>
      <c r="Q9338" s="45" t="s">
        <v>656</v>
      </c>
      <c r="R9338" s="45" t="s">
        <v>564</v>
      </c>
      <c r="S9338" s="45">
        <v>331745.41584011301</v>
      </c>
    </row>
    <row r="9339" spans="11:19">
      <c r="K9339" s="45">
        <v>86857</v>
      </c>
      <c r="L9339" s="45" t="s">
        <v>557</v>
      </c>
      <c r="M9339" s="45">
        <v>2018</v>
      </c>
      <c r="N9339" s="45" t="s">
        <v>659</v>
      </c>
      <c r="O9339" s="45" t="s">
        <v>579</v>
      </c>
      <c r="P9339" s="45" t="s">
        <v>560</v>
      </c>
      <c r="Q9339" s="45" t="s">
        <v>656</v>
      </c>
      <c r="R9339" s="45" t="s">
        <v>566</v>
      </c>
    </row>
    <row r="9340" spans="11:19">
      <c r="K9340" s="45">
        <v>86858</v>
      </c>
      <c r="L9340" s="45" t="s">
        <v>557</v>
      </c>
      <c r="M9340" s="45">
        <v>2018</v>
      </c>
      <c r="N9340" s="45" t="s">
        <v>659</v>
      </c>
      <c r="O9340" s="45" t="s">
        <v>580</v>
      </c>
      <c r="P9340" s="45" t="s">
        <v>560</v>
      </c>
      <c r="Q9340" s="45" t="s">
        <v>656</v>
      </c>
      <c r="R9340" s="45" t="s">
        <v>562</v>
      </c>
    </row>
    <row r="9341" spans="11:19">
      <c r="K9341" s="45">
        <v>86859</v>
      </c>
      <c r="L9341" s="45" t="s">
        <v>557</v>
      </c>
      <c r="M9341" s="45">
        <v>2018</v>
      </c>
      <c r="N9341" s="45" t="s">
        <v>659</v>
      </c>
      <c r="O9341" s="45" t="s">
        <v>580</v>
      </c>
      <c r="P9341" s="45" t="s">
        <v>560</v>
      </c>
      <c r="Q9341" s="45" t="s">
        <v>656</v>
      </c>
      <c r="R9341" s="45" t="s">
        <v>563</v>
      </c>
    </row>
    <row r="9342" spans="11:19">
      <c r="K9342" s="45">
        <v>86860</v>
      </c>
      <c r="L9342" s="45" t="s">
        <v>557</v>
      </c>
      <c r="M9342" s="45">
        <v>2018</v>
      </c>
      <c r="N9342" s="45" t="s">
        <v>659</v>
      </c>
      <c r="O9342" s="45" t="s">
        <v>580</v>
      </c>
      <c r="P9342" s="45" t="s">
        <v>560</v>
      </c>
      <c r="Q9342" s="45" t="s">
        <v>656</v>
      </c>
      <c r="R9342" s="45" t="s">
        <v>564</v>
      </c>
      <c r="S9342" s="45">
        <v>212910.16898431801</v>
      </c>
    </row>
    <row r="9343" spans="11:19">
      <c r="K9343" s="45">
        <v>86861</v>
      </c>
      <c r="L9343" s="45" t="s">
        <v>557</v>
      </c>
      <c r="M9343" s="45">
        <v>2018</v>
      </c>
      <c r="N9343" s="45" t="s">
        <v>659</v>
      </c>
      <c r="O9343" s="45" t="s">
        <v>580</v>
      </c>
      <c r="P9343" s="45" t="s">
        <v>560</v>
      </c>
      <c r="Q9343" s="45" t="s">
        <v>656</v>
      </c>
      <c r="R9343" s="45" t="s">
        <v>566</v>
      </c>
    </row>
    <row r="9344" spans="11:19">
      <c r="K9344" s="45">
        <v>86862</v>
      </c>
      <c r="L9344" s="45" t="s">
        <v>557</v>
      </c>
      <c r="M9344" s="45">
        <v>2018</v>
      </c>
      <c r="N9344" s="45" t="s">
        <v>659</v>
      </c>
      <c r="O9344" s="45" t="s">
        <v>581</v>
      </c>
      <c r="P9344" s="45" t="s">
        <v>560</v>
      </c>
      <c r="Q9344" s="45" t="s">
        <v>656</v>
      </c>
      <c r="R9344" s="45" t="s">
        <v>562</v>
      </c>
    </row>
    <row r="9345" spans="11:19">
      <c r="K9345" s="45">
        <v>86863</v>
      </c>
      <c r="L9345" s="45" t="s">
        <v>557</v>
      </c>
      <c r="M9345" s="45">
        <v>2018</v>
      </c>
      <c r="N9345" s="45" t="s">
        <v>659</v>
      </c>
      <c r="O9345" s="45" t="s">
        <v>581</v>
      </c>
      <c r="P9345" s="45" t="s">
        <v>560</v>
      </c>
      <c r="Q9345" s="45" t="s">
        <v>656</v>
      </c>
      <c r="R9345" s="45" t="s">
        <v>563</v>
      </c>
    </row>
    <row r="9346" spans="11:19">
      <c r="K9346" s="45">
        <v>86864</v>
      </c>
      <c r="L9346" s="45" t="s">
        <v>557</v>
      </c>
      <c r="M9346" s="45">
        <v>2018</v>
      </c>
      <c r="N9346" s="45" t="s">
        <v>659</v>
      </c>
      <c r="O9346" s="45" t="s">
        <v>581</v>
      </c>
      <c r="P9346" s="45" t="s">
        <v>560</v>
      </c>
      <c r="Q9346" s="45" t="s">
        <v>656</v>
      </c>
      <c r="R9346" s="45" t="s">
        <v>564</v>
      </c>
      <c r="S9346" s="45">
        <v>53726.838719971602</v>
      </c>
    </row>
    <row r="9347" spans="11:19">
      <c r="K9347" s="45">
        <v>86865</v>
      </c>
      <c r="L9347" s="45" t="s">
        <v>557</v>
      </c>
      <c r="M9347" s="45">
        <v>2018</v>
      </c>
      <c r="N9347" s="45" t="s">
        <v>659</v>
      </c>
      <c r="O9347" s="45" t="s">
        <v>581</v>
      </c>
      <c r="P9347" s="45" t="s">
        <v>560</v>
      </c>
      <c r="Q9347" s="45" t="s">
        <v>656</v>
      </c>
      <c r="R9347" s="45" t="s">
        <v>566</v>
      </c>
    </row>
    <row r="9348" spans="11:19">
      <c r="K9348" s="45">
        <v>86866</v>
      </c>
      <c r="L9348" s="45" t="s">
        <v>557</v>
      </c>
      <c r="M9348" s="45">
        <v>2018</v>
      </c>
      <c r="N9348" s="45" t="s">
        <v>659</v>
      </c>
      <c r="O9348" s="45" t="s">
        <v>582</v>
      </c>
      <c r="P9348" s="45" t="s">
        <v>560</v>
      </c>
      <c r="Q9348" s="45" t="s">
        <v>656</v>
      </c>
      <c r="R9348" s="45" t="s">
        <v>562</v>
      </c>
    </row>
    <row r="9349" spans="11:19">
      <c r="K9349" s="45">
        <v>86867</v>
      </c>
      <c r="L9349" s="45" t="s">
        <v>557</v>
      </c>
      <c r="M9349" s="45">
        <v>2018</v>
      </c>
      <c r="N9349" s="45" t="s">
        <v>659</v>
      </c>
      <c r="O9349" s="45" t="s">
        <v>582</v>
      </c>
      <c r="P9349" s="45" t="s">
        <v>560</v>
      </c>
      <c r="Q9349" s="45" t="s">
        <v>656</v>
      </c>
      <c r="R9349" s="45" t="s">
        <v>563</v>
      </c>
    </row>
    <row r="9350" spans="11:19">
      <c r="K9350" s="45">
        <v>86868</v>
      </c>
      <c r="L9350" s="45" t="s">
        <v>557</v>
      </c>
      <c r="M9350" s="45">
        <v>2018</v>
      </c>
      <c r="N9350" s="45" t="s">
        <v>659</v>
      </c>
      <c r="O9350" s="45" t="s">
        <v>582</v>
      </c>
      <c r="P9350" s="45" t="s">
        <v>560</v>
      </c>
      <c r="Q9350" s="45" t="s">
        <v>656</v>
      </c>
      <c r="R9350" s="45" t="s">
        <v>564</v>
      </c>
      <c r="S9350" s="45">
        <v>78601.413540327805</v>
      </c>
    </row>
    <row r="9351" spans="11:19">
      <c r="K9351" s="45">
        <v>86869</v>
      </c>
      <c r="L9351" s="45" t="s">
        <v>557</v>
      </c>
      <c r="M9351" s="45">
        <v>2018</v>
      </c>
      <c r="N9351" s="45" t="s">
        <v>659</v>
      </c>
      <c r="O9351" s="45" t="s">
        <v>582</v>
      </c>
      <c r="P9351" s="45" t="s">
        <v>560</v>
      </c>
      <c r="Q9351" s="45" t="s">
        <v>656</v>
      </c>
      <c r="R9351" s="45" t="s">
        <v>566</v>
      </c>
    </row>
    <row r="9352" spans="11:19">
      <c r="K9352" s="45">
        <v>86870</v>
      </c>
      <c r="L9352" s="45" t="s">
        <v>557</v>
      </c>
      <c r="M9352" s="45">
        <v>2018</v>
      </c>
      <c r="N9352" s="45" t="s">
        <v>659</v>
      </c>
      <c r="O9352" s="45" t="s">
        <v>583</v>
      </c>
      <c r="P9352" s="45" t="s">
        <v>560</v>
      </c>
      <c r="Q9352" s="45" t="s">
        <v>656</v>
      </c>
      <c r="R9352" s="45" t="s">
        <v>562</v>
      </c>
    </row>
    <row r="9353" spans="11:19">
      <c r="K9353" s="45">
        <v>86871</v>
      </c>
      <c r="L9353" s="45" t="s">
        <v>557</v>
      </c>
      <c r="M9353" s="45">
        <v>2018</v>
      </c>
      <c r="N9353" s="45" t="s">
        <v>659</v>
      </c>
      <c r="O9353" s="45" t="s">
        <v>583</v>
      </c>
      <c r="P9353" s="45" t="s">
        <v>560</v>
      </c>
      <c r="Q9353" s="45" t="s">
        <v>656</v>
      </c>
      <c r="R9353" s="45" t="s">
        <v>563</v>
      </c>
    </row>
    <row r="9354" spans="11:19">
      <c r="K9354" s="45">
        <v>86872</v>
      </c>
      <c r="L9354" s="45" t="s">
        <v>557</v>
      </c>
      <c r="M9354" s="45">
        <v>2018</v>
      </c>
      <c r="N9354" s="45" t="s">
        <v>659</v>
      </c>
      <c r="O9354" s="45" t="s">
        <v>583</v>
      </c>
      <c r="P9354" s="45" t="s">
        <v>560</v>
      </c>
      <c r="Q9354" s="45" t="s">
        <v>656</v>
      </c>
      <c r="R9354" s="45" t="s">
        <v>564</v>
      </c>
      <c r="S9354" s="45">
        <v>40576.611703591698</v>
      </c>
    </row>
    <row r="9355" spans="11:19">
      <c r="K9355" s="45">
        <v>86873</v>
      </c>
      <c r="L9355" s="45" t="s">
        <v>557</v>
      </c>
      <c r="M9355" s="45">
        <v>2018</v>
      </c>
      <c r="N9355" s="45" t="s">
        <v>659</v>
      </c>
      <c r="O9355" s="45" t="s">
        <v>583</v>
      </c>
      <c r="P9355" s="45" t="s">
        <v>560</v>
      </c>
      <c r="Q9355" s="45" t="s">
        <v>656</v>
      </c>
      <c r="R9355" s="45" t="s">
        <v>566</v>
      </c>
    </row>
    <row r="9356" spans="11:19">
      <c r="K9356" s="45">
        <v>86874</v>
      </c>
      <c r="L9356" s="45" t="s">
        <v>557</v>
      </c>
      <c r="M9356" s="45">
        <v>2018</v>
      </c>
      <c r="N9356" s="45" t="s">
        <v>659</v>
      </c>
      <c r="O9356" s="45" t="s">
        <v>584</v>
      </c>
      <c r="P9356" s="45" t="s">
        <v>560</v>
      </c>
      <c r="Q9356" s="45" t="s">
        <v>656</v>
      </c>
      <c r="R9356" s="45" t="s">
        <v>562</v>
      </c>
    </row>
    <row r="9357" spans="11:19">
      <c r="K9357" s="45">
        <v>86875</v>
      </c>
      <c r="L9357" s="45" t="s">
        <v>557</v>
      </c>
      <c r="M9357" s="45">
        <v>2018</v>
      </c>
      <c r="N9357" s="45" t="s">
        <v>659</v>
      </c>
      <c r="O9357" s="45" t="s">
        <v>584</v>
      </c>
      <c r="P9357" s="45" t="s">
        <v>560</v>
      </c>
      <c r="Q9357" s="45" t="s">
        <v>656</v>
      </c>
      <c r="R9357" s="45" t="s">
        <v>563</v>
      </c>
    </row>
    <row r="9358" spans="11:19">
      <c r="K9358" s="45">
        <v>86876</v>
      </c>
      <c r="L9358" s="45" t="s">
        <v>557</v>
      </c>
      <c r="M9358" s="45">
        <v>2018</v>
      </c>
      <c r="N9358" s="45" t="s">
        <v>659</v>
      </c>
      <c r="O9358" s="45" t="s">
        <v>584</v>
      </c>
      <c r="P9358" s="45" t="s">
        <v>560</v>
      </c>
      <c r="Q9358" s="45" t="s">
        <v>656</v>
      </c>
      <c r="R9358" s="45" t="s">
        <v>564</v>
      </c>
      <c r="S9358" s="45">
        <v>110138.88546080299</v>
      </c>
    </row>
    <row r="9359" spans="11:19">
      <c r="K9359" s="45">
        <v>86877</v>
      </c>
      <c r="L9359" s="45" t="s">
        <v>557</v>
      </c>
      <c r="M9359" s="45">
        <v>2018</v>
      </c>
      <c r="N9359" s="45" t="s">
        <v>659</v>
      </c>
      <c r="O9359" s="45" t="s">
        <v>584</v>
      </c>
      <c r="P9359" s="45" t="s">
        <v>560</v>
      </c>
      <c r="Q9359" s="45" t="s">
        <v>656</v>
      </c>
      <c r="R9359" s="45" t="s">
        <v>566</v>
      </c>
    </row>
    <row r="9360" spans="11:19">
      <c r="K9360" s="45">
        <v>86878</v>
      </c>
      <c r="L9360" s="45" t="s">
        <v>557</v>
      </c>
      <c r="M9360" s="45">
        <v>2018</v>
      </c>
      <c r="N9360" s="45" t="s">
        <v>659</v>
      </c>
      <c r="O9360" s="45" t="s">
        <v>585</v>
      </c>
      <c r="P9360" s="45" t="s">
        <v>560</v>
      </c>
      <c r="Q9360" s="45" t="s">
        <v>656</v>
      </c>
      <c r="R9360" s="45" t="s">
        <v>562</v>
      </c>
    </row>
    <row r="9361" spans="11:19">
      <c r="K9361" s="45">
        <v>86879</v>
      </c>
      <c r="L9361" s="45" t="s">
        <v>557</v>
      </c>
      <c r="M9361" s="45">
        <v>2018</v>
      </c>
      <c r="N9361" s="45" t="s">
        <v>659</v>
      </c>
      <c r="O9361" s="45" t="s">
        <v>585</v>
      </c>
      <c r="P9361" s="45" t="s">
        <v>560</v>
      </c>
      <c r="Q9361" s="45" t="s">
        <v>656</v>
      </c>
      <c r="R9361" s="45" t="s">
        <v>563</v>
      </c>
    </row>
    <row r="9362" spans="11:19">
      <c r="K9362" s="45">
        <v>86880</v>
      </c>
      <c r="L9362" s="45" t="s">
        <v>557</v>
      </c>
      <c r="M9362" s="45">
        <v>2018</v>
      </c>
      <c r="N9362" s="45" t="s">
        <v>659</v>
      </c>
      <c r="O9362" s="45" t="s">
        <v>585</v>
      </c>
      <c r="P9362" s="45" t="s">
        <v>560</v>
      </c>
      <c r="Q9362" s="45" t="s">
        <v>656</v>
      </c>
      <c r="R9362" s="45" t="s">
        <v>564</v>
      </c>
      <c r="S9362" s="45">
        <v>223875.47927963201</v>
      </c>
    </row>
    <row r="9363" spans="11:19">
      <c r="K9363" s="45">
        <v>86881</v>
      </c>
      <c r="L9363" s="45" t="s">
        <v>557</v>
      </c>
      <c r="M9363" s="45">
        <v>2018</v>
      </c>
      <c r="N9363" s="45" t="s">
        <v>659</v>
      </c>
      <c r="O9363" s="45" t="s">
        <v>585</v>
      </c>
      <c r="P9363" s="45" t="s">
        <v>560</v>
      </c>
      <c r="Q9363" s="45" t="s">
        <v>656</v>
      </c>
      <c r="R9363" s="45" t="s">
        <v>566</v>
      </c>
    </row>
    <row r="9364" spans="11:19">
      <c r="K9364" s="45">
        <v>86882</v>
      </c>
      <c r="L9364" s="45" t="s">
        <v>557</v>
      </c>
      <c r="M9364" s="45">
        <v>2018</v>
      </c>
      <c r="N9364" s="45" t="s">
        <v>659</v>
      </c>
      <c r="O9364" s="45" t="s">
        <v>586</v>
      </c>
      <c r="P9364" s="45" t="s">
        <v>560</v>
      </c>
      <c r="Q9364" s="45" t="s">
        <v>656</v>
      </c>
      <c r="R9364" s="45" t="s">
        <v>562</v>
      </c>
    </row>
    <row r="9365" spans="11:19">
      <c r="K9365" s="45">
        <v>86883</v>
      </c>
      <c r="L9365" s="45" t="s">
        <v>557</v>
      </c>
      <c r="M9365" s="45">
        <v>2018</v>
      </c>
      <c r="N9365" s="45" t="s">
        <v>659</v>
      </c>
      <c r="O9365" s="45" t="s">
        <v>586</v>
      </c>
      <c r="P9365" s="45" t="s">
        <v>560</v>
      </c>
      <c r="Q9365" s="45" t="s">
        <v>656</v>
      </c>
      <c r="R9365" s="45" t="s">
        <v>563</v>
      </c>
    </row>
    <row r="9366" spans="11:19">
      <c r="K9366" s="45">
        <v>86884</v>
      </c>
      <c r="L9366" s="45" t="s">
        <v>557</v>
      </c>
      <c r="M9366" s="45">
        <v>2018</v>
      </c>
      <c r="N9366" s="45" t="s">
        <v>659</v>
      </c>
      <c r="O9366" s="45" t="s">
        <v>586</v>
      </c>
      <c r="P9366" s="45" t="s">
        <v>560</v>
      </c>
      <c r="Q9366" s="45" t="s">
        <v>656</v>
      </c>
      <c r="R9366" s="45" t="s">
        <v>564</v>
      </c>
      <c r="S9366" s="45">
        <v>83207.248792543105</v>
      </c>
    </row>
    <row r="9367" spans="11:19">
      <c r="K9367" s="45">
        <v>86885</v>
      </c>
      <c r="L9367" s="45" t="s">
        <v>557</v>
      </c>
      <c r="M9367" s="45">
        <v>2018</v>
      </c>
      <c r="N9367" s="45" t="s">
        <v>659</v>
      </c>
      <c r="O9367" s="45" t="s">
        <v>586</v>
      </c>
      <c r="P9367" s="45" t="s">
        <v>560</v>
      </c>
      <c r="Q9367" s="45" t="s">
        <v>656</v>
      </c>
      <c r="R9367" s="45" t="s">
        <v>566</v>
      </c>
    </row>
    <row r="9368" spans="11:19">
      <c r="K9368" s="45">
        <v>86886</v>
      </c>
      <c r="L9368" s="45" t="s">
        <v>557</v>
      </c>
      <c r="M9368" s="45">
        <v>2018</v>
      </c>
      <c r="N9368" s="45" t="s">
        <v>659</v>
      </c>
      <c r="O9368" s="45" t="s">
        <v>587</v>
      </c>
      <c r="P9368" s="45" t="s">
        <v>560</v>
      </c>
      <c r="Q9368" s="45" t="s">
        <v>656</v>
      </c>
      <c r="R9368" s="45" t="s">
        <v>562</v>
      </c>
    </row>
    <row r="9369" spans="11:19">
      <c r="K9369" s="45">
        <v>86887</v>
      </c>
      <c r="L9369" s="45" t="s">
        <v>557</v>
      </c>
      <c r="M9369" s="45">
        <v>2018</v>
      </c>
      <c r="N9369" s="45" t="s">
        <v>659</v>
      </c>
      <c r="O9369" s="45" t="s">
        <v>587</v>
      </c>
      <c r="P9369" s="45" t="s">
        <v>560</v>
      </c>
      <c r="Q9369" s="45" t="s">
        <v>656</v>
      </c>
      <c r="R9369" s="45" t="s">
        <v>563</v>
      </c>
    </row>
    <row r="9370" spans="11:19">
      <c r="K9370" s="45">
        <v>86888</v>
      </c>
      <c r="L9370" s="45" t="s">
        <v>557</v>
      </c>
      <c r="M9370" s="45">
        <v>2018</v>
      </c>
      <c r="N9370" s="45" t="s">
        <v>659</v>
      </c>
      <c r="O9370" s="45" t="s">
        <v>587</v>
      </c>
      <c r="P9370" s="45" t="s">
        <v>560</v>
      </c>
      <c r="Q9370" s="45" t="s">
        <v>656</v>
      </c>
      <c r="R9370" s="45" t="s">
        <v>564</v>
      </c>
      <c r="S9370" s="45">
        <v>55366.8074752334</v>
      </c>
    </row>
    <row r="9371" spans="11:19">
      <c r="K9371" s="45">
        <v>86889</v>
      </c>
      <c r="L9371" s="45" t="s">
        <v>557</v>
      </c>
      <c r="M9371" s="45">
        <v>2018</v>
      </c>
      <c r="N9371" s="45" t="s">
        <v>659</v>
      </c>
      <c r="O9371" s="45" t="s">
        <v>587</v>
      </c>
      <c r="P9371" s="45" t="s">
        <v>560</v>
      </c>
      <c r="Q9371" s="45" t="s">
        <v>656</v>
      </c>
      <c r="R9371" s="45" t="s">
        <v>566</v>
      </c>
    </row>
    <row r="9372" spans="11:19">
      <c r="K9372" s="45">
        <v>86890</v>
      </c>
      <c r="L9372" s="45" t="s">
        <v>557</v>
      </c>
      <c r="M9372" s="45">
        <v>2018</v>
      </c>
      <c r="N9372" s="45" t="s">
        <v>659</v>
      </c>
      <c r="O9372" s="45" t="s">
        <v>588</v>
      </c>
      <c r="P9372" s="45" t="s">
        <v>560</v>
      </c>
      <c r="Q9372" s="45" t="s">
        <v>656</v>
      </c>
      <c r="R9372" s="45" t="s">
        <v>562</v>
      </c>
    </row>
    <row r="9373" spans="11:19">
      <c r="K9373" s="45">
        <v>86891</v>
      </c>
      <c r="L9373" s="45" t="s">
        <v>557</v>
      </c>
      <c r="M9373" s="45">
        <v>2018</v>
      </c>
      <c r="N9373" s="45" t="s">
        <v>659</v>
      </c>
      <c r="O9373" s="45" t="s">
        <v>588</v>
      </c>
      <c r="P9373" s="45" t="s">
        <v>560</v>
      </c>
      <c r="Q9373" s="45" t="s">
        <v>656</v>
      </c>
      <c r="R9373" s="45" t="s">
        <v>563</v>
      </c>
    </row>
    <row r="9374" spans="11:19">
      <c r="K9374" s="45">
        <v>86892</v>
      </c>
      <c r="L9374" s="45" t="s">
        <v>557</v>
      </c>
      <c r="M9374" s="45">
        <v>2018</v>
      </c>
      <c r="N9374" s="45" t="s">
        <v>659</v>
      </c>
      <c r="O9374" s="45" t="s">
        <v>588</v>
      </c>
      <c r="P9374" s="45" t="s">
        <v>560</v>
      </c>
      <c r="Q9374" s="45" t="s">
        <v>656</v>
      </c>
      <c r="R9374" s="45" t="s">
        <v>564</v>
      </c>
      <c r="S9374" s="45">
        <v>345639.29193490598</v>
      </c>
    </row>
    <row r="9375" spans="11:19">
      <c r="K9375" s="45">
        <v>86893</v>
      </c>
      <c r="L9375" s="45" t="s">
        <v>557</v>
      </c>
      <c r="M9375" s="45">
        <v>2018</v>
      </c>
      <c r="N9375" s="45" t="s">
        <v>659</v>
      </c>
      <c r="O9375" s="45" t="s">
        <v>588</v>
      </c>
      <c r="P9375" s="45" t="s">
        <v>560</v>
      </c>
      <c r="Q9375" s="45" t="s">
        <v>656</v>
      </c>
      <c r="R9375" s="45" t="s">
        <v>566</v>
      </c>
    </row>
    <row r="9376" spans="11:19">
      <c r="K9376" s="45">
        <v>86894</v>
      </c>
      <c r="L9376" s="45" t="s">
        <v>557</v>
      </c>
      <c r="M9376" s="45">
        <v>2018</v>
      </c>
      <c r="N9376" s="45" t="s">
        <v>659</v>
      </c>
      <c r="O9376" s="45" t="s">
        <v>589</v>
      </c>
      <c r="P9376" s="45" t="s">
        <v>560</v>
      </c>
      <c r="Q9376" s="45" t="s">
        <v>656</v>
      </c>
      <c r="R9376" s="45" t="s">
        <v>562</v>
      </c>
    </row>
    <row r="9377" spans="11:19">
      <c r="K9377" s="45">
        <v>86895</v>
      </c>
      <c r="L9377" s="45" t="s">
        <v>557</v>
      </c>
      <c r="M9377" s="45">
        <v>2018</v>
      </c>
      <c r="N9377" s="45" t="s">
        <v>659</v>
      </c>
      <c r="O9377" s="45" t="s">
        <v>589</v>
      </c>
      <c r="P9377" s="45" t="s">
        <v>560</v>
      </c>
      <c r="Q9377" s="45" t="s">
        <v>656</v>
      </c>
      <c r="R9377" s="45" t="s">
        <v>563</v>
      </c>
    </row>
    <row r="9378" spans="11:19">
      <c r="K9378" s="45">
        <v>86896</v>
      </c>
      <c r="L9378" s="45" t="s">
        <v>557</v>
      </c>
      <c r="M9378" s="45">
        <v>2018</v>
      </c>
      <c r="N9378" s="45" t="s">
        <v>659</v>
      </c>
      <c r="O9378" s="45" t="s">
        <v>589</v>
      </c>
      <c r="P9378" s="45" t="s">
        <v>560</v>
      </c>
      <c r="Q9378" s="45" t="s">
        <v>656</v>
      </c>
      <c r="R9378" s="45" t="s">
        <v>564</v>
      </c>
      <c r="S9378" s="45">
        <v>80593.016786962005</v>
      </c>
    </row>
    <row r="9379" spans="11:19">
      <c r="K9379" s="45">
        <v>86897</v>
      </c>
      <c r="L9379" s="45" t="s">
        <v>557</v>
      </c>
      <c r="M9379" s="45">
        <v>2018</v>
      </c>
      <c r="N9379" s="45" t="s">
        <v>659</v>
      </c>
      <c r="O9379" s="45" t="s">
        <v>589</v>
      </c>
      <c r="P9379" s="45" t="s">
        <v>560</v>
      </c>
      <c r="Q9379" s="45" t="s">
        <v>656</v>
      </c>
      <c r="R9379" s="45" t="s">
        <v>566</v>
      </c>
    </row>
    <row r="9380" spans="11:19">
      <c r="K9380" s="45">
        <v>86898</v>
      </c>
      <c r="L9380" s="45" t="s">
        <v>557</v>
      </c>
      <c r="M9380" s="45">
        <v>2018</v>
      </c>
      <c r="N9380" s="45" t="s">
        <v>659</v>
      </c>
      <c r="O9380" s="45" t="s">
        <v>590</v>
      </c>
      <c r="P9380" s="45" t="s">
        <v>560</v>
      </c>
      <c r="Q9380" s="45" t="s">
        <v>656</v>
      </c>
      <c r="R9380" s="45" t="s">
        <v>562</v>
      </c>
    </row>
    <row r="9381" spans="11:19">
      <c r="K9381" s="45">
        <v>86899</v>
      </c>
      <c r="L9381" s="45" t="s">
        <v>557</v>
      </c>
      <c r="M9381" s="45">
        <v>2018</v>
      </c>
      <c r="N9381" s="45" t="s">
        <v>659</v>
      </c>
      <c r="O9381" s="45" t="s">
        <v>590</v>
      </c>
      <c r="P9381" s="45" t="s">
        <v>560</v>
      </c>
      <c r="Q9381" s="45" t="s">
        <v>656</v>
      </c>
      <c r="R9381" s="45" t="s">
        <v>563</v>
      </c>
    </row>
    <row r="9382" spans="11:19">
      <c r="K9382" s="45">
        <v>86900</v>
      </c>
      <c r="L9382" s="45" t="s">
        <v>557</v>
      </c>
      <c r="M9382" s="45">
        <v>2018</v>
      </c>
      <c r="N9382" s="45" t="s">
        <v>659</v>
      </c>
      <c r="O9382" s="45" t="s">
        <v>590</v>
      </c>
      <c r="P9382" s="45" t="s">
        <v>560</v>
      </c>
      <c r="Q9382" s="45" t="s">
        <v>656</v>
      </c>
      <c r="R9382" s="45" t="s">
        <v>564</v>
      </c>
      <c r="S9382" s="45">
        <v>47755.854482005598</v>
      </c>
    </row>
    <row r="9383" spans="11:19">
      <c r="K9383" s="45">
        <v>86901</v>
      </c>
      <c r="L9383" s="45" t="s">
        <v>557</v>
      </c>
      <c r="M9383" s="45">
        <v>2018</v>
      </c>
      <c r="N9383" s="45" t="s">
        <v>659</v>
      </c>
      <c r="O9383" s="45" t="s">
        <v>590</v>
      </c>
      <c r="P9383" s="45" t="s">
        <v>560</v>
      </c>
      <c r="Q9383" s="45" t="s">
        <v>656</v>
      </c>
      <c r="R9383" s="45" t="s">
        <v>566</v>
      </c>
    </row>
    <row r="9384" spans="11:19">
      <c r="K9384" s="45">
        <v>86902</v>
      </c>
      <c r="L9384" s="45" t="s">
        <v>557</v>
      </c>
      <c r="M9384" s="45">
        <v>2018</v>
      </c>
      <c r="N9384" s="45" t="s">
        <v>659</v>
      </c>
      <c r="O9384" s="45" t="s">
        <v>591</v>
      </c>
      <c r="P9384" s="45" t="s">
        <v>560</v>
      </c>
      <c r="Q9384" s="45" t="s">
        <v>656</v>
      </c>
      <c r="R9384" s="45" t="s">
        <v>562</v>
      </c>
    </row>
    <row r="9385" spans="11:19">
      <c r="K9385" s="45">
        <v>86903</v>
      </c>
      <c r="L9385" s="45" t="s">
        <v>557</v>
      </c>
      <c r="M9385" s="45">
        <v>2018</v>
      </c>
      <c r="N9385" s="45" t="s">
        <v>659</v>
      </c>
      <c r="O9385" s="45" t="s">
        <v>591</v>
      </c>
      <c r="P9385" s="45" t="s">
        <v>560</v>
      </c>
      <c r="Q9385" s="45" t="s">
        <v>656</v>
      </c>
      <c r="R9385" s="45" t="s">
        <v>563</v>
      </c>
    </row>
    <row r="9386" spans="11:19">
      <c r="K9386" s="45">
        <v>86904</v>
      </c>
      <c r="L9386" s="45" t="s">
        <v>557</v>
      </c>
      <c r="M9386" s="45">
        <v>2018</v>
      </c>
      <c r="N9386" s="45" t="s">
        <v>659</v>
      </c>
      <c r="O9386" s="45" t="s">
        <v>591</v>
      </c>
      <c r="P9386" s="45" t="s">
        <v>560</v>
      </c>
      <c r="Q9386" s="45" t="s">
        <v>656</v>
      </c>
      <c r="R9386" s="45" t="s">
        <v>564</v>
      </c>
      <c r="S9386" s="45">
        <v>66507.755555275493</v>
      </c>
    </row>
    <row r="9387" spans="11:19">
      <c r="K9387" s="45">
        <v>86905</v>
      </c>
      <c r="L9387" s="45" t="s">
        <v>557</v>
      </c>
      <c r="M9387" s="45">
        <v>2018</v>
      </c>
      <c r="N9387" s="45" t="s">
        <v>659</v>
      </c>
      <c r="O9387" s="45" t="s">
        <v>591</v>
      </c>
      <c r="P9387" s="45" t="s">
        <v>560</v>
      </c>
      <c r="Q9387" s="45" t="s">
        <v>656</v>
      </c>
      <c r="R9387" s="45" t="s">
        <v>566</v>
      </c>
    </row>
    <row r="9388" spans="11:19">
      <c r="K9388" s="45">
        <v>86906</v>
      </c>
      <c r="L9388" s="45" t="s">
        <v>557</v>
      </c>
      <c r="M9388" s="45">
        <v>2018</v>
      </c>
      <c r="N9388" s="45" t="s">
        <v>659</v>
      </c>
      <c r="O9388" s="45" t="s">
        <v>592</v>
      </c>
      <c r="P9388" s="45" t="s">
        <v>560</v>
      </c>
      <c r="Q9388" s="45" t="s">
        <v>656</v>
      </c>
      <c r="R9388" s="45" t="s">
        <v>562</v>
      </c>
    </row>
    <row r="9389" spans="11:19">
      <c r="K9389" s="45">
        <v>86907</v>
      </c>
      <c r="L9389" s="45" t="s">
        <v>557</v>
      </c>
      <c r="M9389" s="45">
        <v>2018</v>
      </c>
      <c r="N9389" s="45" t="s">
        <v>659</v>
      </c>
      <c r="O9389" s="45" t="s">
        <v>592</v>
      </c>
      <c r="P9389" s="45" t="s">
        <v>560</v>
      </c>
      <c r="Q9389" s="45" t="s">
        <v>656</v>
      </c>
      <c r="R9389" s="45" t="s">
        <v>563</v>
      </c>
    </row>
    <row r="9390" spans="11:19">
      <c r="K9390" s="45">
        <v>86908</v>
      </c>
      <c r="L9390" s="45" t="s">
        <v>557</v>
      </c>
      <c r="M9390" s="45">
        <v>2018</v>
      </c>
      <c r="N9390" s="45" t="s">
        <v>659</v>
      </c>
      <c r="O9390" s="45" t="s">
        <v>592</v>
      </c>
      <c r="P9390" s="45" t="s">
        <v>560</v>
      </c>
      <c r="Q9390" s="45" t="s">
        <v>656</v>
      </c>
      <c r="R9390" s="45" t="s">
        <v>564</v>
      </c>
      <c r="S9390" s="45">
        <v>156550.44599024099</v>
      </c>
    </row>
    <row r="9391" spans="11:19">
      <c r="K9391" s="45">
        <v>86909</v>
      </c>
      <c r="L9391" s="45" t="s">
        <v>557</v>
      </c>
      <c r="M9391" s="45">
        <v>2018</v>
      </c>
      <c r="N9391" s="45" t="s">
        <v>659</v>
      </c>
      <c r="O9391" s="45" t="s">
        <v>592</v>
      </c>
      <c r="P9391" s="45" t="s">
        <v>560</v>
      </c>
      <c r="Q9391" s="45" t="s">
        <v>656</v>
      </c>
      <c r="R9391" s="45" t="s">
        <v>566</v>
      </c>
    </row>
    <row r="9392" spans="11:19">
      <c r="K9392" s="45">
        <v>86910</v>
      </c>
      <c r="L9392" s="45" t="s">
        <v>557</v>
      </c>
      <c r="M9392" s="45">
        <v>2018</v>
      </c>
      <c r="N9392" s="45" t="s">
        <v>659</v>
      </c>
      <c r="O9392" s="45" t="s">
        <v>593</v>
      </c>
      <c r="P9392" s="45" t="s">
        <v>560</v>
      </c>
      <c r="Q9392" s="45" t="s">
        <v>656</v>
      </c>
      <c r="R9392" s="45" t="s">
        <v>562</v>
      </c>
    </row>
    <row r="9393" spans="11:19">
      <c r="K9393" s="45">
        <v>86911</v>
      </c>
      <c r="L9393" s="45" t="s">
        <v>557</v>
      </c>
      <c r="M9393" s="45">
        <v>2018</v>
      </c>
      <c r="N9393" s="45" t="s">
        <v>659</v>
      </c>
      <c r="O9393" s="45" t="s">
        <v>593</v>
      </c>
      <c r="P9393" s="45" t="s">
        <v>560</v>
      </c>
      <c r="Q9393" s="45" t="s">
        <v>656</v>
      </c>
      <c r="R9393" s="45" t="s">
        <v>563</v>
      </c>
    </row>
    <row r="9394" spans="11:19">
      <c r="K9394" s="45">
        <v>86912</v>
      </c>
      <c r="L9394" s="45" t="s">
        <v>557</v>
      </c>
      <c r="M9394" s="45">
        <v>2018</v>
      </c>
      <c r="N9394" s="45" t="s">
        <v>659</v>
      </c>
      <c r="O9394" s="45" t="s">
        <v>593</v>
      </c>
      <c r="P9394" s="45" t="s">
        <v>560</v>
      </c>
      <c r="Q9394" s="45" t="s">
        <v>656</v>
      </c>
      <c r="R9394" s="45" t="s">
        <v>564</v>
      </c>
      <c r="S9394" s="45">
        <v>73882.410597410199</v>
      </c>
    </row>
    <row r="9395" spans="11:19">
      <c r="K9395" s="45">
        <v>86913</v>
      </c>
      <c r="L9395" s="45" t="s">
        <v>557</v>
      </c>
      <c r="M9395" s="45">
        <v>2018</v>
      </c>
      <c r="N9395" s="45" t="s">
        <v>659</v>
      </c>
      <c r="O9395" s="45" t="s">
        <v>593</v>
      </c>
      <c r="P9395" s="45" t="s">
        <v>560</v>
      </c>
      <c r="Q9395" s="45" t="s">
        <v>656</v>
      </c>
      <c r="R9395" s="45" t="s">
        <v>566</v>
      </c>
    </row>
    <row r="9396" spans="11:19">
      <c r="K9396" s="45">
        <v>86914</v>
      </c>
      <c r="L9396" s="45" t="s">
        <v>557</v>
      </c>
      <c r="M9396" s="45">
        <v>2018</v>
      </c>
      <c r="N9396" s="45" t="s">
        <v>659</v>
      </c>
      <c r="O9396" s="45" t="s">
        <v>594</v>
      </c>
      <c r="P9396" s="45" t="s">
        <v>560</v>
      </c>
      <c r="Q9396" s="45" t="s">
        <v>656</v>
      </c>
      <c r="R9396" s="45" t="s">
        <v>562</v>
      </c>
    </row>
    <row r="9397" spans="11:19">
      <c r="K9397" s="45">
        <v>86915</v>
      </c>
      <c r="L9397" s="45" t="s">
        <v>557</v>
      </c>
      <c r="M9397" s="45">
        <v>2018</v>
      </c>
      <c r="N9397" s="45" t="s">
        <v>659</v>
      </c>
      <c r="O9397" s="45" t="s">
        <v>594</v>
      </c>
      <c r="P9397" s="45" t="s">
        <v>560</v>
      </c>
      <c r="Q9397" s="45" t="s">
        <v>656</v>
      </c>
      <c r="R9397" s="45" t="s">
        <v>563</v>
      </c>
    </row>
    <row r="9398" spans="11:19">
      <c r="K9398" s="45">
        <v>86916</v>
      </c>
      <c r="L9398" s="45" t="s">
        <v>557</v>
      </c>
      <c r="M9398" s="45">
        <v>2018</v>
      </c>
      <c r="N9398" s="45" t="s">
        <v>659</v>
      </c>
      <c r="O9398" s="45" t="s">
        <v>594</v>
      </c>
      <c r="P9398" s="45" t="s">
        <v>560</v>
      </c>
      <c r="Q9398" s="45" t="s">
        <v>656</v>
      </c>
      <c r="R9398" s="45" t="s">
        <v>564</v>
      </c>
      <c r="S9398" s="45">
        <v>117849.593579136</v>
      </c>
    </row>
    <row r="9399" spans="11:19">
      <c r="K9399" s="45">
        <v>86917</v>
      </c>
      <c r="L9399" s="45" t="s">
        <v>557</v>
      </c>
      <c r="M9399" s="45">
        <v>2018</v>
      </c>
      <c r="N9399" s="45" t="s">
        <v>659</v>
      </c>
      <c r="O9399" s="45" t="s">
        <v>594</v>
      </c>
      <c r="P9399" s="45" t="s">
        <v>560</v>
      </c>
      <c r="Q9399" s="45" t="s">
        <v>656</v>
      </c>
      <c r="R9399" s="45" t="s">
        <v>566</v>
      </c>
    </row>
    <row r="9400" spans="11:19">
      <c r="K9400" s="45">
        <v>86918</v>
      </c>
      <c r="L9400" s="45" t="s">
        <v>557</v>
      </c>
      <c r="M9400" s="45">
        <v>2018</v>
      </c>
      <c r="N9400" s="45" t="s">
        <v>659</v>
      </c>
      <c r="O9400" s="45" t="s">
        <v>595</v>
      </c>
      <c r="P9400" s="45" t="s">
        <v>560</v>
      </c>
      <c r="Q9400" s="45" t="s">
        <v>656</v>
      </c>
      <c r="R9400" s="45" t="s">
        <v>562</v>
      </c>
    </row>
    <row r="9401" spans="11:19">
      <c r="K9401" s="45">
        <v>86919</v>
      </c>
      <c r="L9401" s="45" t="s">
        <v>557</v>
      </c>
      <c r="M9401" s="45">
        <v>2018</v>
      </c>
      <c r="N9401" s="45" t="s">
        <v>659</v>
      </c>
      <c r="O9401" s="45" t="s">
        <v>595</v>
      </c>
      <c r="P9401" s="45" t="s">
        <v>560</v>
      </c>
      <c r="Q9401" s="45" t="s">
        <v>656</v>
      </c>
      <c r="R9401" s="45" t="s">
        <v>563</v>
      </c>
    </row>
    <row r="9402" spans="11:19">
      <c r="K9402" s="45">
        <v>86920</v>
      </c>
      <c r="L9402" s="45" t="s">
        <v>557</v>
      </c>
      <c r="M9402" s="45">
        <v>2018</v>
      </c>
      <c r="N9402" s="45" t="s">
        <v>659</v>
      </c>
      <c r="O9402" s="45" t="s">
        <v>595</v>
      </c>
      <c r="P9402" s="45" t="s">
        <v>560</v>
      </c>
      <c r="Q9402" s="45" t="s">
        <v>656</v>
      </c>
      <c r="R9402" s="45" t="s">
        <v>564</v>
      </c>
      <c r="S9402" s="45">
        <v>61986.562614198097</v>
      </c>
    </row>
    <row r="9403" spans="11:19">
      <c r="K9403" s="45">
        <v>86921</v>
      </c>
      <c r="L9403" s="45" t="s">
        <v>557</v>
      </c>
      <c r="M9403" s="45">
        <v>2018</v>
      </c>
      <c r="N9403" s="45" t="s">
        <v>659</v>
      </c>
      <c r="O9403" s="45" t="s">
        <v>595</v>
      </c>
      <c r="P9403" s="45" t="s">
        <v>560</v>
      </c>
      <c r="Q9403" s="45" t="s">
        <v>656</v>
      </c>
      <c r="R9403" s="45" t="s">
        <v>566</v>
      </c>
    </row>
    <row r="9404" spans="11:19">
      <c r="K9404" s="45">
        <v>86922</v>
      </c>
      <c r="L9404" s="45" t="s">
        <v>557</v>
      </c>
      <c r="M9404" s="45">
        <v>2018</v>
      </c>
      <c r="N9404" s="45" t="s">
        <v>659</v>
      </c>
      <c r="O9404" s="45" t="s">
        <v>596</v>
      </c>
      <c r="P9404" s="45" t="s">
        <v>560</v>
      </c>
      <c r="Q9404" s="45" t="s">
        <v>656</v>
      </c>
      <c r="R9404" s="45" t="s">
        <v>562</v>
      </c>
    </row>
    <row r="9405" spans="11:19">
      <c r="K9405" s="45">
        <v>86923</v>
      </c>
      <c r="L9405" s="45" t="s">
        <v>557</v>
      </c>
      <c r="M9405" s="45">
        <v>2018</v>
      </c>
      <c r="N9405" s="45" t="s">
        <v>659</v>
      </c>
      <c r="O9405" s="45" t="s">
        <v>596</v>
      </c>
      <c r="P9405" s="45" t="s">
        <v>560</v>
      </c>
      <c r="Q9405" s="45" t="s">
        <v>656</v>
      </c>
      <c r="R9405" s="45" t="s">
        <v>563</v>
      </c>
    </row>
    <row r="9406" spans="11:19">
      <c r="K9406" s="45">
        <v>86924</v>
      </c>
      <c r="L9406" s="45" t="s">
        <v>557</v>
      </c>
      <c r="M9406" s="45">
        <v>2018</v>
      </c>
      <c r="N9406" s="45" t="s">
        <v>659</v>
      </c>
      <c r="O9406" s="45" t="s">
        <v>596</v>
      </c>
      <c r="P9406" s="45" t="s">
        <v>560</v>
      </c>
      <c r="Q9406" s="45" t="s">
        <v>656</v>
      </c>
      <c r="R9406" s="45" t="s">
        <v>564</v>
      </c>
      <c r="S9406" s="45">
        <v>260638.461464989</v>
      </c>
    </row>
    <row r="9407" spans="11:19">
      <c r="K9407" s="45">
        <v>86925</v>
      </c>
      <c r="L9407" s="45" t="s">
        <v>557</v>
      </c>
      <c r="M9407" s="45">
        <v>2018</v>
      </c>
      <c r="N9407" s="45" t="s">
        <v>659</v>
      </c>
      <c r="O9407" s="45" t="s">
        <v>596</v>
      </c>
      <c r="P9407" s="45" t="s">
        <v>560</v>
      </c>
      <c r="Q9407" s="45" t="s">
        <v>656</v>
      </c>
      <c r="R9407" s="45" t="s">
        <v>566</v>
      </c>
    </row>
    <row r="9408" spans="11:19">
      <c r="K9408" s="45">
        <v>86926</v>
      </c>
      <c r="L9408" s="45" t="s">
        <v>557</v>
      </c>
      <c r="M9408" s="45">
        <v>2018</v>
      </c>
      <c r="N9408" s="45" t="s">
        <v>659</v>
      </c>
      <c r="O9408" s="45" t="s">
        <v>597</v>
      </c>
      <c r="P9408" s="45" t="s">
        <v>560</v>
      </c>
      <c r="Q9408" s="45" t="s">
        <v>656</v>
      </c>
      <c r="R9408" s="45" t="s">
        <v>562</v>
      </c>
    </row>
    <row r="9409" spans="11:19">
      <c r="K9409" s="45">
        <v>86927</v>
      </c>
      <c r="L9409" s="45" t="s">
        <v>557</v>
      </c>
      <c r="M9409" s="45">
        <v>2018</v>
      </c>
      <c r="N9409" s="45" t="s">
        <v>659</v>
      </c>
      <c r="O9409" s="45" t="s">
        <v>597</v>
      </c>
      <c r="P9409" s="45" t="s">
        <v>560</v>
      </c>
      <c r="Q9409" s="45" t="s">
        <v>656</v>
      </c>
      <c r="R9409" s="45" t="s">
        <v>563</v>
      </c>
    </row>
    <row r="9410" spans="11:19">
      <c r="K9410" s="45">
        <v>86928</v>
      </c>
      <c r="L9410" s="45" t="s">
        <v>557</v>
      </c>
      <c r="M9410" s="45">
        <v>2018</v>
      </c>
      <c r="N9410" s="45" t="s">
        <v>659</v>
      </c>
      <c r="O9410" s="45" t="s">
        <v>597</v>
      </c>
      <c r="P9410" s="45" t="s">
        <v>560</v>
      </c>
      <c r="Q9410" s="45" t="s">
        <v>656</v>
      </c>
      <c r="R9410" s="45" t="s">
        <v>564</v>
      </c>
      <c r="S9410" s="45">
        <v>129607.70048802601</v>
      </c>
    </row>
    <row r="9411" spans="11:19">
      <c r="K9411" s="45">
        <v>86929</v>
      </c>
      <c r="L9411" s="45" t="s">
        <v>557</v>
      </c>
      <c r="M9411" s="45">
        <v>2018</v>
      </c>
      <c r="N9411" s="45" t="s">
        <v>659</v>
      </c>
      <c r="O9411" s="45" t="s">
        <v>597</v>
      </c>
      <c r="P9411" s="45" t="s">
        <v>560</v>
      </c>
      <c r="Q9411" s="45" t="s">
        <v>656</v>
      </c>
      <c r="R9411" s="45" t="s">
        <v>566</v>
      </c>
    </row>
    <row r="9412" spans="11:19">
      <c r="K9412" s="45">
        <v>86930</v>
      </c>
      <c r="L9412" s="45" t="s">
        <v>557</v>
      </c>
      <c r="M9412" s="45">
        <v>2018</v>
      </c>
      <c r="N9412" s="45" t="s">
        <v>659</v>
      </c>
      <c r="O9412" s="45" t="s">
        <v>598</v>
      </c>
      <c r="P9412" s="45" t="s">
        <v>560</v>
      </c>
      <c r="Q9412" s="45" t="s">
        <v>656</v>
      </c>
      <c r="R9412" s="45" t="s">
        <v>562</v>
      </c>
    </row>
    <row r="9413" spans="11:19">
      <c r="K9413" s="45">
        <v>86931</v>
      </c>
      <c r="L9413" s="45" t="s">
        <v>557</v>
      </c>
      <c r="M9413" s="45">
        <v>2018</v>
      </c>
      <c r="N9413" s="45" t="s">
        <v>659</v>
      </c>
      <c r="O9413" s="45" t="s">
        <v>598</v>
      </c>
      <c r="P9413" s="45" t="s">
        <v>560</v>
      </c>
      <c r="Q9413" s="45" t="s">
        <v>656</v>
      </c>
      <c r="R9413" s="45" t="s">
        <v>563</v>
      </c>
    </row>
    <row r="9414" spans="11:19">
      <c r="K9414" s="45">
        <v>86932</v>
      </c>
      <c r="L9414" s="45" t="s">
        <v>557</v>
      </c>
      <c r="M9414" s="45">
        <v>2018</v>
      </c>
      <c r="N9414" s="45" t="s">
        <v>659</v>
      </c>
      <c r="O9414" s="45" t="s">
        <v>598</v>
      </c>
      <c r="P9414" s="45" t="s">
        <v>560</v>
      </c>
      <c r="Q9414" s="45" t="s">
        <v>656</v>
      </c>
      <c r="R9414" s="45" t="s">
        <v>564</v>
      </c>
      <c r="S9414" s="45">
        <v>1658435.0621934</v>
      </c>
    </row>
    <row r="9415" spans="11:19">
      <c r="K9415" s="45">
        <v>86933</v>
      </c>
      <c r="L9415" s="45" t="s">
        <v>557</v>
      </c>
      <c r="M9415" s="45">
        <v>2018</v>
      </c>
      <c r="N9415" s="45" t="s">
        <v>659</v>
      </c>
      <c r="O9415" s="45" t="s">
        <v>598</v>
      </c>
      <c r="P9415" s="45" t="s">
        <v>560</v>
      </c>
      <c r="Q9415" s="45" t="s">
        <v>656</v>
      </c>
      <c r="R9415" s="45" t="s">
        <v>566</v>
      </c>
    </row>
    <row r="9416" spans="11:19">
      <c r="K9416" s="45">
        <v>86934</v>
      </c>
      <c r="L9416" s="45" t="s">
        <v>557</v>
      </c>
      <c r="M9416" s="45">
        <v>2018</v>
      </c>
      <c r="N9416" s="45" t="s">
        <v>659</v>
      </c>
      <c r="O9416" s="45" t="s">
        <v>599</v>
      </c>
      <c r="P9416" s="45" t="s">
        <v>560</v>
      </c>
      <c r="Q9416" s="45" t="s">
        <v>656</v>
      </c>
      <c r="R9416" s="45" t="s">
        <v>562</v>
      </c>
    </row>
    <row r="9417" spans="11:19">
      <c r="K9417" s="45">
        <v>86935</v>
      </c>
      <c r="L9417" s="45" t="s">
        <v>557</v>
      </c>
      <c r="M9417" s="45">
        <v>2018</v>
      </c>
      <c r="N9417" s="45" t="s">
        <v>659</v>
      </c>
      <c r="O9417" s="45" t="s">
        <v>599</v>
      </c>
      <c r="P9417" s="45" t="s">
        <v>560</v>
      </c>
      <c r="Q9417" s="45" t="s">
        <v>656</v>
      </c>
      <c r="R9417" s="45" t="s">
        <v>563</v>
      </c>
    </row>
    <row r="9418" spans="11:19">
      <c r="K9418" s="45">
        <v>86936</v>
      </c>
      <c r="L9418" s="45" t="s">
        <v>557</v>
      </c>
      <c r="M9418" s="45">
        <v>2018</v>
      </c>
      <c r="N9418" s="45" t="s">
        <v>659</v>
      </c>
      <c r="O9418" s="45" t="s">
        <v>599</v>
      </c>
      <c r="P9418" s="45" t="s">
        <v>560</v>
      </c>
      <c r="Q9418" s="45" t="s">
        <v>656</v>
      </c>
      <c r="R9418" s="45" t="s">
        <v>564</v>
      </c>
      <c r="S9418" s="45">
        <v>401152.452644723</v>
      </c>
    </row>
    <row r="9419" spans="11:19">
      <c r="K9419" s="45">
        <v>86937</v>
      </c>
      <c r="L9419" s="45" t="s">
        <v>557</v>
      </c>
      <c r="M9419" s="45">
        <v>2018</v>
      </c>
      <c r="N9419" s="45" t="s">
        <v>659</v>
      </c>
      <c r="O9419" s="45" t="s">
        <v>599</v>
      </c>
      <c r="P9419" s="45" t="s">
        <v>560</v>
      </c>
      <c r="Q9419" s="45" t="s">
        <v>656</v>
      </c>
      <c r="R9419" s="45" t="s">
        <v>566</v>
      </c>
    </row>
    <row r="9420" spans="11:19">
      <c r="K9420" s="45">
        <v>86938</v>
      </c>
      <c r="L9420" s="45" t="s">
        <v>557</v>
      </c>
      <c r="M9420" s="45">
        <v>2018</v>
      </c>
      <c r="N9420" s="45" t="s">
        <v>659</v>
      </c>
      <c r="O9420" s="45" t="s">
        <v>600</v>
      </c>
      <c r="P9420" s="45" t="s">
        <v>560</v>
      </c>
      <c r="Q9420" s="45" t="s">
        <v>656</v>
      </c>
      <c r="R9420" s="45" t="s">
        <v>562</v>
      </c>
    </row>
    <row r="9421" spans="11:19">
      <c r="K9421" s="45">
        <v>86939</v>
      </c>
      <c r="L9421" s="45" t="s">
        <v>557</v>
      </c>
      <c r="M9421" s="45">
        <v>2018</v>
      </c>
      <c r="N9421" s="45" t="s">
        <v>659</v>
      </c>
      <c r="O9421" s="45" t="s">
        <v>600</v>
      </c>
      <c r="P9421" s="45" t="s">
        <v>560</v>
      </c>
      <c r="Q9421" s="45" t="s">
        <v>656</v>
      </c>
      <c r="R9421" s="45" t="s">
        <v>563</v>
      </c>
    </row>
    <row r="9422" spans="11:19">
      <c r="K9422" s="45">
        <v>86940</v>
      </c>
      <c r="L9422" s="45" t="s">
        <v>557</v>
      </c>
      <c r="M9422" s="45">
        <v>2018</v>
      </c>
      <c r="N9422" s="45" t="s">
        <v>659</v>
      </c>
      <c r="O9422" s="45" t="s">
        <v>600</v>
      </c>
      <c r="P9422" s="45" t="s">
        <v>560</v>
      </c>
      <c r="Q9422" s="45" t="s">
        <v>656</v>
      </c>
      <c r="R9422" s="45" t="s">
        <v>564</v>
      </c>
      <c r="S9422" s="45">
        <v>67515.831962996002</v>
      </c>
    </row>
    <row r="9423" spans="11:19">
      <c r="K9423" s="45">
        <v>86941</v>
      </c>
      <c r="L9423" s="45" t="s">
        <v>557</v>
      </c>
      <c r="M9423" s="45">
        <v>2018</v>
      </c>
      <c r="N9423" s="45" t="s">
        <v>659</v>
      </c>
      <c r="O9423" s="45" t="s">
        <v>600</v>
      </c>
      <c r="P9423" s="45" t="s">
        <v>560</v>
      </c>
      <c r="Q9423" s="45" t="s">
        <v>656</v>
      </c>
      <c r="R9423" s="45" t="s">
        <v>566</v>
      </c>
    </row>
    <row r="9424" spans="11:19">
      <c r="K9424" s="45">
        <v>86942</v>
      </c>
      <c r="L9424" s="45" t="s">
        <v>557</v>
      </c>
      <c r="M9424" s="45">
        <v>2018</v>
      </c>
      <c r="N9424" s="45" t="s">
        <v>659</v>
      </c>
      <c r="O9424" s="45" t="s">
        <v>601</v>
      </c>
      <c r="P9424" s="45" t="s">
        <v>560</v>
      </c>
      <c r="Q9424" s="45" t="s">
        <v>656</v>
      </c>
      <c r="R9424" s="45" t="s">
        <v>562</v>
      </c>
    </row>
    <row r="9425" spans="11:19">
      <c r="K9425" s="45">
        <v>86943</v>
      </c>
      <c r="L9425" s="45" t="s">
        <v>557</v>
      </c>
      <c r="M9425" s="45">
        <v>2018</v>
      </c>
      <c r="N9425" s="45" t="s">
        <v>659</v>
      </c>
      <c r="O9425" s="45" t="s">
        <v>601</v>
      </c>
      <c r="P9425" s="45" t="s">
        <v>560</v>
      </c>
      <c r="Q9425" s="45" t="s">
        <v>656</v>
      </c>
      <c r="R9425" s="45" t="s">
        <v>563</v>
      </c>
    </row>
    <row r="9426" spans="11:19">
      <c r="K9426" s="45">
        <v>86944</v>
      </c>
      <c r="L9426" s="45" t="s">
        <v>557</v>
      </c>
      <c r="M9426" s="45">
        <v>2018</v>
      </c>
      <c r="N9426" s="45" t="s">
        <v>659</v>
      </c>
      <c r="O9426" s="45" t="s">
        <v>601</v>
      </c>
      <c r="P9426" s="45" t="s">
        <v>560</v>
      </c>
      <c r="Q9426" s="45" t="s">
        <v>656</v>
      </c>
      <c r="R9426" s="45" t="s">
        <v>564</v>
      </c>
      <c r="S9426" s="45">
        <v>243066.83833728201</v>
      </c>
    </row>
    <row r="9427" spans="11:19">
      <c r="K9427" s="45">
        <v>86945</v>
      </c>
      <c r="L9427" s="45" t="s">
        <v>557</v>
      </c>
      <c r="M9427" s="45">
        <v>2018</v>
      </c>
      <c r="N9427" s="45" t="s">
        <v>659</v>
      </c>
      <c r="O9427" s="45" t="s">
        <v>601</v>
      </c>
      <c r="P9427" s="45" t="s">
        <v>560</v>
      </c>
      <c r="Q9427" s="45" t="s">
        <v>656</v>
      </c>
      <c r="R9427" s="45" t="s">
        <v>566</v>
      </c>
    </row>
    <row r="9428" spans="11:19">
      <c r="K9428" s="45">
        <v>86946</v>
      </c>
      <c r="L9428" s="45" t="s">
        <v>557</v>
      </c>
      <c r="M9428" s="45">
        <v>2018</v>
      </c>
      <c r="N9428" s="45" t="s">
        <v>659</v>
      </c>
      <c r="O9428" s="45" t="s">
        <v>602</v>
      </c>
      <c r="P9428" s="45" t="s">
        <v>560</v>
      </c>
      <c r="Q9428" s="45" t="s">
        <v>656</v>
      </c>
      <c r="R9428" s="45" t="s">
        <v>562</v>
      </c>
    </row>
    <row r="9429" spans="11:19">
      <c r="K9429" s="45">
        <v>86947</v>
      </c>
      <c r="L9429" s="45" t="s">
        <v>557</v>
      </c>
      <c r="M9429" s="45">
        <v>2018</v>
      </c>
      <c r="N9429" s="45" t="s">
        <v>659</v>
      </c>
      <c r="O9429" s="45" t="s">
        <v>602</v>
      </c>
      <c r="P9429" s="45" t="s">
        <v>560</v>
      </c>
      <c r="Q9429" s="45" t="s">
        <v>656</v>
      </c>
      <c r="R9429" s="45" t="s">
        <v>563</v>
      </c>
    </row>
    <row r="9430" spans="11:19">
      <c r="K9430" s="45">
        <v>86948</v>
      </c>
      <c r="L9430" s="45" t="s">
        <v>557</v>
      </c>
      <c r="M9430" s="45">
        <v>2018</v>
      </c>
      <c r="N9430" s="45" t="s">
        <v>659</v>
      </c>
      <c r="O9430" s="45" t="s">
        <v>602</v>
      </c>
      <c r="P9430" s="45" t="s">
        <v>560</v>
      </c>
      <c r="Q9430" s="45" t="s">
        <v>656</v>
      </c>
      <c r="R9430" s="45" t="s">
        <v>564</v>
      </c>
      <c r="S9430" s="45">
        <v>168100.64537590701</v>
      </c>
    </row>
    <row r="9431" spans="11:19">
      <c r="K9431" s="45">
        <v>86949</v>
      </c>
      <c r="L9431" s="45" t="s">
        <v>557</v>
      </c>
      <c r="M9431" s="45">
        <v>2018</v>
      </c>
      <c r="N9431" s="45" t="s">
        <v>659</v>
      </c>
      <c r="O9431" s="45" t="s">
        <v>602</v>
      </c>
      <c r="P9431" s="45" t="s">
        <v>560</v>
      </c>
      <c r="Q9431" s="45" t="s">
        <v>656</v>
      </c>
      <c r="R9431" s="45" t="s">
        <v>566</v>
      </c>
    </row>
    <row r="9432" spans="11:19">
      <c r="K9432" s="45">
        <v>86950</v>
      </c>
      <c r="L9432" s="45" t="s">
        <v>557</v>
      </c>
      <c r="M9432" s="45">
        <v>2018</v>
      </c>
      <c r="N9432" s="45" t="s">
        <v>659</v>
      </c>
      <c r="O9432" s="45" t="s">
        <v>603</v>
      </c>
      <c r="P9432" s="45" t="s">
        <v>560</v>
      </c>
      <c r="Q9432" s="45" t="s">
        <v>656</v>
      </c>
      <c r="R9432" s="45" t="s">
        <v>562</v>
      </c>
    </row>
    <row r="9433" spans="11:19">
      <c r="K9433" s="45">
        <v>86951</v>
      </c>
      <c r="L9433" s="45" t="s">
        <v>557</v>
      </c>
      <c r="M9433" s="45">
        <v>2018</v>
      </c>
      <c r="N9433" s="45" t="s">
        <v>659</v>
      </c>
      <c r="O9433" s="45" t="s">
        <v>603</v>
      </c>
      <c r="P9433" s="45" t="s">
        <v>560</v>
      </c>
      <c r="Q9433" s="45" t="s">
        <v>656</v>
      </c>
      <c r="R9433" s="45" t="s">
        <v>563</v>
      </c>
    </row>
    <row r="9434" spans="11:19">
      <c r="K9434" s="45">
        <v>86952</v>
      </c>
      <c r="L9434" s="45" t="s">
        <v>557</v>
      </c>
      <c r="M9434" s="45">
        <v>2018</v>
      </c>
      <c r="N9434" s="45" t="s">
        <v>659</v>
      </c>
      <c r="O9434" s="45" t="s">
        <v>603</v>
      </c>
      <c r="P9434" s="45" t="s">
        <v>560</v>
      </c>
      <c r="Q9434" s="45" t="s">
        <v>656</v>
      </c>
      <c r="R9434" s="45" t="s">
        <v>564</v>
      </c>
      <c r="S9434" s="45">
        <v>405659.100285872</v>
      </c>
    </row>
    <row r="9435" spans="11:19">
      <c r="K9435" s="45">
        <v>86953</v>
      </c>
      <c r="L9435" s="45" t="s">
        <v>557</v>
      </c>
      <c r="M9435" s="45">
        <v>2018</v>
      </c>
      <c r="N9435" s="45" t="s">
        <v>659</v>
      </c>
      <c r="O9435" s="45" t="s">
        <v>603</v>
      </c>
      <c r="P9435" s="45" t="s">
        <v>560</v>
      </c>
      <c r="Q9435" s="45" t="s">
        <v>656</v>
      </c>
      <c r="R9435" s="45" t="s">
        <v>566</v>
      </c>
    </row>
    <row r="9436" spans="11:19">
      <c r="K9436" s="45">
        <v>86954</v>
      </c>
      <c r="L9436" s="45" t="s">
        <v>557</v>
      </c>
      <c r="M9436" s="45">
        <v>2018</v>
      </c>
      <c r="N9436" s="45" t="s">
        <v>659</v>
      </c>
      <c r="O9436" s="45" t="s">
        <v>604</v>
      </c>
      <c r="P9436" s="45" t="s">
        <v>560</v>
      </c>
      <c r="Q9436" s="45" t="s">
        <v>656</v>
      </c>
      <c r="R9436" s="45" t="s">
        <v>562</v>
      </c>
    </row>
    <row r="9437" spans="11:19">
      <c r="K9437" s="45">
        <v>86955</v>
      </c>
      <c r="L9437" s="45" t="s">
        <v>557</v>
      </c>
      <c r="M9437" s="45">
        <v>2018</v>
      </c>
      <c r="N9437" s="45" t="s">
        <v>659</v>
      </c>
      <c r="O9437" s="45" t="s">
        <v>604</v>
      </c>
      <c r="P9437" s="45" t="s">
        <v>560</v>
      </c>
      <c r="Q9437" s="45" t="s">
        <v>656</v>
      </c>
      <c r="R9437" s="45" t="s">
        <v>563</v>
      </c>
    </row>
    <row r="9438" spans="11:19">
      <c r="K9438" s="45">
        <v>86956</v>
      </c>
      <c r="L9438" s="45" t="s">
        <v>557</v>
      </c>
      <c r="M9438" s="45">
        <v>2018</v>
      </c>
      <c r="N9438" s="45" t="s">
        <v>659</v>
      </c>
      <c r="O9438" s="45" t="s">
        <v>604</v>
      </c>
      <c r="P9438" s="45" t="s">
        <v>560</v>
      </c>
      <c r="Q9438" s="45" t="s">
        <v>656</v>
      </c>
      <c r="R9438" s="45" t="s">
        <v>564</v>
      </c>
      <c r="S9438" s="45">
        <v>1528824.23627739</v>
      </c>
    </row>
    <row r="9439" spans="11:19">
      <c r="K9439" s="45">
        <v>86957</v>
      </c>
      <c r="L9439" s="45" t="s">
        <v>557</v>
      </c>
      <c r="M9439" s="45">
        <v>2018</v>
      </c>
      <c r="N9439" s="45" t="s">
        <v>659</v>
      </c>
      <c r="O9439" s="45" t="s">
        <v>604</v>
      </c>
      <c r="P9439" s="45" t="s">
        <v>560</v>
      </c>
      <c r="Q9439" s="45" t="s">
        <v>656</v>
      </c>
      <c r="R9439" s="45" t="s">
        <v>566</v>
      </c>
    </row>
    <row r="9440" spans="11:19">
      <c r="K9440" s="45">
        <v>86958</v>
      </c>
      <c r="L9440" s="45" t="s">
        <v>557</v>
      </c>
      <c r="M9440" s="45">
        <v>2018</v>
      </c>
      <c r="N9440" s="45" t="s">
        <v>659</v>
      </c>
      <c r="O9440" s="45" t="s">
        <v>605</v>
      </c>
      <c r="P9440" s="45" t="s">
        <v>560</v>
      </c>
      <c r="Q9440" s="45" t="s">
        <v>656</v>
      </c>
      <c r="R9440" s="45" t="s">
        <v>562</v>
      </c>
    </row>
    <row r="9441" spans="11:19">
      <c r="K9441" s="45">
        <v>86959</v>
      </c>
      <c r="L9441" s="45" t="s">
        <v>557</v>
      </c>
      <c r="M9441" s="45">
        <v>2018</v>
      </c>
      <c r="N9441" s="45" t="s">
        <v>659</v>
      </c>
      <c r="O9441" s="45" t="s">
        <v>605</v>
      </c>
      <c r="P9441" s="45" t="s">
        <v>560</v>
      </c>
      <c r="Q9441" s="45" t="s">
        <v>656</v>
      </c>
      <c r="R9441" s="45" t="s">
        <v>563</v>
      </c>
    </row>
    <row r="9442" spans="11:19">
      <c r="K9442" s="45">
        <v>86960</v>
      </c>
      <c r="L9442" s="45" t="s">
        <v>557</v>
      </c>
      <c r="M9442" s="45">
        <v>2018</v>
      </c>
      <c r="N9442" s="45" t="s">
        <v>659</v>
      </c>
      <c r="O9442" s="45" t="s">
        <v>605</v>
      </c>
      <c r="P9442" s="45" t="s">
        <v>560</v>
      </c>
      <c r="Q9442" s="45" t="s">
        <v>656</v>
      </c>
      <c r="R9442" s="45" t="s">
        <v>564</v>
      </c>
      <c r="S9442" s="45">
        <v>7856.52720896951</v>
      </c>
    </row>
    <row r="9443" spans="11:19">
      <c r="K9443" s="45">
        <v>86961</v>
      </c>
      <c r="L9443" s="45" t="s">
        <v>557</v>
      </c>
      <c r="M9443" s="45">
        <v>2018</v>
      </c>
      <c r="N9443" s="45" t="s">
        <v>659</v>
      </c>
      <c r="O9443" s="45" t="s">
        <v>605</v>
      </c>
      <c r="P9443" s="45" t="s">
        <v>560</v>
      </c>
      <c r="Q9443" s="45" t="s">
        <v>656</v>
      </c>
      <c r="R9443" s="45" t="s">
        <v>566</v>
      </c>
    </row>
    <row r="9444" spans="11:19">
      <c r="K9444" s="45">
        <v>86962</v>
      </c>
      <c r="L9444" s="45" t="s">
        <v>557</v>
      </c>
      <c r="M9444" s="45">
        <v>2018</v>
      </c>
      <c r="N9444" s="45" t="s">
        <v>659</v>
      </c>
      <c r="O9444" s="45" t="s">
        <v>606</v>
      </c>
      <c r="P9444" s="45" t="s">
        <v>560</v>
      </c>
      <c r="Q9444" s="45" t="s">
        <v>656</v>
      </c>
      <c r="R9444" s="45" t="s">
        <v>562</v>
      </c>
    </row>
    <row r="9445" spans="11:19">
      <c r="K9445" s="45">
        <v>86963</v>
      </c>
      <c r="L9445" s="45" t="s">
        <v>557</v>
      </c>
      <c r="M9445" s="45">
        <v>2018</v>
      </c>
      <c r="N9445" s="45" t="s">
        <v>659</v>
      </c>
      <c r="O9445" s="45" t="s">
        <v>606</v>
      </c>
      <c r="P9445" s="45" t="s">
        <v>560</v>
      </c>
      <c r="Q9445" s="45" t="s">
        <v>656</v>
      </c>
      <c r="R9445" s="45" t="s">
        <v>563</v>
      </c>
    </row>
    <row r="9446" spans="11:19">
      <c r="K9446" s="45">
        <v>86964</v>
      </c>
      <c r="L9446" s="45" t="s">
        <v>557</v>
      </c>
      <c r="M9446" s="45">
        <v>2018</v>
      </c>
      <c r="N9446" s="45" t="s">
        <v>659</v>
      </c>
      <c r="O9446" s="45" t="s">
        <v>606</v>
      </c>
      <c r="P9446" s="45" t="s">
        <v>560</v>
      </c>
      <c r="Q9446" s="45" t="s">
        <v>656</v>
      </c>
      <c r="R9446" s="45" t="s">
        <v>564</v>
      </c>
      <c r="S9446" s="45">
        <v>248032.938457551</v>
      </c>
    </row>
    <row r="9447" spans="11:19">
      <c r="K9447" s="45">
        <v>86965</v>
      </c>
      <c r="L9447" s="45" t="s">
        <v>557</v>
      </c>
      <c r="M9447" s="45">
        <v>2018</v>
      </c>
      <c r="N9447" s="45" t="s">
        <v>659</v>
      </c>
      <c r="O9447" s="45" t="s">
        <v>606</v>
      </c>
      <c r="P9447" s="45" t="s">
        <v>560</v>
      </c>
      <c r="Q9447" s="45" t="s">
        <v>656</v>
      </c>
      <c r="R9447" s="45" t="s">
        <v>566</v>
      </c>
    </row>
    <row r="9448" spans="11:19">
      <c r="K9448" s="45">
        <v>86966</v>
      </c>
      <c r="L9448" s="45" t="s">
        <v>557</v>
      </c>
      <c r="M9448" s="45">
        <v>2018</v>
      </c>
      <c r="N9448" s="45" t="s">
        <v>659</v>
      </c>
      <c r="O9448" s="45" t="s">
        <v>607</v>
      </c>
      <c r="P9448" s="45" t="s">
        <v>560</v>
      </c>
      <c r="Q9448" s="45" t="s">
        <v>656</v>
      </c>
      <c r="R9448" s="45" t="s">
        <v>562</v>
      </c>
    </row>
    <row r="9449" spans="11:19">
      <c r="K9449" s="45">
        <v>86967</v>
      </c>
      <c r="L9449" s="45" t="s">
        <v>557</v>
      </c>
      <c r="M9449" s="45">
        <v>2018</v>
      </c>
      <c r="N9449" s="45" t="s">
        <v>659</v>
      </c>
      <c r="O9449" s="45" t="s">
        <v>607</v>
      </c>
      <c r="P9449" s="45" t="s">
        <v>560</v>
      </c>
      <c r="Q9449" s="45" t="s">
        <v>656</v>
      </c>
      <c r="R9449" s="45" t="s">
        <v>563</v>
      </c>
    </row>
    <row r="9450" spans="11:19">
      <c r="K9450" s="45">
        <v>86968</v>
      </c>
      <c r="L9450" s="45" t="s">
        <v>557</v>
      </c>
      <c r="M9450" s="45">
        <v>2018</v>
      </c>
      <c r="N9450" s="45" t="s">
        <v>659</v>
      </c>
      <c r="O9450" s="45" t="s">
        <v>607</v>
      </c>
      <c r="P9450" s="45" t="s">
        <v>560</v>
      </c>
      <c r="Q9450" s="45" t="s">
        <v>656</v>
      </c>
      <c r="R9450" s="45" t="s">
        <v>564</v>
      </c>
      <c r="S9450" s="45">
        <v>73572.820374048795</v>
      </c>
    </row>
    <row r="9451" spans="11:19">
      <c r="K9451" s="45">
        <v>86969</v>
      </c>
      <c r="L9451" s="45" t="s">
        <v>557</v>
      </c>
      <c r="M9451" s="45">
        <v>2018</v>
      </c>
      <c r="N9451" s="45" t="s">
        <v>659</v>
      </c>
      <c r="O9451" s="45" t="s">
        <v>607</v>
      </c>
      <c r="P9451" s="45" t="s">
        <v>560</v>
      </c>
      <c r="Q9451" s="45" t="s">
        <v>656</v>
      </c>
      <c r="R9451" s="45" t="s">
        <v>566</v>
      </c>
    </row>
    <row r="9452" spans="11:19">
      <c r="K9452" s="45">
        <v>86970</v>
      </c>
      <c r="L9452" s="45" t="s">
        <v>557</v>
      </c>
      <c r="M9452" s="45">
        <v>2018</v>
      </c>
      <c r="N9452" s="45" t="s">
        <v>659</v>
      </c>
      <c r="O9452" s="45" t="s">
        <v>608</v>
      </c>
      <c r="P9452" s="45" t="s">
        <v>560</v>
      </c>
      <c r="Q9452" s="45" t="s">
        <v>656</v>
      </c>
      <c r="R9452" s="45" t="s">
        <v>562</v>
      </c>
    </row>
    <row r="9453" spans="11:19">
      <c r="K9453" s="45">
        <v>86971</v>
      </c>
      <c r="L9453" s="45" t="s">
        <v>557</v>
      </c>
      <c r="M9453" s="45">
        <v>2018</v>
      </c>
      <c r="N9453" s="45" t="s">
        <v>659</v>
      </c>
      <c r="O9453" s="45" t="s">
        <v>608</v>
      </c>
      <c r="P9453" s="45" t="s">
        <v>560</v>
      </c>
      <c r="Q9453" s="45" t="s">
        <v>656</v>
      </c>
      <c r="R9453" s="45" t="s">
        <v>563</v>
      </c>
    </row>
    <row r="9454" spans="11:19">
      <c r="K9454" s="45">
        <v>86972</v>
      </c>
      <c r="L9454" s="45" t="s">
        <v>557</v>
      </c>
      <c r="M9454" s="45">
        <v>2018</v>
      </c>
      <c r="N9454" s="45" t="s">
        <v>659</v>
      </c>
      <c r="O9454" s="45" t="s">
        <v>608</v>
      </c>
      <c r="P9454" s="45" t="s">
        <v>560</v>
      </c>
      <c r="Q9454" s="45" t="s">
        <v>656</v>
      </c>
      <c r="R9454" s="45" t="s">
        <v>564</v>
      </c>
      <c r="S9454" s="45">
        <v>42334.335301772197</v>
      </c>
    </row>
    <row r="9455" spans="11:19">
      <c r="K9455" s="45">
        <v>86973</v>
      </c>
      <c r="L9455" s="45" t="s">
        <v>557</v>
      </c>
      <c r="M9455" s="45">
        <v>2018</v>
      </c>
      <c r="N9455" s="45" t="s">
        <v>659</v>
      </c>
      <c r="O9455" s="45" t="s">
        <v>608</v>
      </c>
      <c r="P9455" s="45" t="s">
        <v>560</v>
      </c>
      <c r="Q9455" s="45" t="s">
        <v>656</v>
      </c>
      <c r="R9455" s="45" t="s">
        <v>566</v>
      </c>
    </row>
    <row r="9456" spans="11:19">
      <c r="K9456" s="45">
        <v>86974</v>
      </c>
      <c r="L9456" s="45" t="s">
        <v>557</v>
      </c>
      <c r="M9456" s="45">
        <v>2018</v>
      </c>
      <c r="N9456" s="45" t="s">
        <v>659</v>
      </c>
      <c r="O9456" s="45" t="s">
        <v>609</v>
      </c>
      <c r="P9456" s="45" t="s">
        <v>560</v>
      </c>
      <c r="Q9456" s="45" t="s">
        <v>656</v>
      </c>
      <c r="R9456" s="45" t="s">
        <v>562</v>
      </c>
    </row>
    <row r="9457" spans="11:19">
      <c r="K9457" s="45">
        <v>86975</v>
      </c>
      <c r="L9457" s="45" t="s">
        <v>557</v>
      </c>
      <c r="M9457" s="45">
        <v>2018</v>
      </c>
      <c r="N9457" s="45" t="s">
        <v>659</v>
      </c>
      <c r="O9457" s="45" t="s">
        <v>609</v>
      </c>
      <c r="P9457" s="45" t="s">
        <v>560</v>
      </c>
      <c r="Q9457" s="45" t="s">
        <v>656</v>
      </c>
      <c r="R9457" s="45" t="s">
        <v>563</v>
      </c>
    </row>
    <row r="9458" spans="11:19">
      <c r="K9458" s="45">
        <v>86976</v>
      </c>
      <c r="L9458" s="45" t="s">
        <v>557</v>
      </c>
      <c r="M9458" s="45">
        <v>2018</v>
      </c>
      <c r="N9458" s="45" t="s">
        <v>659</v>
      </c>
      <c r="O9458" s="45" t="s">
        <v>609</v>
      </c>
      <c r="P9458" s="45" t="s">
        <v>560</v>
      </c>
      <c r="Q9458" s="45" t="s">
        <v>656</v>
      </c>
      <c r="R9458" s="45" t="s">
        <v>564</v>
      </c>
      <c r="S9458" s="45">
        <v>651069.571966185</v>
      </c>
    </row>
    <row r="9459" spans="11:19">
      <c r="K9459" s="45">
        <v>86977</v>
      </c>
      <c r="L9459" s="45" t="s">
        <v>557</v>
      </c>
      <c r="M9459" s="45">
        <v>2018</v>
      </c>
      <c r="N9459" s="45" t="s">
        <v>659</v>
      </c>
      <c r="O9459" s="45" t="s">
        <v>609</v>
      </c>
      <c r="P9459" s="45" t="s">
        <v>560</v>
      </c>
      <c r="Q9459" s="45" t="s">
        <v>656</v>
      </c>
      <c r="R9459" s="45" t="s">
        <v>566</v>
      </c>
    </row>
    <row r="9460" spans="11:19">
      <c r="K9460" s="45">
        <v>86978</v>
      </c>
      <c r="L9460" s="45" t="s">
        <v>557</v>
      </c>
      <c r="M9460" s="45">
        <v>2018</v>
      </c>
      <c r="N9460" s="45" t="s">
        <v>659</v>
      </c>
      <c r="O9460" s="45" t="s">
        <v>610</v>
      </c>
      <c r="P9460" s="45" t="s">
        <v>560</v>
      </c>
      <c r="Q9460" s="45" t="s">
        <v>656</v>
      </c>
      <c r="R9460" s="45" t="s">
        <v>562</v>
      </c>
    </row>
    <row r="9461" spans="11:19">
      <c r="K9461" s="45">
        <v>86979</v>
      </c>
      <c r="L9461" s="45" t="s">
        <v>557</v>
      </c>
      <c r="M9461" s="45">
        <v>2018</v>
      </c>
      <c r="N9461" s="45" t="s">
        <v>659</v>
      </c>
      <c r="O9461" s="45" t="s">
        <v>610</v>
      </c>
      <c r="P9461" s="45" t="s">
        <v>560</v>
      </c>
      <c r="Q9461" s="45" t="s">
        <v>656</v>
      </c>
      <c r="R9461" s="45" t="s">
        <v>563</v>
      </c>
    </row>
    <row r="9462" spans="11:19">
      <c r="K9462" s="45">
        <v>86980</v>
      </c>
      <c r="L9462" s="45" t="s">
        <v>557</v>
      </c>
      <c r="M9462" s="45">
        <v>2018</v>
      </c>
      <c r="N9462" s="45" t="s">
        <v>659</v>
      </c>
      <c r="O9462" s="45" t="s">
        <v>610</v>
      </c>
      <c r="P9462" s="45" t="s">
        <v>560</v>
      </c>
      <c r="Q9462" s="45" t="s">
        <v>656</v>
      </c>
      <c r="R9462" s="45" t="s">
        <v>564</v>
      </c>
      <c r="S9462" s="45">
        <v>90491.672515148093</v>
      </c>
    </row>
    <row r="9463" spans="11:19">
      <c r="K9463" s="45">
        <v>86981</v>
      </c>
      <c r="L9463" s="45" t="s">
        <v>557</v>
      </c>
      <c r="M9463" s="45">
        <v>2018</v>
      </c>
      <c r="N9463" s="45" t="s">
        <v>659</v>
      </c>
      <c r="O9463" s="45" t="s">
        <v>610</v>
      </c>
      <c r="P9463" s="45" t="s">
        <v>560</v>
      </c>
      <c r="Q9463" s="45" t="s">
        <v>656</v>
      </c>
      <c r="R9463" s="45" t="s">
        <v>566</v>
      </c>
    </row>
    <row r="9464" spans="11:19">
      <c r="K9464" s="45">
        <v>86982</v>
      </c>
      <c r="L9464" s="45" t="s">
        <v>557</v>
      </c>
      <c r="M9464" s="45">
        <v>2018</v>
      </c>
      <c r="N9464" s="45" t="s">
        <v>659</v>
      </c>
      <c r="O9464" s="45" t="s">
        <v>611</v>
      </c>
      <c r="P9464" s="45" t="s">
        <v>560</v>
      </c>
      <c r="Q9464" s="45" t="s">
        <v>656</v>
      </c>
      <c r="R9464" s="45" t="s">
        <v>562</v>
      </c>
    </row>
    <row r="9465" spans="11:19">
      <c r="K9465" s="45">
        <v>86983</v>
      </c>
      <c r="L9465" s="45" t="s">
        <v>557</v>
      </c>
      <c r="M9465" s="45">
        <v>2018</v>
      </c>
      <c r="N9465" s="45" t="s">
        <v>659</v>
      </c>
      <c r="O9465" s="45" t="s">
        <v>611</v>
      </c>
      <c r="P9465" s="45" t="s">
        <v>560</v>
      </c>
      <c r="Q9465" s="45" t="s">
        <v>656</v>
      </c>
      <c r="R9465" s="45" t="s">
        <v>563</v>
      </c>
    </row>
    <row r="9466" spans="11:19">
      <c r="K9466" s="45">
        <v>86984</v>
      </c>
      <c r="L9466" s="45" t="s">
        <v>557</v>
      </c>
      <c r="M9466" s="45">
        <v>2018</v>
      </c>
      <c r="N9466" s="45" t="s">
        <v>659</v>
      </c>
      <c r="O9466" s="45" t="s">
        <v>611</v>
      </c>
      <c r="P9466" s="45" t="s">
        <v>560</v>
      </c>
      <c r="Q9466" s="45" t="s">
        <v>656</v>
      </c>
      <c r="R9466" s="45" t="s">
        <v>564</v>
      </c>
      <c r="S9466" s="45">
        <v>64331.979604437402</v>
      </c>
    </row>
    <row r="9467" spans="11:19">
      <c r="K9467" s="45">
        <v>86985</v>
      </c>
      <c r="L9467" s="45" t="s">
        <v>557</v>
      </c>
      <c r="M9467" s="45">
        <v>2018</v>
      </c>
      <c r="N9467" s="45" t="s">
        <v>659</v>
      </c>
      <c r="O9467" s="45" t="s">
        <v>611</v>
      </c>
      <c r="P9467" s="45" t="s">
        <v>560</v>
      </c>
      <c r="Q9467" s="45" t="s">
        <v>656</v>
      </c>
      <c r="R9467" s="45" t="s">
        <v>566</v>
      </c>
    </row>
    <row r="9468" spans="11:19">
      <c r="K9468" s="45">
        <v>86986</v>
      </c>
      <c r="L9468" s="45" t="s">
        <v>557</v>
      </c>
      <c r="M9468" s="45">
        <v>2018</v>
      </c>
      <c r="N9468" s="45" t="s">
        <v>659</v>
      </c>
      <c r="O9468" s="45" t="s">
        <v>612</v>
      </c>
      <c r="P9468" s="45" t="s">
        <v>560</v>
      </c>
      <c r="Q9468" s="45" t="s">
        <v>656</v>
      </c>
      <c r="R9468" s="45" t="s">
        <v>562</v>
      </c>
    </row>
    <row r="9469" spans="11:19">
      <c r="K9469" s="45">
        <v>86987</v>
      </c>
      <c r="L9469" s="45" t="s">
        <v>557</v>
      </c>
      <c r="M9469" s="45">
        <v>2018</v>
      </c>
      <c r="N9469" s="45" t="s">
        <v>659</v>
      </c>
      <c r="O9469" s="45" t="s">
        <v>612</v>
      </c>
      <c r="P9469" s="45" t="s">
        <v>560</v>
      </c>
      <c r="Q9469" s="45" t="s">
        <v>656</v>
      </c>
      <c r="R9469" s="45" t="s">
        <v>563</v>
      </c>
    </row>
    <row r="9470" spans="11:19">
      <c r="K9470" s="45">
        <v>86988</v>
      </c>
      <c r="L9470" s="45" t="s">
        <v>557</v>
      </c>
      <c r="M9470" s="45">
        <v>2018</v>
      </c>
      <c r="N9470" s="45" t="s">
        <v>659</v>
      </c>
      <c r="O9470" s="45" t="s">
        <v>612</v>
      </c>
      <c r="P9470" s="45" t="s">
        <v>560</v>
      </c>
      <c r="Q9470" s="45" t="s">
        <v>656</v>
      </c>
      <c r="R9470" s="45" t="s">
        <v>564</v>
      </c>
      <c r="S9470" s="45">
        <v>322978.68973415397</v>
      </c>
    </row>
    <row r="9471" spans="11:19">
      <c r="K9471" s="45">
        <v>86989</v>
      </c>
      <c r="L9471" s="45" t="s">
        <v>557</v>
      </c>
      <c r="M9471" s="45">
        <v>2018</v>
      </c>
      <c r="N9471" s="45" t="s">
        <v>659</v>
      </c>
      <c r="O9471" s="45" t="s">
        <v>612</v>
      </c>
      <c r="P9471" s="45" t="s">
        <v>560</v>
      </c>
      <c r="Q9471" s="45" t="s">
        <v>656</v>
      </c>
      <c r="R9471" s="45" t="s">
        <v>566</v>
      </c>
    </row>
    <row r="9472" spans="11:19">
      <c r="K9472" s="45">
        <v>86990</v>
      </c>
      <c r="L9472" s="45" t="s">
        <v>557</v>
      </c>
      <c r="M9472" s="45">
        <v>2018</v>
      </c>
      <c r="N9472" s="45" t="s">
        <v>659</v>
      </c>
      <c r="O9472" s="45" t="s">
        <v>613</v>
      </c>
      <c r="P9472" s="45" t="s">
        <v>560</v>
      </c>
      <c r="Q9472" s="45" t="s">
        <v>656</v>
      </c>
      <c r="R9472" s="45" t="s">
        <v>562</v>
      </c>
    </row>
    <row r="9473" spans="11:19">
      <c r="K9473" s="45">
        <v>86991</v>
      </c>
      <c r="L9473" s="45" t="s">
        <v>557</v>
      </c>
      <c r="M9473" s="45">
        <v>2018</v>
      </c>
      <c r="N9473" s="45" t="s">
        <v>659</v>
      </c>
      <c r="O9473" s="45" t="s">
        <v>613</v>
      </c>
      <c r="P9473" s="45" t="s">
        <v>560</v>
      </c>
      <c r="Q9473" s="45" t="s">
        <v>656</v>
      </c>
      <c r="R9473" s="45" t="s">
        <v>563</v>
      </c>
    </row>
    <row r="9474" spans="11:19">
      <c r="K9474" s="45">
        <v>86992</v>
      </c>
      <c r="L9474" s="45" t="s">
        <v>557</v>
      </c>
      <c r="M9474" s="45">
        <v>2018</v>
      </c>
      <c r="N9474" s="45" t="s">
        <v>659</v>
      </c>
      <c r="O9474" s="45" t="s">
        <v>613</v>
      </c>
      <c r="P9474" s="45" t="s">
        <v>560</v>
      </c>
      <c r="Q9474" s="45" t="s">
        <v>656</v>
      </c>
      <c r="R9474" s="45" t="s">
        <v>564</v>
      </c>
      <c r="S9474" s="45">
        <v>292838.63625545899</v>
      </c>
    </row>
    <row r="9475" spans="11:19">
      <c r="K9475" s="45">
        <v>86993</v>
      </c>
      <c r="L9475" s="45" t="s">
        <v>557</v>
      </c>
      <c r="M9475" s="45">
        <v>2018</v>
      </c>
      <c r="N9475" s="45" t="s">
        <v>659</v>
      </c>
      <c r="O9475" s="45" t="s">
        <v>613</v>
      </c>
      <c r="P9475" s="45" t="s">
        <v>560</v>
      </c>
      <c r="Q9475" s="45" t="s">
        <v>656</v>
      </c>
      <c r="R9475" s="45" t="s">
        <v>566</v>
      </c>
    </row>
    <row r="9476" spans="11:19">
      <c r="K9476" s="45">
        <v>86994</v>
      </c>
      <c r="L9476" s="45" t="s">
        <v>557</v>
      </c>
      <c r="M9476" s="45">
        <v>2018</v>
      </c>
      <c r="N9476" s="45" t="s">
        <v>659</v>
      </c>
      <c r="O9476" s="45" t="s">
        <v>614</v>
      </c>
      <c r="P9476" s="45" t="s">
        <v>560</v>
      </c>
      <c r="Q9476" s="45" t="s">
        <v>656</v>
      </c>
      <c r="R9476" s="45" t="s">
        <v>562</v>
      </c>
    </row>
    <row r="9477" spans="11:19">
      <c r="K9477" s="45">
        <v>86995</v>
      </c>
      <c r="L9477" s="45" t="s">
        <v>557</v>
      </c>
      <c r="M9477" s="45">
        <v>2018</v>
      </c>
      <c r="N9477" s="45" t="s">
        <v>659</v>
      </c>
      <c r="O9477" s="45" t="s">
        <v>614</v>
      </c>
      <c r="P9477" s="45" t="s">
        <v>560</v>
      </c>
      <c r="Q9477" s="45" t="s">
        <v>656</v>
      </c>
      <c r="R9477" s="45" t="s">
        <v>563</v>
      </c>
    </row>
    <row r="9478" spans="11:19">
      <c r="K9478" s="45">
        <v>86996</v>
      </c>
      <c r="L9478" s="45" t="s">
        <v>557</v>
      </c>
      <c r="M9478" s="45">
        <v>2018</v>
      </c>
      <c r="N9478" s="45" t="s">
        <v>659</v>
      </c>
      <c r="O9478" s="45" t="s">
        <v>614</v>
      </c>
      <c r="P9478" s="45" t="s">
        <v>560</v>
      </c>
      <c r="Q9478" s="45" t="s">
        <v>656</v>
      </c>
      <c r="R9478" s="45" t="s">
        <v>564</v>
      </c>
      <c r="S9478" s="45">
        <v>194397.34604536899</v>
      </c>
    </row>
    <row r="9479" spans="11:19">
      <c r="K9479" s="45">
        <v>86997</v>
      </c>
      <c r="L9479" s="45" t="s">
        <v>557</v>
      </c>
      <c r="M9479" s="45">
        <v>2018</v>
      </c>
      <c r="N9479" s="45" t="s">
        <v>659</v>
      </c>
      <c r="O9479" s="45" t="s">
        <v>614</v>
      </c>
      <c r="P9479" s="45" t="s">
        <v>560</v>
      </c>
      <c r="Q9479" s="45" t="s">
        <v>656</v>
      </c>
      <c r="R9479" s="45" t="s">
        <v>566</v>
      </c>
    </row>
    <row r="9480" spans="11:19">
      <c r="K9480" s="45">
        <v>86998</v>
      </c>
      <c r="L9480" s="45" t="s">
        <v>557</v>
      </c>
      <c r="M9480" s="45">
        <v>2018</v>
      </c>
      <c r="N9480" s="45" t="s">
        <v>659</v>
      </c>
      <c r="O9480" s="45" t="s">
        <v>615</v>
      </c>
      <c r="P9480" s="45" t="s">
        <v>560</v>
      </c>
      <c r="Q9480" s="45" t="s">
        <v>656</v>
      </c>
      <c r="R9480" s="45" t="s">
        <v>562</v>
      </c>
    </row>
    <row r="9481" spans="11:19">
      <c r="K9481" s="45">
        <v>86999</v>
      </c>
      <c r="L9481" s="45" t="s">
        <v>557</v>
      </c>
      <c r="M9481" s="45">
        <v>2018</v>
      </c>
      <c r="N9481" s="45" t="s">
        <v>659</v>
      </c>
      <c r="O9481" s="45" t="s">
        <v>615</v>
      </c>
      <c r="P9481" s="45" t="s">
        <v>560</v>
      </c>
      <c r="Q9481" s="45" t="s">
        <v>656</v>
      </c>
      <c r="R9481" s="45" t="s">
        <v>563</v>
      </c>
    </row>
    <row r="9482" spans="11:19">
      <c r="K9482" s="45">
        <v>87000</v>
      </c>
      <c r="L9482" s="45" t="s">
        <v>557</v>
      </c>
      <c r="M9482" s="45">
        <v>2018</v>
      </c>
      <c r="N9482" s="45" t="s">
        <v>659</v>
      </c>
      <c r="O9482" s="45" t="s">
        <v>615</v>
      </c>
      <c r="P9482" s="45" t="s">
        <v>560</v>
      </c>
      <c r="Q9482" s="45" t="s">
        <v>656</v>
      </c>
      <c r="R9482" s="45" t="s">
        <v>564</v>
      </c>
      <c r="S9482" s="45">
        <v>330457.80036063999</v>
      </c>
    </row>
    <row r="9483" spans="11:19">
      <c r="K9483" s="45">
        <v>87001</v>
      </c>
      <c r="L9483" s="45" t="s">
        <v>557</v>
      </c>
      <c r="M9483" s="45">
        <v>2018</v>
      </c>
      <c r="N9483" s="45" t="s">
        <v>659</v>
      </c>
      <c r="O9483" s="45" t="s">
        <v>615</v>
      </c>
      <c r="P9483" s="45" t="s">
        <v>560</v>
      </c>
      <c r="Q9483" s="45" t="s">
        <v>656</v>
      </c>
      <c r="R9483" s="45" t="s">
        <v>566</v>
      </c>
    </row>
    <row r="9484" spans="11:19">
      <c r="K9484" s="45">
        <v>87002</v>
      </c>
      <c r="L9484" s="45" t="s">
        <v>557</v>
      </c>
      <c r="M9484" s="45">
        <v>2018</v>
      </c>
      <c r="N9484" s="45" t="s">
        <v>659</v>
      </c>
      <c r="O9484" s="45" t="s">
        <v>616</v>
      </c>
      <c r="P9484" s="45" t="s">
        <v>560</v>
      </c>
      <c r="Q9484" s="45" t="s">
        <v>656</v>
      </c>
      <c r="R9484" s="45" t="s">
        <v>562</v>
      </c>
    </row>
    <row r="9485" spans="11:19">
      <c r="K9485" s="45">
        <v>87003</v>
      </c>
      <c r="L9485" s="45" t="s">
        <v>557</v>
      </c>
      <c r="M9485" s="45">
        <v>2018</v>
      </c>
      <c r="N9485" s="45" t="s">
        <v>659</v>
      </c>
      <c r="O9485" s="45" t="s">
        <v>616</v>
      </c>
      <c r="P9485" s="45" t="s">
        <v>560</v>
      </c>
      <c r="Q9485" s="45" t="s">
        <v>656</v>
      </c>
      <c r="R9485" s="45" t="s">
        <v>563</v>
      </c>
    </row>
    <row r="9486" spans="11:19">
      <c r="K9486" s="45">
        <v>87004</v>
      </c>
      <c r="L9486" s="45" t="s">
        <v>557</v>
      </c>
      <c r="M9486" s="45">
        <v>2018</v>
      </c>
      <c r="N9486" s="45" t="s">
        <v>659</v>
      </c>
      <c r="O9486" s="45" t="s">
        <v>616</v>
      </c>
      <c r="P9486" s="45" t="s">
        <v>560</v>
      </c>
      <c r="Q9486" s="45" t="s">
        <v>656</v>
      </c>
      <c r="R9486" s="45" t="s">
        <v>564</v>
      </c>
      <c r="S9486" s="45">
        <v>104258.390706725</v>
      </c>
    </row>
    <row r="9487" spans="11:19">
      <c r="K9487" s="45">
        <v>87005</v>
      </c>
      <c r="L9487" s="45" t="s">
        <v>557</v>
      </c>
      <c r="M9487" s="45">
        <v>2018</v>
      </c>
      <c r="N9487" s="45" t="s">
        <v>659</v>
      </c>
      <c r="O9487" s="45" t="s">
        <v>616</v>
      </c>
      <c r="P9487" s="45" t="s">
        <v>560</v>
      </c>
      <c r="Q9487" s="45" t="s">
        <v>656</v>
      </c>
      <c r="R9487" s="45" t="s">
        <v>566</v>
      </c>
    </row>
    <row r="9488" spans="11:19">
      <c r="K9488" s="45">
        <v>87006</v>
      </c>
      <c r="L9488" s="45" t="s">
        <v>557</v>
      </c>
      <c r="M9488" s="45">
        <v>2018</v>
      </c>
      <c r="N9488" s="45" t="s">
        <v>660</v>
      </c>
      <c r="O9488" s="45" t="s">
        <v>559</v>
      </c>
      <c r="P9488" s="45" t="s">
        <v>560</v>
      </c>
      <c r="Q9488" s="45" t="s">
        <v>656</v>
      </c>
      <c r="R9488" s="45" t="s">
        <v>562</v>
      </c>
      <c r="S9488" s="45">
        <v>3944.75718234633</v>
      </c>
    </row>
    <row r="9489" spans="11:19">
      <c r="K9489" s="45">
        <v>87007</v>
      </c>
      <c r="L9489" s="45" t="s">
        <v>557</v>
      </c>
      <c r="M9489" s="45">
        <v>2018</v>
      </c>
      <c r="N9489" s="45" t="s">
        <v>660</v>
      </c>
      <c r="O9489" s="45" t="s">
        <v>559</v>
      </c>
      <c r="P9489" s="45" t="s">
        <v>560</v>
      </c>
      <c r="Q9489" s="45" t="s">
        <v>656</v>
      </c>
      <c r="R9489" s="45" t="s">
        <v>563</v>
      </c>
    </row>
    <row r="9490" spans="11:19">
      <c r="K9490" s="45">
        <v>87008</v>
      </c>
      <c r="L9490" s="45" t="s">
        <v>557</v>
      </c>
      <c r="M9490" s="45">
        <v>2018</v>
      </c>
      <c r="N9490" s="45" t="s">
        <v>660</v>
      </c>
      <c r="O9490" s="45" t="s">
        <v>559</v>
      </c>
      <c r="P9490" s="45" t="s">
        <v>560</v>
      </c>
      <c r="Q9490" s="45" t="s">
        <v>656</v>
      </c>
      <c r="R9490" s="45" t="s">
        <v>564</v>
      </c>
    </row>
    <row r="9491" spans="11:19">
      <c r="K9491" s="45">
        <v>87009</v>
      </c>
      <c r="L9491" s="45" t="s">
        <v>557</v>
      </c>
      <c r="M9491" s="45">
        <v>2018</v>
      </c>
      <c r="N9491" s="45" t="s">
        <v>660</v>
      </c>
      <c r="O9491" s="45" t="s">
        <v>559</v>
      </c>
      <c r="P9491" s="45" t="s">
        <v>560</v>
      </c>
      <c r="Q9491" s="45" t="s">
        <v>656</v>
      </c>
      <c r="R9491" s="45" t="s">
        <v>566</v>
      </c>
    </row>
    <row r="9492" spans="11:19">
      <c r="K9492" s="45">
        <v>87010</v>
      </c>
      <c r="L9492" s="45" t="s">
        <v>557</v>
      </c>
      <c r="M9492" s="45">
        <v>2018</v>
      </c>
      <c r="N9492" s="45" t="s">
        <v>660</v>
      </c>
      <c r="O9492" s="45" t="s">
        <v>567</v>
      </c>
      <c r="P9492" s="45" t="s">
        <v>560</v>
      </c>
      <c r="Q9492" s="45" t="s">
        <v>656</v>
      </c>
      <c r="R9492" s="45" t="s">
        <v>562</v>
      </c>
      <c r="S9492" s="45">
        <v>187946.97107104401</v>
      </c>
    </row>
    <row r="9493" spans="11:19">
      <c r="K9493" s="45">
        <v>87011</v>
      </c>
      <c r="L9493" s="45" t="s">
        <v>557</v>
      </c>
      <c r="M9493" s="45">
        <v>2018</v>
      </c>
      <c r="N9493" s="45" t="s">
        <v>660</v>
      </c>
      <c r="O9493" s="45" t="s">
        <v>567</v>
      </c>
      <c r="P9493" s="45" t="s">
        <v>560</v>
      </c>
      <c r="Q9493" s="45" t="s">
        <v>656</v>
      </c>
      <c r="R9493" s="45" t="s">
        <v>563</v>
      </c>
    </row>
    <row r="9494" spans="11:19">
      <c r="K9494" s="45">
        <v>87012</v>
      </c>
      <c r="L9494" s="45" t="s">
        <v>557</v>
      </c>
      <c r="M9494" s="45">
        <v>2018</v>
      </c>
      <c r="N9494" s="45" t="s">
        <v>660</v>
      </c>
      <c r="O9494" s="45" t="s">
        <v>567</v>
      </c>
      <c r="P9494" s="45" t="s">
        <v>560</v>
      </c>
      <c r="Q9494" s="45" t="s">
        <v>656</v>
      </c>
      <c r="R9494" s="45" t="s">
        <v>564</v>
      </c>
    </row>
    <row r="9495" spans="11:19">
      <c r="K9495" s="45">
        <v>87013</v>
      </c>
      <c r="L9495" s="45" t="s">
        <v>557</v>
      </c>
      <c r="M9495" s="45">
        <v>2018</v>
      </c>
      <c r="N9495" s="45" t="s">
        <v>660</v>
      </c>
      <c r="O9495" s="45" t="s">
        <v>567</v>
      </c>
      <c r="P9495" s="45" t="s">
        <v>560</v>
      </c>
      <c r="Q9495" s="45" t="s">
        <v>656</v>
      </c>
      <c r="R9495" s="45" t="s">
        <v>566</v>
      </c>
    </row>
    <row r="9496" spans="11:19">
      <c r="K9496" s="45">
        <v>87014</v>
      </c>
      <c r="L9496" s="45" t="s">
        <v>557</v>
      </c>
      <c r="M9496" s="45">
        <v>2018</v>
      </c>
      <c r="N9496" s="45" t="s">
        <v>660</v>
      </c>
      <c r="O9496" s="45" t="s">
        <v>568</v>
      </c>
      <c r="P9496" s="45" t="s">
        <v>560</v>
      </c>
      <c r="Q9496" s="45" t="s">
        <v>656</v>
      </c>
      <c r="R9496" s="45" t="s">
        <v>562</v>
      </c>
      <c r="S9496" s="45">
        <v>9233.7946064609096</v>
      </c>
    </row>
    <row r="9497" spans="11:19">
      <c r="K9497" s="45">
        <v>87015</v>
      </c>
      <c r="L9497" s="45" t="s">
        <v>557</v>
      </c>
      <c r="M9497" s="45">
        <v>2018</v>
      </c>
      <c r="N9497" s="45" t="s">
        <v>660</v>
      </c>
      <c r="O9497" s="45" t="s">
        <v>568</v>
      </c>
      <c r="P9497" s="45" t="s">
        <v>560</v>
      </c>
      <c r="Q9497" s="45" t="s">
        <v>656</v>
      </c>
      <c r="R9497" s="45" t="s">
        <v>563</v>
      </c>
    </row>
    <row r="9498" spans="11:19">
      <c r="K9498" s="45">
        <v>87016</v>
      </c>
      <c r="L9498" s="45" t="s">
        <v>557</v>
      </c>
      <c r="M9498" s="45">
        <v>2018</v>
      </c>
      <c r="N9498" s="45" t="s">
        <v>660</v>
      </c>
      <c r="O9498" s="45" t="s">
        <v>568</v>
      </c>
      <c r="P9498" s="45" t="s">
        <v>560</v>
      </c>
      <c r="Q9498" s="45" t="s">
        <v>656</v>
      </c>
      <c r="R9498" s="45" t="s">
        <v>564</v>
      </c>
    </row>
    <row r="9499" spans="11:19">
      <c r="K9499" s="45">
        <v>87017</v>
      </c>
      <c r="L9499" s="45" t="s">
        <v>557</v>
      </c>
      <c r="M9499" s="45">
        <v>2018</v>
      </c>
      <c r="N9499" s="45" t="s">
        <v>660</v>
      </c>
      <c r="O9499" s="45" t="s">
        <v>568</v>
      </c>
      <c r="P9499" s="45" t="s">
        <v>560</v>
      </c>
      <c r="Q9499" s="45" t="s">
        <v>656</v>
      </c>
      <c r="R9499" s="45" t="s">
        <v>566</v>
      </c>
    </row>
    <row r="9500" spans="11:19">
      <c r="K9500" s="45">
        <v>87018</v>
      </c>
      <c r="L9500" s="45" t="s">
        <v>557</v>
      </c>
      <c r="M9500" s="45">
        <v>2018</v>
      </c>
      <c r="N9500" s="45" t="s">
        <v>660</v>
      </c>
      <c r="O9500" s="45" t="s">
        <v>569</v>
      </c>
      <c r="P9500" s="45" t="s">
        <v>560</v>
      </c>
      <c r="Q9500" s="45" t="s">
        <v>656</v>
      </c>
      <c r="R9500" s="45" t="s">
        <v>562</v>
      </c>
      <c r="S9500" s="45">
        <v>9720.6985010113694</v>
      </c>
    </row>
    <row r="9501" spans="11:19">
      <c r="K9501" s="45">
        <v>87019</v>
      </c>
      <c r="L9501" s="45" t="s">
        <v>557</v>
      </c>
      <c r="M9501" s="45">
        <v>2018</v>
      </c>
      <c r="N9501" s="45" t="s">
        <v>660</v>
      </c>
      <c r="O9501" s="45" t="s">
        <v>569</v>
      </c>
      <c r="P9501" s="45" t="s">
        <v>560</v>
      </c>
      <c r="Q9501" s="45" t="s">
        <v>656</v>
      </c>
      <c r="R9501" s="45" t="s">
        <v>563</v>
      </c>
    </row>
    <row r="9502" spans="11:19">
      <c r="K9502" s="45">
        <v>87020</v>
      </c>
      <c r="L9502" s="45" t="s">
        <v>557</v>
      </c>
      <c r="M9502" s="45">
        <v>2018</v>
      </c>
      <c r="N9502" s="45" t="s">
        <v>660</v>
      </c>
      <c r="O9502" s="45" t="s">
        <v>569</v>
      </c>
      <c r="P9502" s="45" t="s">
        <v>560</v>
      </c>
      <c r="Q9502" s="45" t="s">
        <v>656</v>
      </c>
      <c r="R9502" s="45" t="s">
        <v>564</v>
      </c>
    </row>
    <row r="9503" spans="11:19">
      <c r="K9503" s="45">
        <v>87021</v>
      </c>
      <c r="L9503" s="45" t="s">
        <v>557</v>
      </c>
      <c r="M9503" s="45">
        <v>2018</v>
      </c>
      <c r="N9503" s="45" t="s">
        <v>660</v>
      </c>
      <c r="O9503" s="45" t="s">
        <v>569</v>
      </c>
      <c r="P9503" s="45" t="s">
        <v>560</v>
      </c>
      <c r="Q9503" s="45" t="s">
        <v>656</v>
      </c>
      <c r="R9503" s="45" t="s">
        <v>566</v>
      </c>
    </row>
    <row r="9504" spans="11:19">
      <c r="K9504" s="45">
        <v>87022</v>
      </c>
      <c r="L9504" s="45" t="s">
        <v>557</v>
      </c>
      <c r="M9504" s="45">
        <v>2018</v>
      </c>
      <c r="N9504" s="45" t="s">
        <v>660</v>
      </c>
      <c r="O9504" s="45" t="s">
        <v>570</v>
      </c>
      <c r="P9504" s="45" t="s">
        <v>560</v>
      </c>
      <c r="Q9504" s="45" t="s">
        <v>656</v>
      </c>
      <c r="R9504" s="45" t="s">
        <v>562</v>
      </c>
      <c r="S9504" s="45">
        <v>51245.266780930899</v>
      </c>
    </row>
    <row r="9505" spans="11:19">
      <c r="K9505" s="45">
        <v>87023</v>
      </c>
      <c r="L9505" s="45" t="s">
        <v>557</v>
      </c>
      <c r="M9505" s="45">
        <v>2018</v>
      </c>
      <c r="N9505" s="45" t="s">
        <v>660</v>
      </c>
      <c r="O9505" s="45" t="s">
        <v>570</v>
      </c>
      <c r="P9505" s="45" t="s">
        <v>560</v>
      </c>
      <c r="Q9505" s="45" t="s">
        <v>656</v>
      </c>
      <c r="R9505" s="45" t="s">
        <v>563</v>
      </c>
    </row>
    <row r="9506" spans="11:19">
      <c r="K9506" s="45">
        <v>87024</v>
      </c>
      <c r="L9506" s="45" t="s">
        <v>557</v>
      </c>
      <c r="M9506" s="45">
        <v>2018</v>
      </c>
      <c r="N9506" s="45" t="s">
        <v>660</v>
      </c>
      <c r="O9506" s="45" t="s">
        <v>570</v>
      </c>
      <c r="P9506" s="45" t="s">
        <v>560</v>
      </c>
      <c r="Q9506" s="45" t="s">
        <v>656</v>
      </c>
      <c r="R9506" s="45" t="s">
        <v>564</v>
      </c>
    </row>
    <row r="9507" spans="11:19">
      <c r="K9507" s="45">
        <v>87025</v>
      </c>
      <c r="L9507" s="45" t="s">
        <v>557</v>
      </c>
      <c r="M9507" s="45">
        <v>2018</v>
      </c>
      <c r="N9507" s="45" t="s">
        <v>660</v>
      </c>
      <c r="O9507" s="45" t="s">
        <v>570</v>
      </c>
      <c r="P9507" s="45" t="s">
        <v>560</v>
      </c>
      <c r="Q9507" s="45" t="s">
        <v>656</v>
      </c>
      <c r="R9507" s="45" t="s">
        <v>566</v>
      </c>
    </row>
    <row r="9508" spans="11:19">
      <c r="K9508" s="45">
        <v>87026</v>
      </c>
      <c r="L9508" s="45" t="s">
        <v>557</v>
      </c>
      <c r="M9508" s="45">
        <v>2018</v>
      </c>
      <c r="N9508" s="45" t="s">
        <v>660</v>
      </c>
      <c r="O9508" s="45" t="s">
        <v>571</v>
      </c>
      <c r="P9508" s="45" t="s">
        <v>560</v>
      </c>
      <c r="Q9508" s="45" t="s">
        <v>656</v>
      </c>
      <c r="R9508" s="45" t="s">
        <v>562</v>
      </c>
      <c r="S9508" s="45">
        <v>8432.0050988929397</v>
      </c>
    </row>
    <row r="9509" spans="11:19">
      <c r="K9509" s="45">
        <v>87027</v>
      </c>
      <c r="L9509" s="45" t="s">
        <v>557</v>
      </c>
      <c r="M9509" s="45">
        <v>2018</v>
      </c>
      <c r="N9509" s="45" t="s">
        <v>660</v>
      </c>
      <c r="O9509" s="45" t="s">
        <v>571</v>
      </c>
      <c r="P9509" s="45" t="s">
        <v>560</v>
      </c>
      <c r="Q9509" s="45" t="s">
        <v>656</v>
      </c>
      <c r="R9509" s="45" t="s">
        <v>563</v>
      </c>
    </row>
    <row r="9510" spans="11:19">
      <c r="K9510" s="45">
        <v>87028</v>
      </c>
      <c r="L9510" s="45" t="s">
        <v>557</v>
      </c>
      <c r="M9510" s="45">
        <v>2018</v>
      </c>
      <c r="N9510" s="45" t="s">
        <v>660</v>
      </c>
      <c r="O9510" s="45" t="s">
        <v>571</v>
      </c>
      <c r="P9510" s="45" t="s">
        <v>560</v>
      </c>
      <c r="Q9510" s="45" t="s">
        <v>656</v>
      </c>
      <c r="R9510" s="45" t="s">
        <v>564</v>
      </c>
    </row>
    <row r="9511" spans="11:19">
      <c r="K9511" s="45">
        <v>87029</v>
      </c>
      <c r="L9511" s="45" t="s">
        <v>557</v>
      </c>
      <c r="M9511" s="45">
        <v>2018</v>
      </c>
      <c r="N9511" s="45" t="s">
        <v>660</v>
      </c>
      <c r="O9511" s="45" t="s">
        <v>571</v>
      </c>
      <c r="P9511" s="45" t="s">
        <v>560</v>
      </c>
      <c r="Q9511" s="45" t="s">
        <v>656</v>
      </c>
      <c r="R9511" s="45" t="s">
        <v>566</v>
      </c>
    </row>
    <row r="9512" spans="11:19">
      <c r="K9512" s="45">
        <v>87030</v>
      </c>
      <c r="L9512" s="45" t="s">
        <v>557</v>
      </c>
      <c r="M9512" s="45">
        <v>2018</v>
      </c>
      <c r="N9512" s="45" t="s">
        <v>660</v>
      </c>
      <c r="O9512" s="45" t="s">
        <v>572</v>
      </c>
      <c r="P9512" s="45" t="s">
        <v>560</v>
      </c>
      <c r="Q9512" s="45" t="s">
        <v>656</v>
      </c>
      <c r="R9512" s="45" t="s">
        <v>562</v>
      </c>
      <c r="S9512" s="45">
        <v>2522.8097392542199</v>
      </c>
    </row>
    <row r="9513" spans="11:19">
      <c r="K9513" s="45">
        <v>87031</v>
      </c>
      <c r="L9513" s="45" t="s">
        <v>557</v>
      </c>
      <c r="M9513" s="45">
        <v>2018</v>
      </c>
      <c r="N9513" s="45" t="s">
        <v>660</v>
      </c>
      <c r="O9513" s="45" t="s">
        <v>572</v>
      </c>
      <c r="P9513" s="45" t="s">
        <v>560</v>
      </c>
      <c r="Q9513" s="45" t="s">
        <v>656</v>
      </c>
      <c r="R9513" s="45" t="s">
        <v>563</v>
      </c>
    </row>
    <row r="9514" spans="11:19">
      <c r="K9514" s="45">
        <v>87032</v>
      </c>
      <c r="L9514" s="45" t="s">
        <v>557</v>
      </c>
      <c r="M9514" s="45">
        <v>2018</v>
      </c>
      <c r="N9514" s="45" t="s">
        <v>660</v>
      </c>
      <c r="O9514" s="45" t="s">
        <v>572</v>
      </c>
      <c r="P9514" s="45" t="s">
        <v>560</v>
      </c>
      <c r="Q9514" s="45" t="s">
        <v>656</v>
      </c>
      <c r="R9514" s="45" t="s">
        <v>564</v>
      </c>
    </row>
    <row r="9515" spans="11:19">
      <c r="K9515" s="45">
        <v>87033</v>
      </c>
      <c r="L9515" s="45" t="s">
        <v>557</v>
      </c>
      <c r="M9515" s="45">
        <v>2018</v>
      </c>
      <c r="N9515" s="45" t="s">
        <v>660</v>
      </c>
      <c r="O9515" s="45" t="s">
        <v>572</v>
      </c>
      <c r="P9515" s="45" t="s">
        <v>560</v>
      </c>
      <c r="Q9515" s="45" t="s">
        <v>656</v>
      </c>
      <c r="R9515" s="45" t="s">
        <v>566</v>
      </c>
    </row>
    <row r="9516" spans="11:19">
      <c r="K9516" s="45">
        <v>87034</v>
      </c>
      <c r="L9516" s="45" t="s">
        <v>557</v>
      </c>
      <c r="M9516" s="45">
        <v>2018</v>
      </c>
      <c r="N9516" s="45" t="s">
        <v>660</v>
      </c>
      <c r="O9516" s="45" t="s">
        <v>573</v>
      </c>
      <c r="P9516" s="45" t="s">
        <v>560</v>
      </c>
      <c r="Q9516" s="45" t="s">
        <v>656</v>
      </c>
      <c r="R9516" s="45" t="s">
        <v>562</v>
      </c>
      <c r="S9516" s="45">
        <v>1204.12488308975</v>
      </c>
    </row>
    <row r="9517" spans="11:19">
      <c r="K9517" s="45">
        <v>87035</v>
      </c>
      <c r="L9517" s="45" t="s">
        <v>557</v>
      </c>
      <c r="M9517" s="45">
        <v>2018</v>
      </c>
      <c r="N9517" s="45" t="s">
        <v>660</v>
      </c>
      <c r="O9517" s="45" t="s">
        <v>573</v>
      </c>
      <c r="P9517" s="45" t="s">
        <v>560</v>
      </c>
      <c r="Q9517" s="45" t="s">
        <v>656</v>
      </c>
      <c r="R9517" s="45" t="s">
        <v>563</v>
      </c>
    </row>
    <row r="9518" spans="11:19">
      <c r="K9518" s="45">
        <v>87036</v>
      </c>
      <c r="L9518" s="45" t="s">
        <v>557</v>
      </c>
      <c r="M9518" s="45">
        <v>2018</v>
      </c>
      <c r="N9518" s="45" t="s">
        <v>660</v>
      </c>
      <c r="O9518" s="45" t="s">
        <v>573</v>
      </c>
      <c r="P9518" s="45" t="s">
        <v>560</v>
      </c>
      <c r="Q9518" s="45" t="s">
        <v>656</v>
      </c>
      <c r="R9518" s="45" t="s">
        <v>564</v>
      </c>
    </row>
    <row r="9519" spans="11:19">
      <c r="K9519" s="45">
        <v>87037</v>
      </c>
      <c r="L9519" s="45" t="s">
        <v>557</v>
      </c>
      <c r="M9519" s="45">
        <v>2018</v>
      </c>
      <c r="N9519" s="45" t="s">
        <v>660</v>
      </c>
      <c r="O9519" s="45" t="s">
        <v>573</v>
      </c>
      <c r="P9519" s="45" t="s">
        <v>560</v>
      </c>
      <c r="Q9519" s="45" t="s">
        <v>656</v>
      </c>
      <c r="R9519" s="45" t="s">
        <v>566</v>
      </c>
    </row>
    <row r="9520" spans="11:19">
      <c r="K9520" s="45">
        <v>87038</v>
      </c>
      <c r="L9520" s="45" t="s">
        <v>557</v>
      </c>
      <c r="M9520" s="45">
        <v>2018</v>
      </c>
      <c r="N9520" s="45" t="s">
        <v>660</v>
      </c>
      <c r="O9520" s="45" t="s">
        <v>574</v>
      </c>
      <c r="P9520" s="45" t="s">
        <v>560</v>
      </c>
      <c r="Q9520" s="45" t="s">
        <v>656</v>
      </c>
      <c r="R9520" s="45" t="s">
        <v>562</v>
      </c>
      <c r="S9520" s="45">
        <v>41.899758850749002</v>
      </c>
    </row>
    <row r="9521" spans="11:19">
      <c r="K9521" s="45">
        <v>87039</v>
      </c>
      <c r="L9521" s="45" t="s">
        <v>557</v>
      </c>
      <c r="M9521" s="45">
        <v>2018</v>
      </c>
      <c r="N9521" s="45" t="s">
        <v>660</v>
      </c>
      <c r="O9521" s="45" t="s">
        <v>574</v>
      </c>
      <c r="P9521" s="45" t="s">
        <v>560</v>
      </c>
      <c r="Q9521" s="45" t="s">
        <v>656</v>
      </c>
      <c r="R9521" s="45" t="s">
        <v>563</v>
      </c>
    </row>
    <row r="9522" spans="11:19">
      <c r="K9522" s="45">
        <v>87040</v>
      </c>
      <c r="L9522" s="45" t="s">
        <v>557</v>
      </c>
      <c r="M9522" s="45">
        <v>2018</v>
      </c>
      <c r="N9522" s="45" t="s">
        <v>660</v>
      </c>
      <c r="O9522" s="45" t="s">
        <v>574</v>
      </c>
      <c r="P9522" s="45" t="s">
        <v>560</v>
      </c>
      <c r="Q9522" s="45" t="s">
        <v>656</v>
      </c>
      <c r="R9522" s="45" t="s">
        <v>564</v>
      </c>
    </row>
    <row r="9523" spans="11:19">
      <c r="K9523" s="45">
        <v>87041</v>
      </c>
      <c r="L9523" s="45" t="s">
        <v>557</v>
      </c>
      <c r="M9523" s="45">
        <v>2018</v>
      </c>
      <c r="N9523" s="45" t="s">
        <v>660</v>
      </c>
      <c r="O9523" s="45" t="s">
        <v>574</v>
      </c>
      <c r="P9523" s="45" t="s">
        <v>560</v>
      </c>
      <c r="Q9523" s="45" t="s">
        <v>656</v>
      </c>
      <c r="R9523" s="45" t="s">
        <v>566</v>
      </c>
    </row>
    <row r="9524" spans="11:19">
      <c r="K9524" s="45">
        <v>87042</v>
      </c>
      <c r="L9524" s="45" t="s">
        <v>557</v>
      </c>
      <c r="M9524" s="45">
        <v>2018</v>
      </c>
      <c r="N9524" s="45" t="s">
        <v>660</v>
      </c>
      <c r="O9524" s="45" t="s">
        <v>575</v>
      </c>
      <c r="P9524" s="45" t="s">
        <v>560</v>
      </c>
      <c r="Q9524" s="45" t="s">
        <v>656</v>
      </c>
      <c r="R9524" s="45" t="s">
        <v>562</v>
      </c>
      <c r="S9524" s="45">
        <v>34751.413421409998</v>
      </c>
    </row>
    <row r="9525" spans="11:19">
      <c r="K9525" s="45">
        <v>87043</v>
      </c>
      <c r="L9525" s="45" t="s">
        <v>557</v>
      </c>
      <c r="M9525" s="45">
        <v>2018</v>
      </c>
      <c r="N9525" s="45" t="s">
        <v>660</v>
      </c>
      <c r="O9525" s="45" t="s">
        <v>575</v>
      </c>
      <c r="P9525" s="45" t="s">
        <v>560</v>
      </c>
      <c r="Q9525" s="45" t="s">
        <v>656</v>
      </c>
      <c r="R9525" s="45" t="s">
        <v>563</v>
      </c>
    </row>
    <row r="9526" spans="11:19">
      <c r="K9526" s="45">
        <v>87044</v>
      </c>
      <c r="L9526" s="45" t="s">
        <v>557</v>
      </c>
      <c r="M9526" s="45">
        <v>2018</v>
      </c>
      <c r="N9526" s="45" t="s">
        <v>660</v>
      </c>
      <c r="O9526" s="45" t="s">
        <v>575</v>
      </c>
      <c r="P9526" s="45" t="s">
        <v>560</v>
      </c>
      <c r="Q9526" s="45" t="s">
        <v>656</v>
      </c>
      <c r="R9526" s="45" t="s">
        <v>564</v>
      </c>
    </row>
    <row r="9527" spans="11:19">
      <c r="K9527" s="45">
        <v>87045</v>
      </c>
      <c r="L9527" s="45" t="s">
        <v>557</v>
      </c>
      <c r="M9527" s="45">
        <v>2018</v>
      </c>
      <c r="N9527" s="45" t="s">
        <v>660</v>
      </c>
      <c r="O9527" s="45" t="s">
        <v>575</v>
      </c>
      <c r="P9527" s="45" t="s">
        <v>560</v>
      </c>
      <c r="Q9527" s="45" t="s">
        <v>656</v>
      </c>
      <c r="R9527" s="45" t="s">
        <v>566</v>
      </c>
    </row>
    <row r="9528" spans="11:19">
      <c r="K9528" s="45">
        <v>87046</v>
      </c>
      <c r="L9528" s="45" t="s">
        <v>557</v>
      </c>
      <c r="M9528" s="45">
        <v>2018</v>
      </c>
      <c r="N9528" s="45" t="s">
        <v>660</v>
      </c>
      <c r="O9528" s="45" t="s">
        <v>576</v>
      </c>
      <c r="P9528" s="45" t="s">
        <v>560</v>
      </c>
      <c r="Q9528" s="45" t="s">
        <v>656</v>
      </c>
      <c r="R9528" s="45" t="s">
        <v>562</v>
      </c>
      <c r="S9528" s="45">
        <v>35739.055699299199</v>
      </c>
    </row>
    <row r="9529" spans="11:19">
      <c r="K9529" s="45">
        <v>87047</v>
      </c>
      <c r="L9529" s="45" t="s">
        <v>557</v>
      </c>
      <c r="M9529" s="45">
        <v>2018</v>
      </c>
      <c r="N9529" s="45" t="s">
        <v>660</v>
      </c>
      <c r="O9529" s="45" t="s">
        <v>576</v>
      </c>
      <c r="P9529" s="45" t="s">
        <v>560</v>
      </c>
      <c r="Q9529" s="45" t="s">
        <v>656</v>
      </c>
      <c r="R9529" s="45" t="s">
        <v>563</v>
      </c>
    </row>
    <row r="9530" spans="11:19">
      <c r="K9530" s="45">
        <v>87048</v>
      </c>
      <c r="L9530" s="45" t="s">
        <v>557</v>
      </c>
      <c r="M9530" s="45">
        <v>2018</v>
      </c>
      <c r="N9530" s="45" t="s">
        <v>660</v>
      </c>
      <c r="O9530" s="45" t="s">
        <v>576</v>
      </c>
      <c r="P9530" s="45" t="s">
        <v>560</v>
      </c>
      <c r="Q9530" s="45" t="s">
        <v>656</v>
      </c>
      <c r="R9530" s="45" t="s">
        <v>564</v>
      </c>
    </row>
    <row r="9531" spans="11:19">
      <c r="K9531" s="45">
        <v>87049</v>
      </c>
      <c r="L9531" s="45" t="s">
        <v>557</v>
      </c>
      <c r="M9531" s="45">
        <v>2018</v>
      </c>
      <c r="N9531" s="45" t="s">
        <v>660</v>
      </c>
      <c r="O9531" s="45" t="s">
        <v>576</v>
      </c>
      <c r="P9531" s="45" t="s">
        <v>560</v>
      </c>
      <c r="Q9531" s="45" t="s">
        <v>656</v>
      </c>
      <c r="R9531" s="45" t="s">
        <v>566</v>
      </c>
    </row>
    <row r="9532" spans="11:19">
      <c r="K9532" s="45">
        <v>87050</v>
      </c>
      <c r="L9532" s="45" t="s">
        <v>557</v>
      </c>
      <c r="M9532" s="45">
        <v>2018</v>
      </c>
      <c r="N9532" s="45" t="s">
        <v>660</v>
      </c>
      <c r="O9532" s="45" t="s">
        <v>577</v>
      </c>
      <c r="P9532" s="45" t="s">
        <v>560</v>
      </c>
      <c r="Q9532" s="45" t="s">
        <v>656</v>
      </c>
      <c r="R9532" s="45" t="s">
        <v>562</v>
      </c>
      <c r="S9532" s="45">
        <v>2064.7154457461802</v>
      </c>
    </row>
    <row r="9533" spans="11:19">
      <c r="K9533" s="45">
        <v>87051</v>
      </c>
      <c r="L9533" s="45" t="s">
        <v>557</v>
      </c>
      <c r="M9533" s="45">
        <v>2018</v>
      </c>
      <c r="N9533" s="45" t="s">
        <v>660</v>
      </c>
      <c r="O9533" s="45" t="s">
        <v>577</v>
      </c>
      <c r="P9533" s="45" t="s">
        <v>560</v>
      </c>
      <c r="Q9533" s="45" t="s">
        <v>656</v>
      </c>
      <c r="R9533" s="45" t="s">
        <v>563</v>
      </c>
    </row>
    <row r="9534" spans="11:19">
      <c r="K9534" s="45">
        <v>87052</v>
      </c>
      <c r="L9534" s="45" t="s">
        <v>557</v>
      </c>
      <c r="M9534" s="45">
        <v>2018</v>
      </c>
      <c r="N9534" s="45" t="s">
        <v>660</v>
      </c>
      <c r="O9534" s="45" t="s">
        <v>577</v>
      </c>
      <c r="P9534" s="45" t="s">
        <v>560</v>
      </c>
      <c r="Q9534" s="45" t="s">
        <v>656</v>
      </c>
      <c r="R9534" s="45" t="s">
        <v>564</v>
      </c>
    </row>
    <row r="9535" spans="11:19">
      <c r="K9535" s="45">
        <v>87053</v>
      </c>
      <c r="L9535" s="45" t="s">
        <v>557</v>
      </c>
      <c r="M9535" s="45">
        <v>2018</v>
      </c>
      <c r="N9535" s="45" t="s">
        <v>660</v>
      </c>
      <c r="O9535" s="45" t="s">
        <v>577</v>
      </c>
      <c r="P9535" s="45" t="s">
        <v>560</v>
      </c>
      <c r="Q9535" s="45" t="s">
        <v>656</v>
      </c>
      <c r="R9535" s="45" t="s">
        <v>566</v>
      </c>
    </row>
    <row r="9536" spans="11:19">
      <c r="K9536" s="45">
        <v>87054</v>
      </c>
      <c r="L9536" s="45" t="s">
        <v>557</v>
      </c>
      <c r="M9536" s="45">
        <v>2018</v>
      </c>
      <c r="N9536" s="45" t="s">
        <v>660</v>
      </c>
      <c r="O9536" s="45" t="s">
        <v>578</v>
      </c>
      <c r="P9536" s="45" t="s">
        <v>560</v>
      </c>
      <c r="Q9536" s="45" t="s">
        <v>656</v>
      </c>
      <c r="R9536" s="45" t="s">
        <v>562</v>
      </c>
      <c r="S9536" s="45">
        <v>6764.6412102571203</v>
      </c>
    </row>
    <row r="9537" spans="11:19">
      <c r="K9537" s="45">
        <v>87055</v>
      </c>
      <c r="L9537" s="45" t="s">
        <v>557</v>
      </c>
      <c r="M9537" s="45">
        <v>2018</v>
      </c>
      <c r="N9537" s="45" t="s">
        <v>660</v>
      </c>
      <c r="O9537" s="45" t="s">
        <v>578</v>
      </c>
      <c r="P9537" s="45" t="s">
        <v>560</v>
      </c>
      <c r="Q9537" s="45" t="s">
        <v>656</v>
      </c>
      <c r="R9537" s="45" t="s">
        <v>563</v>
      </c>
    </row>
    <row r="9538" spans="11:19">
      <c r="K9538" s="45">
        <v>87056</v>
      </c>
      <c r="L9538" s="45" t="s">
        <v>557</v>
      </c>
      <c r="M9538" s="45">
        <v>2018</v>
      </c>
      <c r="N9538" s="45" t="s">
        <v>660</v>
      </c>
      <c r="O9538" s="45" t="s">
        <v>578</v>
      </c>
      <c r="P9538" s="45" t="s">
        <v>560</v>
      </c>
      <c r="Q9538" s="45" t="s">
        <v>656</v>
      </c>
      <c r="R9538" s="45" t="s">
        <v>564</v>
      </c>
    </row>
    <row r="9539" spans="11:19">
      <c r="K9539" s="45">
        <v>87057</v>
      </c>
      <c r="L9539" s="45" t="s">
        <v>557</v>
      </c>
      <c r="M9539" s="45">
        <v>2018</v>
      </c>
      <c r="N9539" s="45" t="s">
        <v>660</v>
      </c>
      <c r="O9539" s="45" t="s">
        <v>578</v>
      </c>
      <c r="P9539" s="45" t="s">
        <v>560</v>
      </c>
      <c r="Q9539" s="45" t="s">
        <v>656</v>
      </c>
      <c r="R9539" s="45" t="s">
        <v>566</v>
      </c>
    </row>
    <row r="9540" spans="11:19">
      <c r="K9540" s="45">
        <v>87058</v>
      </c>
      <c r="L9540" s="45" t="s">
        <v>557</v>
      </c>
      <c r="M9540" s="45">
        <v>2018</v>
      </c>
      <c r="N9540" s="45" t="s">
        <v>660</v>
      </c>
      <c r="O9540" s="45" t="s">
        <v>579</v>
      </c>
      <c r="P9540" s="45" t="s">
        <v>560</v>
      </c>
      <c r="Q9540" s="45" t="s">
        <v>656</v>
      </c>
      <c r="R9540" s="45" t="s">
        <v>562</v>
      </c>
      <c r="S9540" s="45">
        <v>25209.565680772099</v>
      </c>
    </row>
    <row r="9541" spans="11:19">
      <c r="K9541" s="45">
        <v>87059</v>
      </c>
      <c r="L9541" s="45" t="s">
        <v>557</v>
      </c>
      <c r="M9541" s="45">
        <v>2018</v>
      </c>
      <c r="N9541" s="45" t="s">
        <v>660</v>
      </c>
      <c r="O9541" s="45" t="s">
        <v>579</v>
      </c>
      <c r="P9541" s="45" t="s">
        <v>560</v>
      </c>
      <c r="Q9541" s="45" t="s">
        <v>656</v>
      </c>
      <c r="R9541" s="45" t="s">
        <v>563</v>
      </c>
    </row>
    <row r="9542" spans="11:19">
      <c r="K9542" s="45">
        <v>87060</v>
      </c>
      <c r="L9542" s="45" t="s">
        <v>557</v>
      </c>
      <c r="M9542" s="45">
        <v>2018</v>
      </c>
      <c r="N9542" s="45" t="s">
        <v>660</v>
      </c>
      <c r="O9542" s="45" t="s">
        <v>579</v>
      </c>
      <c r="P9542" s="45" t="s">
        <v>560</v>
      </c>
      <c r="Q9542" s="45" t="s">
        <v>656</v>
      </c>
      <c r="R9542" s="45" t="s">
        <v>564</v>
      </c>
    </row>
    <row r="9543" spans="11:19">
      <c r="K9543" s="45">
        <v>87061</v>
      </c>
      <c r="L9543" s="45" t="s">
        <v>557</v>
      </c>
      <c r="M9543" s="45">
        <v>2018</v>
      </c>
      <c r="N9543" s="45" t="s">
        <v>660</v>
      </c>
      <c r="O9543" s="45" t="s">
        <v>579</v>
      </c>
      <c r="P9543" s="45" t="s">
        <v>560</v>
      </c>
      <c r="Q9543" s="45" t="s">
        <v>656</v>
      </c>
      <c r="R9543" s="45" t="s">
        <v>566</v>
      </c>
    </row>
    <row r="9544" spans="11:19">
      <c r="K9544" s="45">
        <v>87062</v>
      </c>
      <c r="L9544" s="45" t="s">
        <v>557</v>
      </c>
      <c r="M9544" s="45">
        <v>2018</v>
      </c>
      <c r="N9544" s="45" t="s">
        <v>660</v>
      </c>
      <c r="O9544" s="45" t="s">
        <v>580</v>
      </c>
      <c r="P9544" s="45" t="s">
        <v>560</v>
      </c>
      <c r="Q9544" s="45" t="s">
        <v>656</v>
      </c>
      <c r="R9544" s="45" t="s">
        <v>562</v>
      </c>
      <c r="S9544" s="45">
        <v>16179.1923349479</v>
      </c>
    </row>
    <row r="9545" spans="11:19">
      <c r="K9545" s="45">
        <v>87063</v>
      </c>
      <c r="L9545" s="45" t="s">
        <v>557</v>
      </c>
      <c r="M9545" s="45">
        <v>2018</v>
      </c>
      <c r="N9545" s="45" t="s">
        <v>660</v>
      </c>
      <c r="O9545" s="45" t="s">
        <v>580</v>
      </c>
      <c r="P9545" s="45" t="s">
        <v>560</v>
      </c>
      <c r="Q9545" s="45" t="s">
        <v>656</v>
      </c>
      <c r="R9545" s="45" t="s">
        <v>563</v>
      </c>
    </row>
    <row r="9546" spans="11:19">
      <c r="K9546" s="45">
        <v>87064</v>
      </c>
      <c r="L9546" s="45" t="s">
        <v>557</v>
      </c>
      <c r="M9546" s="45">
        <v>2018</v>
      </c>
      <c r="N9546" s="45" t="s">
        <v>660</v>
      </c>
      <c r="O9546" s="45" t="s">
        <v>580</v>
      </c>
      <c r="P9546" s="45" t="s">
        <v>560</v>
      </c>
      <c r="Q9546" s="45" t="s">
        <v>656</v>
      </c>
      <c r="R9546" s="45" t="s">
        <v>564</v>
      </c>
    </row>
    <row r="9547" spans="11:19">
      <c r="K9547" s="45">
        <v>87065</v>
      </c>
      <c r="L9547" s="45" t="s">
        <v>557</v>
      </c>
      <c r="M9547" s="45">
        <v>2018</v>
      </c>
      <c r="N9547" s="45" t="s">
        <v>660</v>
      </c>
      <c r="O9547" s="45" t="s">
        <v>580</v>
      </c>
      <c r="P9547" s="45" t="s">
        <v>560</v>
      </c>
      <c r="Q9547" s="45" t="s">
        <v>656</v>
      </c>
      <c r="R9547" s="45" t="s">
        <v>566</v>
      </c>
    </row>
    <row r="9548" spans="11:19">
      <c r="K9548" s="45">
        <v>87066</v>
      </c>
      <c r="L9548" s="45" t="s">
        <v>557</v>
      </c>
      <c r="M9548" s="45">
        <v>2018</v>
      </c>
      <c r="N9548" s="45" t="s">
        <v>660</v>
      </c>
      <c r="O9548" s="45" t="s">
        <v>581</v>
      </c>
      <c r="P9548" s="45" t="s">
        <v>560</v>
      </c>
      <c r="Q9548" s="45" t="s">
        <v>656</v>
      </c>
      <c r="R9548" s="45" t="s">
        <v>562</v>
      </c>
      <c r="S9548" s="45">
        <v>4082.73997125601</v>
      </c>
    </row>
    <row r="9549" spans="11:19">
      <c r="K9549" s="45">
        <v>87067</v>
      </c>
      <c r="L9549" s="45" t="s">
        <v>557</v>
      </c>
      <c r="M9549" s="45">
        <v>2018</v>
      </c>
      <c r="N9549" s="45" t="s">
        <v>660</v>
      </c>
      <c r="O9549" s="45" t="s">
        <v>581</v>
      </c>
      <c r="P9549" s="45" t="s">
        <v>560</v>
      </c>
      <c r="Q9549" s="45" t="s">
        <v>656</v>
      </c>
      <c r="R9549" s="45" t="s">
        <v>563</v>
      </c>
    </row>
    <row r="9550" spans="11:19">
      <c r="K9550" s="45">
        <v>87068</v>
      </c>
      <c r="L9550" s="45" t="s">
        <v>557</v>
      </c>
      <c r="M9550" s="45">
        <v>2018</v>
      </c>
      <c r="N9550" s="45" t="s">
        <v>660</v>
      </c>
      <c r="O9550" s="45" t="s">
        <v>581</v>
      </c>
      <c r="P9550" s="45" t="s">
        <v>560</v>
      </c>
      <c r="Q9550" s="45" t="s">
        <v>656</v>
      </c>
      <c r="R9550" s="45" t="s">
        <v>564</v>
      </c>
    </row>
    <row r="9551" spans="11:19">
      <c r="K9551" s="45">
        <v>87069</v>
      </c>
      <c r="L9551" s="45" t="s">
        <v>557</v>
      </c>
      <c r="M9551" s="45">
        <v>2018</v>
      </c>
      <c r="N9551" s="45" t="s">
        <v>660</v>
      </c>
      <c r="O9551" s="45" t="s">
        <v>581</v>
      </c>
      <c r="P9551" s="45" t="s">
        <v>560</v>
      </c>
      <c r="Q9551" s="45" t="s">
        <v>656</v>
      </c>
      <c r="R9551" s="45" t="s">
        <v>566</v>
      </c>
    </row>
    <row r="9552" spans="11:19">
      <c r="K9552" s="45">
        <v>87070</v>
      </c>
      <c r="L9552" s="45" t="s">
        <v>557</v>
      </c>
      <c r="M9552" s="45">
        <v>2018</v>
      </c>
      <c r="N9552" s="45" t="s">
        <v>660</v>
      </c>
      <c r="O9552" s="45" t="s">
        <v>582</v>
      </c>
      <c r="P9552" s="45" t="s">
        <v>560</v>
      </c>
      <c r="Q9552" s="45" t="s">
        <v>656</v>
      </c>
      <c r="R9552" s="45" t="s">
        <v>562</v>
      </c>
      <c r="S9552" s="45">
        <v>5972.9762722672504</v>
      </c>
    </row>
    <row r="9553" spans="11:19">
      <c r="K9553" s="45">
        <v>87071</v>
      </c>
      <c r="L9553" s="45" t="s">
        <v>557</v>
      </c>
      <c r="M9553" s="45">
        <v>2018</v>
      </c>
      <c r="N9553" s="45" t="s">
        <v>660</v>
      </c>
      <c r="O9553" s="45" t="s">
        <v>582</v>
      </c>
      <c r="P9553" s="45" t="s">
        <v>560</v>
      </c>
      <c r="Q9553" s="45" t="s">
        <v>656</v>
      </c>
      <c r="R9553" s="45" t="s">
        <v>563</v>
      </c>
    </row>
    <row r="9554" spans="11:19">
      <c r="K9554" s="45">
        <v>87072</v>
      </c>
      <c r="L9554" s="45" t="s">
        <v>557</v>
      </c>
      <c r="M9554" s="45">
        <v>2018</v>
      </c>
      <c r="N9554" s="45" t="s">
        <v>660</v>
      </c>
      <c r="O9554" s="45" t="s">
        <v>582</v>
      </c>
      <c r="P9554" s="45" t="s">
        <v>560</v>
      </c>
      <c r="Q9554" s="45" t="s">
        <v>656</v>
      </c>
      <c r="R9554" s="45" t="s">
        <v>564</v>
      </c>
    </row>
    <row r="9555" spans="11:19">
      <c r="K9555" s="45">
        <v>87073</v>
      </c>
      <c r="L9555" s="45" t="s">
        <v>557</v>
      </c>
      <c r="M9555" s="45">
        <v>2018</v>
      </c>
      <c r="N9555" s="45" t="s">
        <v>660</v>
      </c>
      <c r="O9555" s="45" t="s">
        <v>582</v>
      </c>
      <c r="P9555" s="45" t="s">
        <v>560</v>
      </c>
      <c r="Q9555" s="45" t="s">
        <v>656</v>
      </c>
      <c r="R9555" s="45" t="s">
        <v>566</v>
      </c>
    </row>
    <row r="9556" spans="11:19">
      <c r="K9556" s="45">
        <v>87074</v>
      </c>
      <c r="L9556" s="45" t="s">
        <v>557</v>
      </c>
      <c r="M9556" s="45">
        <v>2018</v>
      </c>
      <c r="N9556" s="45" t="s">
        <v>660</v>
      </c>
      <c r="O9556" s="45" t="s">
        <v>583</v>
      </c>
      <c r="P9556" s="45" t="s">
        <v>560</v>
      </c>
      <c r="Q9556" s="45" t="s">
        <v>656</v>
      </c>
      <c r="R9556" s="45" t="s">
        <v>562</v>
      </c>
      <c r="S9556" s="45">
        <v>3083.4450425017599</v>
      </c>
    </row>
    <row r="9557" spans="11:19">
      <c r="K9557" s="45">
        <v>87075</v>
      </c>
      <c r="L9557" s="45" t="s">
        <v>557</v>
      </c>
      <c r="M9557" s="45">
        <v>2018</v>
      </c>
      <c r="N9557" s="45" t="s">
        <v>660</v>
      </c>
      <c r="O9557" s="45" t="s">
        <v>583</v>
      </c>
      <c r="P9557" s="45" t="s">
        <v>560</v>
      </c>
      <c r="Q9557" s="45" t="s">
        <v>656</v>
      </c>
      <c r="R9557" s="45" t="s">
        <v>563</v>
      </c>
    </row>
    <row r="9558" spans="11:19">
      <c r="K9558" s="45">
        <v>87076</v>
      </c>
      <c r="L9558" s="45" t="s">
        <v>557</v>
      </c>
      <c r="M9558" s="45">
        <v>2018</v>
      </c>
      <c r="N9558" s="45" t="s">
        <v>660</v>
      </c>
      <c r="O9558" s="45" t="s">
        <v>583</v>
      </c>
      <c r="P9558" s="45" t="s">
        <v>560</v>
      </c>
      <c r="Q9558" s="45" t="s">
        <v>656</v>
      </c>
      <c r="R9558" s="45" t="s">
        <v>564</v>
      </c>
    </row>
    <row r="9559" spans="11:19">
      <c r="K9559" s="45">
        <v>87077</v>
      </c>
      <c r="L9559" s="45" t="s">
        <v>557</v>
      </c>
      <c r="M9559" s="45">
        <v>2018</v>
      </c>
      <c r="N9559" s="45" t="s">
        <v>660</v>
      </c>
      <c r="O9559" s="45" t="s">
        <v>583</v>
      </c>
      <c r="P9559" s="45" t="s">
        <v>560</v>
      </c>
      <c r="Q9559" s="45" t="s">
        <v>656</v>
      </c>
      <c r="R9559" s="45" t="s">
        <v>566</v>
      </c>
    </row>
    <row r="9560" spans="11:19">
      <c r="K9560" s="45">
        <v>87078</v>
      </c>
      <c r="L9560" s="45" t="s">
        <v>557</v>
      </c>
      <c r="M9560" s="45">
        <v>2018</v>
      </c>
      <c r="N9560" s="45" t="s">
        <v>660</v>
      </c>
      <c r="O9560" s="45" t="s">
        <v>584</v>
      </c>
      <c r="P9560" s="45" t="s">
        <v>560</v>
      </c>
      <c r="Q9560" s="45" t="s">
        <v>656</v>
      </c>
      <c r="R9560" s="45" t="s">
        <v>562</v>
      </c>
      <c r="S9560" s="45">
        <v>8369.5307740720491</v>
      </c>
    </row>
    <row r="9561" spans="11:19">
      <c r="K9561" s="45">
        <v>87079</v>
      </c>
      <c r="L9561" s="45" t="s">
        <v>557</v>
      </c>
      <c r="M9561" s="45">
        <v>2018</v>
      </c>
      <c r="N9561" s="45" t="s">
        <v>660</v>
      </c>
      <c r="O9561" s="45" t="s">
        <v>584</v>
      </c>
      <c r="P9561" s="45" t="s">
        <v>560</v>
      </c>
      <c r="Q9561" s="45" t="s">
        <v>656</v>
      </c>
      <c r="R9561" s="45" t="s">
        <v>563</v>
      </c>
    </row>
    <row r="9562" spans="11:19">
      <c r="K9562" s="45">
        <v>87080</v>
      </c>
      <c r="L9562" s="45" t="s">
        <v>557</v>
      </c>
      <c r="M9562" s="45">
        <v>2018</v>
      </c>
      <c r="N9562" s="45" t="s">
        <v>660</v>
      </c>
      <c r="O9562" s="45" t="s">
        <v>584</v>
      </c>
      <c r="P9562" s="45" t="s">
        <v>560</v>
      </c>
      <c r="Q9562" s="45" t="s">
        <v>656</v>
      </c>
      <c r="R9562" s="45" t="s">
        <v>564</v>
      </c>
    </row>
    <row r="9563" spans="11:19">
      <c r="K9563" s="45">
        <v>87081</v>
      </c>
      <c r="L9563" s="45" t="s">
        <v>557</v>
      </c>
      <c r="M9563" s="45">
        <v>2018</v>
      </c>
      <c r="N9563" s="45" t="s">
        <v>660</v>
      </c>
      <c r="O9563" s="45" t="s">
        <v>584</v>
      </c>
      <c r="P9563" s="45" t="s">
        <v>560</v>
      </c>
      <c r="Q9563" s="45" t="s">
        <v>656</v>
      </c>
      <c r="R9563" s="45" t="s">
        <v>566</v>
      </c>
    </row>
    <row r="9564" spans="11:19">
      <c r="K9564" s="45">
        <v>87082</v>
      </c>
      <c r="L9564" s="45" t="s">
        <v>557</v>
      </c>
      <c r="M9564" s="45">
        <v>2018</v>
      </c>
      <c r="N9564" s="45" t="s">
        <v>660</v>
      </c>
      <c r="O9564" s="45" t="s">
        <v>585</v>
      </c>
      <c r="P9564" s="45" t="s">
        <v>560</v>
      </c>
      <c r="Q9564" s="45" t="s">
        <v>656</v>
      </c>
      <c r="R9564" s="45" t="s">
        <v>562</v>
      </c>
      <c r="S9564" s="45">
        <v>17012.453917175801</v>
      </c>
    </row>
    <row r="9565" spans="11:19">
      <c r="K9565" s="45">
        <v>87083</v>
      </c>
      <c r="L9565" s="45" t="s">
        <v>557</v>
      </c>
      <c r="M9565" s="45">
        <v>2018</v>
      </c>
      <c r="N9565" s="45" t="s">
        <v>660</v>
      </c>
      <c r="O9565" s="45" t="s">
        <v>585</v>
      </c>
      <c r="P9565" s="45" t="s">
        <v>560</v>
      </c>
      <c r="Q9565" s="45" t="s">
        <v>656</v>
      </c>
      <c r="R9565" s="45" t="s">
        <v>563</v>
      </c>
    </row>
    <row r="9566" spans="11:19">
      <c r="K9566" s="45">
        <v>87084</v>
      </c>
      <c r="L9566" s="45" t="s">
        <v>557</v>
      </c>
      <c r="M9566" s="45">
        <v>2018</v>
      </c>
      <c r="N9566" s="45" t="s">
        <v>660</v>
      </c>
      <c r="O9566" s="45" t="s">
        <v>585</v>
      </c>
      <c r="P9566" s="45" t="s">
        <v>560</v>
      </c>
      <c r="Q9566" s="45" t="s">
        <v>656</v>
      </c>
      <c r="R9566" s="45" t="s">
        <v>564</v>
      </c>
    </row>
    <row r="9567" spans="11:19">
      <c r="K9567" s="45">
        <v>87085</v>
      </c>
      <c r="L9567" s="45" t="s">
        <v>557</v>
      </c>
      <c r="M9567" s="45">
        <v>2018</v>
      </c>
      <c r="N9567" s="45" t="s">
        <v>660</v>
      </c>
      <c r="O9567" s="45" t="s">
        <v>585</v>
      </c>
      <c r="P9567" s="45" t="s">
        <v>560</v>
      </c>
      <c r="Q9567" s="45" t="s">
        <v>656</v>
      </c>
      <c r="R9567" s="45" t="s">
        <v>566</v>
      </c>
    </row>
    <row r="9568" spans="11:19">
      <c r="K9568" s="45">
        <v>87086</v>
      </c>
      <c r="L9568" s="45" t="s">
        <v>557</v>
      </c>
      <c r="M9568" s="45">
        <v>2018</v>
      </c>
      <c r="N9568" s="45" t="s">
        <v>660</v>
      </c>
      <c r="O9568" s="45" t="s">
        <v>586</v>
      </c>
      <c r="P9568" s="45" t="s">
        <v>560</v>
      </c>
      <c r="Q9568" s="45" t="s">
        <v>656</v>
      </c>
      <c r="R9568" s="45" t="s">
        <v>562</v>
      </c>
      <c r="S9568" s="45">
        <v>6322.9769075782096</v>
      </c>
    </row>
    <row r="9569" spans="11:19">
      <c r="K9569" s="45">
        <v>87087</v>
      </c>
      <c r="L9569" s="45" t="s">
        <v>557</v>
      </c>
      <c r="M9569" s="45">
        <v>2018</v>
      </c>
      <c r="N9569" s="45" t="s">
        <v>660</v>
      </c>
      <c r="O9569" s="45" t="s">
        <v>586</v>
      </c>
      <c r="P9569" s="45" t="s">
        <v>560</v>
      </c>
      <c r="Q9569" s="45" t="s">
        <v>656</v>
      </c>
      <c r="R9569" s="45" t="s">
        <v>563</v>
      </c>
    </row>
    <row r="9570" spans="11:19">
      <c r="K9570" s="45">
        <v>87088</v>
      </c>
      <c r="L9570" s="45" t="s">
        <v>557</v>
      </c>
      <c r="M9570" s="45">
        <v>2018</v>
      </c>
      <c r="N9570" s="45" t="s">
        <v>660</v>
      </c>
      <c r="O9570" s="45" t="s">
        <v>586</v>
      </c>
      <c r="P9570" s="45" t="s">
        <v>560</v>
      </c>
      <c r="Q9570" s="45" t="s">
        <v>656</v>
      </c>
      <c r="R9570" s="45" t="s">
        <v>564</v>
      </c>
    </row>
    <row r="9571" spans="11:19">
      <c r="K9571" s="45">
        <v>87089</v>
      </c>
      <c r="L9571" s="45" t="s">
        <v>557</v>
      </c>
      <c r="M9571" s="45">
        <v>2018</v>
      </c>
      <c r="N9571" s="45" t="s">
        <v>660</v>
      </c>
      <c r="O9571" s="45" t="s">
        <v>586</v>
      </c>
      <c r="P9571" s="45" t="s">
        <v>560</v>
      </c>
      <c r="Q9571" s="45" t="s">
        <v>656</v>
      </c>
      <c r="R9571" s="45" t="s">
        <v>566</v>
      </c>
    </row>
    <row r="9572" spans="11:19">
      <c r="K9572" s="45">
        <v>87090</v>
      </c>
      <c r="L9572" s="45" t="s">
        <v>557</v>
      </c>
      <c r="M9572" s="45">
        <v>2018</v>
      </c>
      <c r="N9572" s="45" t="s">
        <v>660</v>
      </c>
      <c r="O9572" s="45" t="s">
        <v>587</v>
      </c>
      <c r="P9572" s="45" t="s">
        <v>560</v>
      </c>
      <c r="Q9572" s="45" t="s">
        <v>656</v>
      </c>
      <c r="R9572" s="45" t="s">
        <v>562</v>
      </c>
      <c r="S9572" s="45">
        <v>4207.3623415319898</v>
      </c>
    </row>
    <row r="9573" spans="11:19">
      <c r="K9573" s="45">
        <v>87091</v>
      </c>
      <c r="L9573" s="45" t="s">
        <v>557</v>
      </c>
      <c r="M9573" s="45">
        <v>2018</v>
      </c>
      <c r="N9573" s="45" t="s">
        <v>660</v>
      </c>
      <c r="O9573" s="45" t="s">
        <v>587</v>
      </c>
      <c r="P9573" s="45" t="s">
        <v>560</v>
      </c>
      <c r="Q9573" s="45" t="s">
        <v>656</v>
      </c>
      <c r="R9573" s="45" t="s">
        <v>563</v>
      </c>
    </row>
    <row r="9574" spans="11:19">
      <c r="K9574" s="45">
        <v>87092</v>
      </c>
      <c r="L9574" s="45" t="s">
        <v>557</v>
      </c>
      <c r="M9574" s="45">
        <v>2018</v>
      </c>
      <c r="N9574" s="45" t="s">
        <v>660</v>
      </c>
      <c r="O9574" s="45" t="s">
        <v>587</v>
      </c>
      <c r="P9574" s="45" t="s">
        <v>560</v>
      </c>
      <c r="Q9574" s="45" t="s">
        <v>656</v>
      </c>
      <c r="R9574" s="45" t="s">
        <v>564</v>
      </c>
    </row>
    <row r="9575" spans="11:19">
      <c r="K9575" s="45">
        <v>87093</v>
      </c>
      <c r="L9575" s="45" t="s">
        <v>557</v>
      </c>
      <c r="M9575" s="45">
        <v>2018</v>
      </c>
      <c r="N9575" s="45" t="s">
        <v>660</v>
      </c>
      <c r="O9575" s="45" t="s">
        <v>587</v>
      </c>
      <c r="P9575" s="45" t="s">
        <v>560</v>
      </c>
      <c r="Q9575" s="45" t="s">
        <v>656</v>
      </c>
      <c r="R9575" s="45" t="s">
        <v>566</v>
      </c>
    </row>
    <row r="9576" spans="11:19">
      <c r="K9576" s="45">
        <v>87094</v>
      </c>
      <c r="L9576" s="45" t="s">
        <v>557</v>
      </c>
      <c r="M9576" s="45">
        <v>2018</v>
      </c>
      <c r="N9576" s="45" t="s">
        <v>660</v>
      </c>
      <c r="O9576" s="45" t="s">
        <v>588</v>
      </c>
      <c r="P9576" s="45" t="s">
        <v>560</v>
      </c>
      <c r="Q9576" s="45" t="s">
        <v>656</v>
      </c>
      <c r="R9576" s="45" t="s">
        <v>562</v>
      </c>
      <c r="S9576" s="45">
        <v>26265.371022001102</v>
      </c>
    </row>
    <row r="9577" spans="11:19">
      <c r="K9577" s="45">
        <v>87095</v>
      </c>
      <c r="L9577" s="45" t="s">
        <v>557</v>
      </c>
      <c r="M9577" s="45">
        <v>2018</v>
      </c>
      <c r="N9577" s="45" t="s">
        <v>660</v>
      </c>
      <c r="O9577" s="45" t="s">
        <v>588</v>
      </c>
      <c r="P9577" s="45" t="s">
        <v>560</v>
      </c>
      <c r="Q9577" s="45" t="s">
        <v>656</v>
      </c>
      <c r="R9577" s="45" t="s">
        <v>563</v>
      </c>
    </row>
    <row r="9578" spans="11:19">
      <c r="K9578" s="45">
        <v>87096</v>
      </c>
      <c r="L9578" s="45" t="s">
        <v>557</v>
      </c>
      <c r="M9578" s="45">
        <v>2018</v>
      </c>
      <c r="N9578" s="45" t="s">
        <v>660</v>
      </c>
      <c r="O9578" s="45" t="s">
        <v>588</v>
      </c>
      <c r="P9578" s="45" t="s">
        <v>560</v>
      </c>
      <c r="Q9578" s="45" t="s">
        <v>656</v>
      </c>
      <c r="R9578" s="45" t="s">
        <v>564</v>
      </c>
    </row>
    <row r="9579" spans="11:19">
      <c r="K9579" s="45">
        <v>87097</v>
      </c>
      <c r="L9579" s="45" t="s">
        <v>557</v>
      </c>
      <c r="M9579" s="45">
        <v>2018</v>
      </c>
      <c r="N9579" s="45" t="s">
        <v>660</v>
      </c>
      <c r="O9579" s="45" t="s">
        <v>588</v>
      </c>
      <c r="P9579" s="45" t="s">
        <v>560</v>
      </c>
      <c r="Q9579" s="45" t="s">
        <v>656</v>
      </c>
      <c r="R9579" s="45" t="s">
        <v>566</v>
      </c>
    </row>
    <row r="9580" spans="11:19">
      <c r="K9580" s="45">
        <v>87098</v>
      </c>
      <c r="L9580" s="45" t="s">
        <v>557</v>
      </c>
      <c r="M9580" s="45">
        <v>2018</v>
      </c>
      <c r="N9580" s="45" t="s">
        <v>660</v>
      </c>
      <c r="O9580" s="45" t="s">
        <v>589</v>
      </c>
      <c r="P9580" s="45" t="s">
        <v>560</v>
      </c>
      <c r="Q9580" s="45" t="s">
        <v>656</v>
      </c>
      <c r="R9580" s="45" t="s">
        <v>562</v>
      </c>
      <c r="S9580" s="45">
        <v>6124.31959295465</v>
      </c>
    </row>
    <row r="9581" spans="11:19">
      <c r="K9581" s="45">
        <v>87099</v>
      </c>
      <c r="L9581" s="45" t="s">
        <v>557</v>
      </c>
      <c r="M9581" s="45">
        <v>2018</v>
      </c>
      <c r="N9581" s="45" t="s">
        <v>660</v>
      </c>
      <c r="O9581" s="45" t="s">
        <v>589</v>
      </c>
      <c r="P9581" s="45" t="s">
        <v>560</v>
      </c>
      <c r="Q9581" s="45" t="s">
        <v>656</v>
      </c>
      <c r="R9581" s="45" t="s">
        <v>563</v>
      </c>
    </row>
    <row r="9582" spans="11:19">
      <c r="K9582" s="45">
        <v>87100</v>
      </c>
      <c r="L9582" s="45" t="s">
        <v>557</v>
      </c>
      <c r="M9582" s="45">
        <v>2018</v>
      </c>
      <c r="N9582" s="45" t="s">
        <v>660</v>
      </c>
      <c r="O9582" s="45" t="s">
        <v>589</v>
      </c>
      <c r="P9582" s="45" t="s">
        <v>560</v>
      </c>
      <c r="Q9582" s="45" t="s">
        <v>656</v>
      </c>
      <c r="R9582" s="45" t="s">
        <v>564</v>
      </c>
    </row>
    <row r="9583" spans="11:19">
      <c r="K9583" s="45">
        <v>87101</v>
      </c>
      <c r="L9583" s="45" t="s">
        <v>557</v>
      </c>
      <c r="M9583" s="45">
        <v>2018</v>
      </c>
      <c r="N9583" s="45" t="s">
        <v>660</v>
      </c>
      <c r="O9583" s="45" t="s">
        <v>589</v>
      </c>
      <c r="P9583" s="45" t="s">
        <v>560</v>
      </c>
      <c r="Q9583" s="45" t="s">
        <v>656</v>
      </c>
      <c r="R9583" s="45" t="s">
        <v>566</v>
      </c>
    </row>
    <row r="9584" spans="11:19">
      <c r="K9584" s="45">
        <v>87102</v>
      </c>
      <c r="L9584" s="45" t="s">
        <v>557</v>
      </c>
      <c r="M9584" s="45">
        <v>2018</v>
      </c>
      <c r="N9584" s="45" t="s">
        <v>660</v>
      </c>
      <c r="O9584" s="45" t="s">
        <v>590</v>
      </c>
      <c r="P9584" s="45" t="s">
        <v>560</v>
      </c>
      <c r="Q9584" s="45" t="s">
        <v>656</v>
      </c>
      <c r="R9584" s="45" t="s">
        <v>562</v>
      </c>
      <c r="S9584" s="45">
        <v>3629.0007117558698</v>
      </c>
    </row>
    <row r="9585" spans="11:19">
      <c r="K9585" s="45">
        <v>87103</v>
      </c>
      <c r="L9585" s="45" t="s">
        <v>557</v>
      </c>
      <c r="M9585" s="45">
        <v>2018</v>
      </c>
      <c r="N9585" s="45" t="s">
        <v>660</v>
      </c>
      <c r="O9585" s="45" t="s">
        <v>590</v>
      </c>
      <c r="P9585" s="45" t="s">
        <v>560</v>
      </c>
      <c r="Q9585" s="45" t="s">
        <v>656</v>
      </c>
      <c r="R9585" s="45" t="s">
        <v>563</v>
      </c>
    </row>
    <row r="9586" spans="11:19">
      <c r="K9586" s="45">
        <v>87104</v>
      </c>
      <c r="L9586" s="45" t="s">
        <v>557</v>
      </c>
      <c r="M9586" s="45">
        <v>2018</v>
      </c>
      <c r="N9586" s="45" t="s">
        <v>660</v>
      </c>
      <c r="O9586" s="45" t="s">
        <v>590</v>
      </c>
      <c r="P9586" s="45" t="s">
        <v>560</v>
      </c>
      <c r="Q9586" s="45" t="s">
        <v>656</v>
      </c>
      <c r="R9586" s="45" t="s">
        <v>564</v>
      </c>
    </row>
    <row r="9587" spans="11:19">
      <c r="K9587" s="45">
        <v>87105</v>
      </c>
      <c r="L9587" s="45" t="s">
        <v>557</v>
      </c>
      <c r="M9587" s="45">
        <v>2018</v>
      </c>
      <c r="N9587" s="45" t="s">
        <v>660</v>
      </c>
      <c r="O9587" s="45" t="s">
        <v>590</v>
      </c>
      <c r="P9587" s="45" t="s">
        <v>560</v>
      </c>
      <c r="Q9587" s="45" t="s">
        <v>656</v>
      </c>
      <c r="R9587" s="45" t="s">
        <v>566</v>
      </c>
    </row>
    <row r="9588" spans="11:19">
      <c r="K9588" s="45">
        <v>87106</v>
      </c>
      <c r="L9588" s="45" t="s">
        <v>557</v>
      </c>
      <c r="M9588" s="45">
        <v>2018</v>
      </c>
      <c r="N9588" s="45" t="s">
        <v>660</v>
      </c>
      <c r="O9588" s="45" t="s">
        <v>591</v>
      </c>
      <c r="P9588" s="45" t="s">
        <v>560</v>
      </c>
      <c r="Q9588" s="45" t="s">
        <v>656</v>
      </c>
      <c r="R9588" s="45" t="s">
        <v>562</v>
      </c>
      <c r="S9588" s="45">
        <v>5053.9707616020896</v>
      </c>
    </row>
    <row r="9589" spans="11:19">
      <c r="K9589" s="45">
        <v>87107</v>
      </c>
      <c r="L9589" s="45" t="s">
        <v>557</v>
      </c>
      <c r="M9589" s="45">
        <v>2018</v>
      </c>
      <c r="N9589" s="45" t="s">
        <v>660</v>
      </c>
      <c r="O9589" s="45" t="s">
        <v>591</v>
      </c>
      <c r="P9589" s="45" t="s">
        <v>560</v>
      </c>
      <c r="Q9589" s="45" t="s">
        <v>656</v>
      </c>
      <c r="R9589" s="45" t="s">
        <v>563</v>
      </c>
    </row>
    <row r="9590" spans="11:19">
      <c r="K9590" s="45">
        <v>87108</v>
      </c>
      <c r="L9590" s="45" t="s">
        <v>557</v>
      </c>
      <c r="M9590" s="45">
        <v>2018</v>
      </c>
      <c r="N9590" s="45" t="s">
        <v>660</v>
      </c>
      <c r="O9590" s="45" t="s">
        <v>591</v>
      </c>
      <c r="P9590" s="45" t="s">
        <v>560</v>
      </c>
      <c r="Q9590" s="45" t="s">
        <v>656</v>
      </c>
      <c r="R9590" s="45" t="s">
        <v>564</v>
      </c>
    </row>
    <row r="9591" spans="11:19">
      <c r="K9591" s="45">
        <v>87109</v>
      </c>
      <c r="L9591" s="45" t="s">
        <v>557</v>
      </c>
      <c r="M9591" s="45">
        <v>2018</v>
      </c>
      <c r="N9591" s="45" t="s">
        <v>660</v>
      </c>
      <c r="O9591" s="45" t="s">
        <v>591</v>
      </c>
      <c r="P9591" s="45" t="s">
        <v>560</v>
      </c>
      <c r="Q9591" s="45" t="s">
        <v>656</v>
      </c>
      <c r="R9591" s="45" t="s">
        <v>566</v>
      </c>
    </row>
    <row r="9592" spans="11:19">
      <c r="K9592" s="45">
        <v>87110</v>
      </c>
      <c r="L9592" s="45" t="s">
        <v>557</v>
      </c>
      <c r="M9592" s="45">
        <v>2018</v>
      </c>
      <c r="N9592" s="45" t="s">
        <v>660</v>
      </c>
      <c r="O9592" s="45" t="s">
        <v>592</v>
      </c>
      <c r="P9592" s="45" t="s">
        <v>560</v>
      </c>
      <c r="Q9592" s="45" t="s">
        <v>656</v>
      </c>
      <c r="R9592" s="45" t="s">
        <v>562</v>
      </c>
      <c r="S9592" s="45">
        <v>11896.377650165399</v>
      </c>
    </row>
    <row r="9593" spans="11:19">
      <c r="K9593" s="45">
        <v>87111</v>
      </c>
      <c r="L9593" s="45" t="s">
        <v>557</v>
      </c>
      <c r="M9593" s="45">
        <v>2018</v>
      </c>
      <c r="N9593" s="45" t="s">
        <v>660</v>
      </c>
      <c r="O9593" s="45" t="s">
        <v>592</v>
      </c>
      <c r="P9593" s="45" t="s">
        <v>560</v>
      </c>
      <c r="Q9593" s="45" t="s">
        <v>656</v>
      </c>
      <c r="R9593" s="45" t="s">
        <v>563</v>
      </c>
    </row>
    <row r="9594" spans="11:19">
      <c r="K9594" s="45">
        <v>87112</v>
      </c>
      <c r="L9594" s="45" t="s">
        <v>557</v>
      </c>
      <c r="M9594" s="45">
        <v>2018</v>
      </c>
      <c r="N9594" s="45" t="s">
        <v>660</v>
      </c>
      <c r="O9594" s="45" t="s">
        <v>592</v>
      </c>
      <c r="P9594" s="45" t="s">
        <v>560</v>
      </c>
      <c r="Q9594" s="45" t="s">
        <v>656</v>
      </c>
      <c r="R9594" s="45" t="s">
        <v>564</v>
      </c>
    </row>
    <row r="9595" spans="11:19">
      <c r="K9595" s="45">
        <v>87113</v>
      </c>
      <c r="L9595" s="45" t="s">
        <v>557</v>
      </c>
      <c r="M9595" s="45">
        <v>2018</v>
      </c>
      <c r="N9595" s="45" t="s">
        <v>660</v>
      </c>
      <c r="O9595" s="45" t="s">
        <v>592</v>
      </c>
      <c r="P9595" s="45" t="s">
        <v>560</v>
      </c>
      <c r="Q9595" s="45" t="s">
        <v>656</v>
      </c>
      <c r="R9595" s="45" t="s">
        <v>566</v>
      </c>
    </row>
    <row r="9596" spans="11:19">
      <c r="K9596" s="45">
        <v>87114</v>
      </c>
      <c r="L9596" s="45" t="s">
        <v>557</v>
      </c>
      <c r="M9596" s="45">
        <v>2018</v>
      </c>
      <c r="N9596" s="45" t="s">
        <v>660</v>
      </c>
      <c r="O9596" s="45" t="s">
        <v>593</v>
      </c>
      <c r="P9596" s="45" t="s">
        <v>560</v>
      </c>
      <c r="Q9596" s="45" t="s">
        <v>656</v>
      </c>
      <c r="R9596" s="45" t="s">
        <v>562</v>
      </c>
      <c r="S9596" s="45">
        <v>5614.3759451580599</v>
      </c>
    </row>
    <row r="9597" spans="11:19">
      <c r="K9597" s="45">
        <v>87115</v>
      </c>
      <c r="L9597" s="45" t="s">
        <v>557</v>
      </c>
      <c r="M9597" s="45">
        <v>2018</v>
      </c>
      <c r="N9597" s="45" t="s">
        <v>660</v>
      </c>
      <c r="O9597" s="45" t="s">
        <v>593</v>
      </c>
      <c r="P9597" s="45" t="s">
        <v>560</v>
      </c>
      <c r="Q9597" s="45" t="s">
        <v>656</v>
      </c>
      <c r="R9597" s="45" t="s">
        <v>563</v>
      </c>
    </row>
    <row r="9598" spans="11:19">
      <c r="K9598" s="45">
        <v>87116</v>
      </c>
      <c r="L9598" s="45" t="s">
        <v>557</v>
      </c>
      <c r="M9598" s="45">
        <v>2018</v>
      </c>
      <c r="N9598" s="45" t="s">
        <v>660</v>
      </c>
      <c r="O9598" s="45" t="s">
        <v>593</v>
      </c>
      <c r="P9598" s="45" t="s">
        <v>560</v>
      </c>
      <c r="Q9598" s="45" t="s">
        <v>656</v>
      </c>
      <c r="R9598" s="45" t="s">
        <v>564</v>
      </c>
    </row>
    <row r="9599" spans="11:19">
      <c r="K9599" s="45">
        <v>87117</v>
      </c>
      <c r="L9599" s="45" t="s">
        <v>557</v>
      </c>
      <c r="M9599" s="45">
        <v>2018</v>
      </c>
      <c r="N9599" s="45" t="s">
        <v>660</v>
      </c>
      <c r="O9599" s="45" t="s">
        <v>593</v>
      </c>
      <c r="P9599" s="45" t="s">
        <v>560</v>
      </c>
      <c r="Q9599" s="45" t="s">
        <v>656</v>
      </c>
      <c r="R9599" s="45" t="s">
        <v>566</v>
      </c>
    </row>
    <row r="9600" spans="11:19">
      <c r="K9600" s="45">
        <v>87118</v>
      </c>
      <c r="L9600" s="45" t="s">
        <v>557</v>
      </c>
      <c r="M9600" s="45">
        <v>2018</v>
      </c>
      <c r="N9600" s="45" t="s">
        <v>660</v>
      </c>
      <c r="O9600" s="45" t="s">
        <v>594</v>
      </c>
      <c r="P9600" s="45" t="s">
        <v>560</v>
      </c>
      <c r="Q9600" s="45" t="s">
        <v>656</v>
      </c>
      <c r="R9600" s="45" t="s">
        <v>562</v>
      </c>
      <c r="S9600" s="45">
        <v>8955.4728654258397</v>
      </c>
    </row>
    <row r="9601" spans="11:19">
      <c r="K9601" s="45">
        <v>87119</v>
      </c>
      <c r="L9601" s="45" t="s">
        <v>557</v>
      </c>
      <c r="M9601" s="45">
        <v>2018</v>
      </c>
      <c r="N9601" s="45" t="s">
        <v>660</v>
      </c>
      <c r="O9601" s="45" t="s">
        <v>594</v>
      </c>
      <c r="P9601" s="45" t="s">
        <v>560</v>
      </c>
      <c r="Q9601" s="45" t="s">
        <v>656</v>
      </c>
      <c r="R9601" s="45" t="s">
        <v>563</v>
      </c>
    </row>
    <row r="9602" spans="11:19">
      <c r="K9602" s="45">
        <v>87120</v>
      </c>
      <c r="L9602" s="45" t="s">
        <v>557</v>
      </c>
      <c r="M9602" s="45">
        <v>2018</v>
      </c>
      <c r="N9602" s="45" t="s">
        <v>660</v>
      </c>
      <c r="O9602" s="45" t="s">
        <v>594</v>
      </c>
      <c r="P9602" s="45" t="s">
        <v>560</v>
      </c>
      <c r="Q9602" s="45" t="s">
        <v>656</v>
      </c>
      <c r="R9602" s="45" t="s">
        <v>564</v>
      </c>
    </row>
    <row r="9603" spans="11:19">
      <c r="K9603" s="45">
        <v>87121</v>
      </c>
      <c r="L9603" s="45" t="s">
        <v>557</v>
      </c>
      <c r="M9603" s="45">
        <v>2018</v>
      </c>
      <c r="N9603" s="45" t="s">
        <v>660</v>
      </c>
      <c r="O9603" s="45" t="s">
        <v>594</v>
      </c>
      <c r="P9603" s="45" t="s">
        <v>560</v>
      </c>
      <c r="Q9603" s="45" t="s">
        <v>656</v>
      </c>
      <c r="R9603" s="45" t="s">
        <v>566</v>
      </c>
    </row>
    <row r="9604" spans="11:19">
      <c r="K9604" s="45">
        <v>87122</v>
      </c>
      <c r="L9604" s="45" t="s">
        <v>557</v>
      </c>
      <c r="M9604" s="45">
        <v>2018</v>
      </c>
      <c r="N9604" s="45" t="s">
        <v>660</v>
      </c>
      <c r="O9604" s="45" t="s">
        <v>595</v>
      </c>
      <c r="P9604" s="45" t="s">
        <v>560</v>
      </c>
      <c r="Q9604" s="45" t="s">
        <v>656</v>
      </c>
      <c r="R9604" s="45" t="s">
        <v>562</v>
      </c>
      <c r="S9604" s="45">
        <v>4710.4021545878804</v>
      </c>
    </row>
    <row r="9605" spans="11:19">
      <c r="K9605" s="45">
        <v>87123</v>
      </c>
      <c r="L9605" s="45" t="s">
        <v>557</v>
      </c>
      <c r="M9605" s="45">
        <v>2018</v>
      </c>
      <c r="N9605" s="45" t="s">
        <v>660</v>
      </c>
      <c r="O9605" s="45" t="s">
        <v>595</v>
      </c>
      <c r="P9605" s="45" t="s">
        <v>560</v>
      </c>
      <c r="Q9605" s="45" t="s">
        <v>656</v>
      </c>
      <c r="R9605" s="45" t="s">
        <v>563</v>
      </c>
    </row>
    <row r="9606" spans="11:19">
      <c r="K9606" s="45">
        <v>87124</v>
      </c>
      <c r="L9606" s="45" t="s">
        <v>557</v>
      </c>
      <c r="M9606" s="45">
        <v>2018</v>
      </c>
      <c r="N9606" s="45" t="s">
        <v>660</v>
      </c>
      <c r="O9606" s="45" t="s">
        <v>595</v>
      </c>
      <c r="P9606" s="45" t="s">
        <v>560</v>
      </c>
      <c r="Q9606" s="45" t="s">
        <v>656</v>
      </c>
      <c r="R9606" s="45" t="s">
        <v>564</v>
      </c>
    </row>
    <row r="9607" spans="11:19">
      <c r="K9607" s="45">
        <v>87125</v>
      </c>
      <c r="L9607" s="45" t="s">
        <v>557</v>
      </c>
      <c r="M9607" s="45">
        <v>2018</v>
      </c>
      <c r="N9607" s="45" t="s">
        <v>660</v>
      </c>
      <c r="O9607" s="45" t="s">
        <v>595</v>
      </c>
      <c r="P9607" s="45" t="s">
        <v>560</v>
      </c>
      <c r="Q9607" s="45" t="s">
        <v>656</v>
      </c>
      <c r="R9607" s="45" t="s">
        <v>566</v>
      </c>
    </row>
    <row r="9608" spans="11:19">
      <c r="K9608" s="45">
        <v>87126</v>
      </c>
      <c r="L9608" s="45" t="s">
        <v>557</v>
      </c>
      <c r="M9608" s="45">
        <v>2018</v>
      </c>
      <c r="N9608" s="45" t="s">
        <v>660</v>
      </c>
      <c r="O9608" s="45" t="s">
        <v>596</v>
      </c>
      <c r="P9608" s="45" t="s">
        <v>560</v>
      </c>
      <c r="Q9608" s="45" t="s">
        <v>656</v>
      </c>
      <c r="R9608" s="45" t="s">
        <v>562</v>
      </c>
      <c r="S9608" s="45">
        <v>19806.098590986301</v>
      </c>
    </row>
    <row r="9609" spans="11:19">
      <c r="K9609" s="45">
        <v>87127</v>
      </c>
      <c r="L9609" s="45" t="s">
        <v>557</v>
      </c>
      <c r="M9609" s="45">
        <v>2018</v>
      </c>
      <c r="N9609" s="45" t="s">
        <v>660</v>
      </c>
      <c r="O9609" s="45" t="s">
        <v>596</v>
      </c>
      <c r="P9609" s="45" t="s">
        <v>560</v>
      </c>
      <c r="Q9609" s="45" t="s">
        <v>656</v>
      </c>
      <c r="R9609" s="45" t="s">
        <v>563</v>
      </c>
    </row>
    <row r="9610" spans="11:19">
      <c r="K9610" s="45">
        <v>87128</v>
      </c>
      <c r="L9610" s="45" t="s">
        <v>557</v>
      </c>
      <c r="M9610" s="45">
        <v>2018</v>
      </c>
      <c r="N9610" s="45" t="s">
        <v>660</v>
      </c>
      <c r="O9610" s="45" t="s">
        <v>596</v>
      </c>
      <c r="P9610" s="45" t="s">
        <v>560</v>
      </c>
      <c r="Q9610" s="45" t="s">
        <v>656</v>
      </c>
      <c r="R9610" s="45" t="s">
        <v>564</v>
      </c>
    </row>
    <row r="9611" spans="11:19">
      <c r="K9611" s="45">
        <v>87129</v>
      </c>
      <c r="L9611" s="45" t="s">
        <v>557</v>
      </c>
      <c r="M9611" s="45">
        <v>2018</v>
      </c>
      <c r="N9611" s="45" t="s">
        <v>660</v>
      </c>
      <c r="O9611" s="45" t="s">
        <v>596</v>
      </c>
      <c r="P9611" s="45" t="s">
        <v>560</v>
      </c>
      <c r="Q9611" s="45" t="s">
        <v>656</v>
      </c>
      <c r="R9611" s="45" t="s">
        <v>566</v>
      </c>
    </row>
    <row r="9612" spans="11:19">
      <c r="K9612" s="45">
        <v>87130</v>
      </c>
      <c r="L9612" s="45" t="s">
        <v>557</v>
      </c>
      <c r="M9612" s="45">
        <v>2018</v>
      </c>
      <c r="N9612" s="45" t="s">
        <v>660</v>
      </c>
      <c r="O9612" s="45" t="s">
        <v>597</v>
      </c>
      <c r="P9612" s="45" t="s">
        <v>560</v>
      </c>
      <c r="Q9612" s="45" t="s">
        <v>656</v>
      </c>
      <c r="R9612" s="45" t="s">
        <v>562</v>
      </c>
      <c r="S9612" s="45">
        <v>9848.9796156263201</v>
      </c>
    </row>
    <row r="9613" spans="11:19">
      <c r="K9613" s="45">
        <v>87131</v>
      </c>
      <c r="L9613" s="45" t="s">
        <v>557</v>
      </c>
      <c r="M9613" s="45">
        <v>2018</v>
      </c>
      <c r="N9613" s="45" t="s">
        <v>660</v>
      </c>
      <c r="O9613" s="45" t="s">
        <v>597</v>
      </c>
      <c r="P9613" s="45" t="s">
        <v>560</v>
      </c>
      <c r="Q9613" s="45" t="s">
        <v>656</v>
      </c>
      <c r="R9613" s="45" t="s">
        <v>563</v>
      </c>
    </row>
    <row r="9614" spans="11:19">
      <c r="K9614" s="45">
        <v>87132</v>
      </c>
      <c r="L9614" s="45" t="s">
        <v>557</v>
      </c>
      <c r="M9614" s="45">
        <v>2018</v>
      </c>
      <c r="N9614" s="45" t="s">
        <v>660</v>
      </c>
      <c r="O9614" s="45" t="s">
        <v>597</v>
      </c>
      <c r="P9614" s="45" t="s">
        <v>560</v>
      </c>
      <c r="Q9614" s="45" t="s">
        <v>656</v>
      </c>
      <c r="R9614" s="45" t="s">
        <v>564</v>
      </c>
    </row>
    <row r="9615" spans="11:19">
      <c r="K9615" s="45">
        <v>87133</v>
      </c>
      <c r="L9615" s="45" t="s">
        <v>557</v>
      </c>
      <c r="M9615" s="45">
        <v>2018</v>
      </c>
      <c r="N9615" s="45" t="s">
        <v>660</v>
      </c>
      <c r="O9615" s="45" t="s">
        <v>597</v>
      </c>
      <c r="P9615" s="45" t="s">
        <v>560</v>
      </c>
      <c r="Q9615" s="45" t="s">
        <v>656</v>
      </c>
      <c r="R9615" s="45" t="s">
        <v>566</v>
      </c>
    </row>
    <row r="9616" spans="11:19">
      <c r="K9616" s="45">
        <v>87134</v>
      </c>
      <c r="L9616" s="45" t="s">
        <v>557</v>
      </c>
      <c r="M9616" s="45">
        <v>2018</v>
      </c>
      <c r="N9616" s="45" t="s">
        <v>660</v>
      </c>
      <c r="O9616" s="45" t="s">
        <v>598</v>
      </c>
      <c r="P9616" s="45" t="s">
        <v>560</v>
      </c>
      <c r="Q9616" s="45" t="s">
        <v>656</v>
      </c>
      <c r="R9616" s="45" t="s">
        <v>562</v>
      </c>
      <c r="S9616" s="45">
        <v>126025.637827682</v>
      </c>
    </row>
    <row r="9617" spans="11:19">
      <c r="K9617" s="45">
        <v>87135</v>
      </c>
      <c r="L9617" s="45" t="s">
        <v>557</v>
      </c>
      <c r="M9617" s="45">
        <v>2018</v>
      </c>
      <c r="N9617" s="45" t="s">
        <v>660</v>
      </c>
      <c r="O9617" s="45" t="s">
        <v>598</v>
      </c>
      <c r="P9617" s="45" t="s">
        <v>560</v>
      </c>
      <c r="Q9617" s="45" t="s">
        <v>656</v>
      </c>
      <c r="R9617" s="45" t="s">
        <v>563</v>
      </c>
    </row>
    <row r="9618" spans="11:19">
      <c r="K9618" s="45">
        <v>87136</v>
      </c>
      <c r="L9618" s="45" t="s">
        <v>557</v>
      </c>
      <c r="M9618" s="45">
        <v>2018</v>
      </c>
      <c r="N9618" s="45" t="s">
        <v>660</v>
      </c>
      <c r="O9618" s="45" t="s">
        <v>598</v>
      </c>
      <c r="P9618" s="45" t="s">
        <v>560</v>
      </c>
      <c r="Q9618" s="45" t="s">
        <v>656</v>
      </c>
      <c r="R9618" s="45" t="s">
        <v>564</v>
      </c>
    </row>
    <row r="9619" spans="11:19">
      <c r="K9619" s="45">
        <v>87137</v>
      </c>
      <c r="L9619" s="45" t="s">
        <v>557</v>
      </c>
      <c r="M9619" s="45">
        <v>2018</v>
      </c>
      <c r="N9619" s="45" t="s">
        <v>660</v>
      </c>
      <c r="O9619" s="45" t="s">
        <v>598</v>
      </c>
      <c r="P9619" s="45" t="s">
        <v>560</v>
      </c>
      <c r="Q9619" s="45" t="s">
        <v>656</v>
      </c>
      <c r="R9619" s="45" t="s">
        <v>566</v>
      </c>
    </row>
    <row r="9620" spans="11:19">
      <c r="K9620" s="45">
        <v>87138</v>
      </c>
      <c r="L9620" s="45" t="s">
        <v>557</v>
      </c>
      <c r="M9620" s="45">
        <v>2018</v>
      </c>
      <c r="N9620" s="45" t="s">
        <v>660</v>
      </c>
      <c r="O9620" s="45" t="s">
        <v>599</v>
      </c>
      <c r="P9620" s="45" t="s">
        <v>560</v>
      </c>
      <c r="Q9620" s="45" t="s">
        <v>656</v>
      </c>
      <c r="R9620" s="45" t="s">
        <v>562</v>
      </c>
      <c r="S9620" s="45">
        <v>30483.854847971601</v>
      </c>
    </row>
    <row r="9621" spans="11:19">
      <c r="K9621" s="45">
        <v>87139</v>
      </c>
      <c r="L9621" s="45" t="s">
        <v>557</v>
      </c>
      <c r="M9621" s="45">
        <v>2018</v>
      </c>
      <c r="N9621" s="45" t="s">
        <v>660</v>
      </c>
      <c r="O9621" s="45" t="s">
        <v>599</v>
      </c>
      <c r="P9621" s="45" t="s">
        <v>560</v>
      </c>
      <c r="Q9621" s="45" t="s">
        <v>656</v>
      </c>
      <c r="R9621" s="45" t="s">
        <v>563</v>
      </c>
    </row>
    <row r="9622" spans="11:19">
      <c r="K9622" s="45">
        <v>87140</v>
      </c>
      <c r="L9622" s="45" t="s">
        <v>557</v>
      </c>
      <c r="M9622" s="45">
        <v>2018</v>
      </c>
      <c r="N9622" s="45" t="s">
        <v>660</v>
      </c>
      <c r="O9622" s="45" t="s">
        <v>599</v>
      </c>
      <c r="P9622" s="45" t="s">
        <v>560</v>
      </c>
      <c r="Q9622" s="45" t="s">
        <v>656</v>
      </c>
      <c r="R9622" s="45" t="s">
        <v>564</v>
      </c>
    </row>
    <row r="9623" spans="11:19">
      <c r="K9623" s="45">
        <v>87141</v>
      </c>
      <c r="L9623" s="45" t="s">
        <v>557</v>
      </c>
      <c r="M9623" s="45">
        <v>2018</v>
      </c>
      <c r="N9623" s="45" t="s">
        <v>660</v>
      </c>
      <c r="O9623" s="45" t="s">
        <v>599</v>
      </c>
      <c r="P9623" s="45" t="s">
        <v>560</v>
      </c>
      <c r="Q9623" s="45" t="s">
        <v>656</v>
      </c>
      <c r="R9623" s="45" t="s">
        <v>566</v>
      </c>
    </row>
    <row r="9624" spans="11:19">
      <c r="K9624" s="45">
        <v>87142</v>
      </c>
      <c r="L9624" s="45" t="s">
        <v>557</v>
      </c>
      <c r="M9624" s="45">
        <v>2018</v>
      </c>
      <c r="N9624" s="45" t="s">
        <v>660</v>
      </c>
      <c r="O9624" s="45" t="s">
        <v>600</v>
      </c>
      <c r="P9624" s="45" t="s">
        <v>560</v>
      </c>
      <c r="Q9624" s="45" t="s">
        <v>656</v>
      </c>
      <c r="R9624" s="45" t="s">
        <v>562</v>
      </c>
      <c r="S9624" s="45">
        <v>5130.5751913793902</v>
      </c>
    </row>
    <row r="9625" spans="11:19">
      <c r="K9625" s="45">
        <v>87143</v>
      </c>
      <c r="L9625" s="45" t="s">
        <v>557</v>
      </c>
      <c r="M9625" s="45">
        <v>2018</v>
      </c>
      <c r="N9625" s="45" t="s">
        <v>660</v>
      </c>
      <c r="O9625" s="45" t="s">
        <v>600</v>
      </c>
      <c r="P9625" s="45" t="s">
        <v>560</v>
      </c>
      <c r="Q9625" s="45" t="s">
        <v>656</v>
      </c>
      <c r="R9625" s="45" t="s">
        <v>563</v>
      </c>
    </row>
    <row r="9626" spans="11:19">
      <c r="K9626" s="45">
        <v>87144</v>
      </c>
      <c r="L9626" s="45" t="s">
        <v>557</v>
      </c>
      <c r="M9626" s="45">
        <v>2018</v>
      </c>
      <c r="N9626" s="45" t="s">
        <v>660</v>
      </c>
      <c r="O9626" s="45" t="s">
        <v>600</v>
      </c>
      <c r="P9626" s="45" t="s">
        <v>560</v>
      </c>
      <c r="Q9626" s="45" t="s">
        <v>656</v>
      </c>
      <c r="R9626" s="45" t="s">
        <v>564</v>
      </c>
    </row>
    <row r="9627" spans="11:19">
      <c r="K9627" s="45">
        <v>87145</v>
      </c>
      <c r="L9627" s="45" t="s">
        <v>557</v>
      </c>
      <c r="M9627" s="45">
        <v>2018</v>
      </c>
      <c r="N9627" s="45" t="s">
        <v>660</v>
      </c>
      <c r="O9627" s="45" t="s">
        <v>600</v>
      </c>
      <c r="P9627" s="45" t="s">
        <v>560</v>
      </c>
      <c r="Q9627" s="45" t="s">
        <v>656</v>
      </c>
      <c r="R9627" s="45" t="s">
        <v>566</v>
      </c>
    </row>
    <row r="9628" spans="11:19">
      <c r="K9628" s="45">
        <v>87146</v>
      </c>
      <c r="L9628" s="45" t="s">
        <v>557</v>
      </c>
      <c r="M9628" s="45">
        <v>2018</v>
      </c>
      <c r="N9628" s="45" t="s">
        <v>660</v>
      </c>
      <c r="O9628" s="45" t="s">
        <v>601</v>
      </c>
      <c r="P9628" s="45" t="s">
        <v>560</v>
      </c>
      <c r="Q9628" s="45" t="s">
        <v>656</v>
      </c>
      <c r="R9628" s="45" t="s">
        <v>562</v>
      </c>
      <c r="S9628" s="45">
        <v>18470.818685960599</v>
      </c>
    </row>
    <row r="9629" spans="11:19">
      <c r="K9629" s="45">
        <v>87147</v>
      </c>
      <c r="L9629" s="45" t="s">
        <v>557</v>
      </c>
      <c r="M9629" s="45">
        <v>2018</v>
      </c>
      <c r="N9629" s="45" t="s">
        <v>660</v>
      </c>
      <c r="O9629" s="45" t="s">
        <v>601</v>
      </c>
      <c r="P9629" s="45" t="s">
        <v>560</v>
      </c>
      <c r="Q9629" s="45" t="s">
        <v>656</v>
      </c>
      <c r="R9629" s="45" t="s">
        <v>563</v>
      </c>
    </row>
    <row r="9630" spans="11:19">
      <c r="K9630" s="45">
        <v>87148</v>
      </c>
      <c r="L9630" s="45" t="s">
        <v>557</v>
      </c>
      <c r="M9630" s="45">
        <v>2018</v>
      </c>
      <c r="N9630" s="45" t="s">
        <v>660</v>
      </c>
      <c r="O9630" s="45" t="s">
        <v>601</v>
      </c>
      <c r="P9630" s="45" t="s">
        <v>560</v>
      </c>
      <c r="Q9630" s="45" t="s">
        <v>656</v>
      </c>
      <c r="R9630" s="45" t="s">
        <v>564</v>
      </c>
    </row>
    <row r="9631" spans="11:19">
      <c r="K9631" s="45">
        <v>87149</v>
      </c>
      <c r="L9631" s="45" t="s">
        <v>557</v>
      </c>
      <c r="M9631" s="45">
        <v>2018</v>
      </c>
      <c r="N9631" s="45" t="s">
        <v>660</v>
      </c>
      <c r="O9631" s="45" t="s">
        <v>601</v>
      </c>
      <c r="P9631" s="45" t="s">
        <v>560</v>
      </c>
      <c r="Q9631" s="45" t="s">
        <v>656</v>
      </c>
      <c r="R9631" s="45" t="s">
        <v>566</v>
      </c>
    </row>
    <row r="9632" spans="11:19">
      <c r="K9632" s="45">
        <v>87150</v>
      </c>
      <c r="L9632" s="45" t="s">
        <v>557</v>
      </c>
      <c r="M9632" s="45">
        <v>2018</v>
      </c>
      <c r="N9632" s="45" t="s">
        <v>660</v>
      </c>
      <c r="O9632" s="45" t="s">
        <v>602</v>
      </c>
      <c r="P9632" s="45" t="s">
        <v>560</v>
      </c>
      <c r="Q9632" s="45" t="s">
        <v>656</v>
      </c>
      <c r="R9632" s="45" t="s">
        <v>562</v>
      </c>
      <c r="S9632" s="45">
        <v>12774.0853625737</v>
      </c>
    </row>
    <row r="9633" spans="11:19">
      <c r="K9633" s="45">
        <v>87151</v>
      </c>
      <c r="L9633" s="45" t="s">
        <v>557</v>
      </c>
      <c r="M9633" s="45">
        <v>2018</v>
      </c>
      <c r="N9633" s="45" t="s">
        <v>660</v>
      </c>
      <c r="O9633" s="45" t="s">
        <v>602</v>
      </c>
      <c r="P9633" s="45" t="s">
        <v>560</v>
      </c>
      <c r="Q9633" s="45" t="s">
        <v>656</v>
      </c>
      <c r="R9633" s="45" t="s">
        <v>563</v>
      </c>
    </row>
    <row r="9634" spans="11:19">
      <c r="K9634" s="45">
        <v>87152</v>
      </c>
      <c r="L9634" s="45" t="s">
        <v>557</v>
      </c>
      <c r="M9634" s="45">
        <v>2018</v>
      </c>
      <c r="N9634" s="45" t="s">
        <v>660</v>
      </c>
      <c r="O9634" s="45" t="s">
        <v>602</v>
      </c>
      <c r="P9634" s="45" t="s">
        <v>560</v>
      </c>
      <c r="Q9634" s="45" t="s">
        <v>656</v>
      </c>
      <c r="R9634" s="45" t="s">
        <v>564</v>
      </c>
    </row>
    <row r="9635" spans="11:19">
      <c r="K9635" s="45">
        <v>87153</v>
      </c>
      <c r="L9635" s="45" t="s">
        <v>557</v>
      </c>
      <c r="M9635" s="45">
        <v>2018</v>
      </c>
      <c r="N9635" s="45" t="s">
        <v>660</v>
      </c>
      <c r="O9635" s="45" t="s">
        <v>602</v>
      </c>
      <c r="P9635" s="45" t="s">
        <v>560</v>
      </c>
      <c r="Q9635" s="45" t="s">
        <v>656</v>
      </c>
      <c r="R9635" s="45" t="s">
        <v>566</v>
      </c>
    </row>
    <row r="9636" spans="11:19">
      <c r="K9636" s="45">
        <v>87154</v>
      </c>
      <c r="L9636" s="45" t="s">
        <v>557</v>
      </c>
      <c r="M9636" s="45">
        <v>2018</v>
      </c>
      <c r="N9636" s="45" t="s">
        <v>660</v>
      </c>
      <c r="O9636" s="45" t="s">
        <v>603</v>
      </c>
      <c r="P9636" s="45" t="s">
        <v>560</v>
      </c>
      <c r="Q9636" s="45" t="s">
        <v>656</v>
      </c>
      <c r="R9636" s="45" t="s">
        <v>562</v>
      </c>
      <c r="S9636" s="45">
        <v>30826.318147492799</v>
      </c>
    </row>
    <row r="9637" spans="11:19">
      <c r="K9637" s="45">
        <v>87155</v>
      </c>
      <c r="L9637" s="45" t="s">
        <v>557</v>
      </c>
      <c r="M9637" s="45">
        <v>2018</v>
      </c>
      <c r="N9637" s="45" t="s">
        <v>660</v>
      </c>
      <c r="O9637" s="45" t="s">
        <v>603</v>
      </c>
      <c r="P9637" s="45" t="s">
        <v>560</v>
      </c>
      <c r="Q9637" s="45" t="s">
        <v>656</v>
      </c>
      <c r="R9637" s="45" t="s">
        <v>563</v>
      </c>
    </row>
    <row r="9638" spans="11:19">
      <c r="K9638" s="45">
        <v>87156</v>
      </c>
      <c r="L9638" s="45" t="s">
        <v>557</v>
      </c>
      <c r="M9638" s="45">
        <v>2018</v>
      </c>
      <c r="N9638" s="45" t="s">
        <v>660</v>
      </c>
      <c r="O9638" s="45" t="s">
        <v>603</v>
      </c>
      <c r="P9638" s="45" t="s">
        <v>560</v>
      </c>
      <c r="Q9638" s="45" t="s">
        <v>656</v>
      </c>
      <c r="R9638" s="45" t="s">
        <v>564</v>
      </c>
    </row>
    <row r="9639" spans="11:19">
      <c r="K9639" s="45">
        <v>87157</v>
      </c>
      <c r="L9639" s="45" t="s">
        <v>557</v>
      </c>
      <c r="M9639" s="45">
        <v>2018</v>
      </c>
      <c r="N9639" s="45" t="s">
        <v>660</v>
      </c>
      <c r="O9639" s="45" t="s">
        <v>603</v>
      </c>
      <c r="P9639" s="45" t="s">
        <v>560</v>
      </c>
      <c r="Q9639" s="45" t="s">
        <v>656</v>
      </c>
      <c r="R9639" s="45" t="s">
        <v>566</v>
      </c>
    </row>
    <row r="9640" spans="11:19">
      <c r="K9640" s="45">
        <v>87158</v>
      </c>
      <c r="L9640" s="45" t="s">
        <v>557</v>
      </c>
      <c r="M9640" s="45">
        <v>2018</v>
      </c>
      <c r="N9640" s="45" t="s">
        <v>660</v>
      </c>
      <c r="O9640" s="45" t="s">
        <v>604</v>
      </c>
      <c r="P9640" s="45" t="s">
        <v>560</v>
      </c>
      <c r="Q9640" s="45" t="s">
        <v>656</v>
      </c>
      <c r="R9640" s="45" t="s">
        <v>562</v>
      </c>
      <c r="S9640" s="45">
        <v>116176.420708602</v>
      </c>
    </row>
    <row r="9641" spans="11:19">
      <c r="K9641" s="45">
        <v>87159</v>
      </c>
      <c r="L9641" s="45" t="s">
        <v>557</v>
      </c>
      <c r="M9641" s="45">
        <v>2018</v>
      </c>
      <c r="N9641" s="45" t="s">
        <v>660</v>
      </c>
      <c r="O9641" s="45" t="s">
        <v>604</v>
      </c>
      <c r="P9641" s="45" t="s">
        <v>560</v>
      </c>
      <c r="Q9641" s="45" t="s">
        <v>656</v>
      </c>
      <c r="R9641" s="45" t="s">
        <v>563</v>
      </c>
    </row>
    <row r="9642" spans="11:19">
      <c r="K9642" s="45">
        <v>87160</v>
      </c>
      <c r="L9642" s="45" t="s">
        <v>557</v>
      </c>
      <c r="M9642" s="45">
        <v>2018</v>
      </c>
      <c r="N9642" s="45" t="s">
        <v>660</v>
      </c>
      <c r="O9642" s="45" t="s">
        <v>604</v>
      </c>
      <c r="P9642" s="45" t="s">
        <v>560</v>
      </c>
      <c r="Q9642" s="45" t="s">
        <v>656</v>
      </c>
      <c r="R9642" s="45" t="s">
        <v>564</v>
      </c>
    </row>
    <row r="9643" spans="11:19">
      <c r="K9643" s="45">
        <v>87161</v>
      </c>
      <c r="L9643" s="45" t="s">
        <v>557</v>
      </c>
      <c r="M9643" s="45">
        <v>2018</v>
      </c>
      <c r="N9643" s="45" t="s">
        <v>660</v>
      </c>
      <c r="O9643" s="45" t="s">
        <v>604</v>
      </c>
      <c r="P9643" s="45" t="s">
        <v>560</v>
      </c>
      <c r="Q9643" s="45" t="s">
        <v>656</v>
      </c>
      <c r="R9643" s="45" t="s">
        <v>566</v>
      </c>
    </row>
    <row r="9644" spans="11:19">
      <c r="K9644" s="45">
        <v>87162</v>
      </c>
      <c r="L9644" s="45" t="s">
        <v>557</v>
      </c>
      <c r="M9644" s="45">
        <v>2018</v>
      </c>
      <c r="N9644" s="45" t="s">
        <v>660</v>
      </c>
      <c r="O9644" s="45" t="s">
        <v>605</v>
      </c>
      <c r="P9644" s="45" t="s">
        <v>560</v>
      </c>
      <c r="Q9644" s="45" t="s">
        <v>656</v>
      </c>
      <c r="R9644" s="45" t="s">
        <v>562</v>
      </c>
      <c r="S9644" s="45">
        <v>597.02298582099002</v>
      </c>
    </row>
    <row r="9645" spans="11:19">
      <c r="K9645" s="45">
        <v>87163</v>
      </c>
      <c r="L9645" s="45" t="s">
        <v>557</v>
      </c>
      <c r="M9645" s="45">
        <v>2018</v>
      </c>
      <c r="N9645" s="45" t="s">
        <v>660</v>
      </c>
      <c r="O9645" s="45" t="s">
        <v>605</v>
      </c>
      <c r="P9645" s="45" t="s">
        <v>560</v>
      </c>
      <c r="Q9645" s="45" t="s">
        <v>656</v>
      </c>
      <c r="R9645" s="45" t="s">
        <v>563</v>
      </c>
    </row>
    <row r="9646" spans="11:19">
      <c r="K9646" s="45">
        <v>87164</v>
      </c>
      <c r="L9646" s="45" t="s">
        <v>557</v>
      </c>
      <c r="M9646" s="45">
        <v>2018</v>
      </c>
      <c r="N9646" s="45" t="s">
        <v>660</v>
      </c>
      <c r="O9646" s="45" t="s">
        <v>605</v>
      </c>
      <c r="P9646" s="45" t="s">
        <v>560</v>
      </c>
      <c r="Q9646" s="45" t="s">
        <v>656</v>
      </c>
      <c r="R9646" s="45" t="s">
        <v>564</v>
      </c>
    </row>
    <row r="9647" spans="11:19">
      <c r="K9647" s="45">
        <v>87165</v>
      </c>
      <c r="L9647" s="45" t="s">
        <v>557</v>
      </c>
      <c r="M9647" s="45">
        <v>2018</v>
      </c>
      <c r="N9647" s="45" t="s">
        <v>660</v>
      </c>
      <c r="O9647" s="45" t="s">
        <v>605</v>
      </c>
      <c r="P9647" s="45" t="s">
        <v>560</v>
      </c>
      <c r="Q9647" s="45" t="s">
        <v>656</v>
      </c>
      <c r="R9647" s="45" t="s">
        <v>566</v>
      </c>
    </row>
    <row r="9648" spans="11:19">
      <c r="K9648" s="45">
        <v>87166</v>
      </c>
      <c r="L9648" s="45" t="s">
        <v>557</v>
      </c>
      <c r="M9648" s="45">
        <v>2018</v>
      </c>
      <c r="N9648" s="45" t="s">
        <v>660</v>
      </c>
      <c r="O9648" s="45" t="s">
        <v>606</v>
      </c>
      <c r="P9648" s="45" t="s">
        <v>560</v>
      </c>
      <c r="Q9648" s="45" t="s">
        <v>656</v>
      </c>
      <c r="R9648" s="45" t="s">
        <v>562</v>
      </c>
      <c r="S9648" s="45">
        <v>18848.196100030302</v>
      </c>
    </row>
    <row r="9649" spans="11:19">
      <c r="K9649" s="45">
        <v>87167</v>
      </c>
      <c r="L9649" s="45" t="s">
        <v>557</v>
      </c>
      <c r="M9649" s="45">
        <v>2018</v>
      </c>
      <c r="N9649" s="45" t="s">
        <v>660</v>
      </c>
      <c r="O9649" s="45" t="s">
        <v>606</v>
      </c>
      <c r="P9649" s="45" t="s">
        <v>560</v>
      </c>
      <c r="Q9649" s="45" t="s">
        <v>656</v>
      </c>
      <c r="R9649" s="45" t="s">
        <v>563</v>
      </c>
    </row>
    <row r="9650" spans="11:19">
      <c r="K9650" s="45">
        <v>87168</v>
      </c>
      <c r="L9650" s="45" t="s">
        <v>557</v>
      </c>
      <c r="M9650" s="45">
        <v>2018</v>
      </c>
      <c r="N9650" s="45" t="s">
        <v>660</v>
      </c>
      <c r="O9650" s="45" t="s">
        <v>606</v>
      </c>
      <c r="P9650" s="45" t="s">
        <v>560</v>
      </c>
      <c r="Q9650" s="45" t="s">
        <v>656</v>
      </c>
      <c r="R9650" s="45" t="s">
        <v>564</v>
      </c>
    </row>
    <row r="9651" spans="11:19">
      <c r="K9651" s="45">
        <v>87169</v>
      </c>
      <c r="L9651" s="45" t="s">
        <v>557</v>
      </c>
      <c r="M9651" s="45">
        <v>2018</v>
      </c>
      <c r="N9651" s="45" t="s">
        <v>660</v>
      </c>
      <c r="O9651" s="45" t="s">
        <v>606</v>
      </c>
      <c r="P9651" s="45" t="s">
        <v>560</v>
      </c>
      <c r="Q9651" s="45" t="s">
        <v>656</v>
      </c>
      <c r="R9651" s="45" t="s">
        <v>566</v>
      </c>
    </row>
    <row r="9652" spans="11:19">
      <c r="K9652" s="45">
        <v>87170</v>
      </c>
      <c r="L9652" s="45" t="s">
        <v>557</v>
      </c>
      <c r="M9652" s="45">
        <v>2018</v>
      </c>
      <c r="N9652" s="45" t="s">
        <v>660</v>
      </c>
      <c r="O9652" s="45" t="s">
        <v>607</v>
      </c>
      <c r="P9652" s="45" t="s">
        <v>560</v>
      </c>
      <c r="Q9652" s="45" t="s">
        <v>656</v>
      </c>
      <c r="R9652" s="45" t="s">
        <v>562</v>
      </c>
      <c r="S9652" s="45">
        <v>5590.8499680162404</v>
      </c>
    </row>
    <row r="9653" spans="11:19">
      <c r="K9653" s="45">
        <v>87171</v>
      </c>
      <c r="L9653" s="45" t="s">
        <v>557</v>
      </c>
      <c r="M9653" s="45">
        <v>2018</v>
      </c>
      <c r="N9653" s="45" t="s">
        <v>660</v>
      </c>
      <c r="O9653" s="45" t="s">
        <v>607</v>
      </c>
      <c r="P9653" s="45" t="s">
        <v>560</v>
      </c>
      <c r="Q9653" s="45" t="s">
        <v>656</v>
      </c>
      <c r="R9653" s="45" t="s">
        <v>563</v>
      </c>
    </row>
    <row r="9654" spans="11:19">
      <c r="K9654" s="45">
        <v>87172</v>
      </c>
      <c r="L9654" s="45" t="s">
        <v>557</v>
      </c>
      <c r="M9654" s="45">
        <v>2018</v>
      </c>
      <c r="N9654" s="45" t="s">
        <v>660</v>
      </c>
      <c r="O9654" s="45" t="s">
        <v>607</v>
      </c>
      <c r="P9654" s="45" t="s">
        <v>560</v>
      </c>
      <c r="Q9654" s="45" t="s">
        <v>656</v>
      </c>
      <c r="R9654" s="45" t="s">
        <v>564</v>
      </c>
    </row>
    <row r="9655" spans="11:19">
      <c r="K9655" s="45">
        <v>87173</v>
      </c>
      <c r="L9655" s="45" t="s">
        <v>557</v>
      </c>
      <c r="M9655" s="45">
        <v>2018</v>
      </c>
      <c r="N9655" s="45" t="s">
        <v>660</v>
      </c>
      <c r="O9655" s="45" t="s">
        <v>607</v>
      </c>
      <c r="P9655" s="45" t="s">
        <v>560</v>
      </c>
      <c r="Q9655" s="45" t="s">
        <v>656</v>
      </c>
      <c r="R9655" s="45" t="s">
        <v>566</v>
      </c>
    </row>
    <row r="9656" spans="11:19">
      <c r="K9656" s="45">
        <v>87174</v>
      </c>
      <c r="L9656" s="45" t="s">
        <v>557</v>
      </c>
      <c r="M9656" s="45">
        <v>2018</v>
      </c>
      <c r="N9656" s="45" t="s">
        <v>660</v>
      </c>
      <c r="O9656" s="45" t="s">
        <v>608</v>
      </c>
      <c r="P9656" s="45" t="s">
        <v>560</v>
      </c>
      <c r="Q9656" s="45" t="s">
        <v>656</v>
      </c>
      <c r="R9656" s="45" t="s">
        <v>562</v>
      </c>
      <c r="S9656" s="45">
        <v>3217.01568547435</v>
      </c>
    </row>
    <row r="9657" spans="11:19">
      <c r="K9657" s="45">
        <v>87175</v>
      </c>
      <c r="L9657" s="45" t="s">
        <v>557</v>
      </c>
      <c r="M9657" s="45">
        <v>2018</v>
      </c>
      <c r="N9657" s="45" t="s">
        <v>660</v>
      </c>
      <c r="O9657" s="45" t="s">
        <v>608</v>
      </c>
      <c r="P9657" s="45" t="s">
        <v>560</v>
      </c>
      <c r="Q9657" s="45" t="s">
        <v>656</v>
      </c>
      <c r="R9657" s="45" t="s">
        <v>563</v>
      </c>
    </row>
    <row r="9658" spans="11:19">
      <c r="K9658" s="45">
        <v>87176</v>
      </c>
      <c r="L9658" s="45" t="s">
        <v>557</v>
      </c>
      <c r="M9658" s="45">
        <v>2018</v>
      </c>
      <c r="N9658" s="45" t="s">
        <v>660</v>
      </c>
      <c r="O9658" s="45" t="s">
        <v>608</v>
      </c>
      <c r="P9658" s="45" t="s">
        <v>560</v>
      </c>
      <c r="Q9658" s="45" t="s">
        <v>656</v>
      </c>
      <c r="R9658" s="45" t="s">
        <v>564</v>
      </c>
    </row>
    <row r="9659" spans="11:19">
      <c r="K9659" s="45">
        <v>87177</v>
      </c>
      <c r="L9659" s="45" t="s">
        <v>557</v>
      </c>
      <c r="M9659" s="45">
        <v>2018</v>
      </c>
      <c r="N9659" s="45" t="s">
        <v>660</v>
      </c>
      <c r="O9659" s="45" t="s">
        <v>608</v>
      </c>
      <c r="P9659" s="45" t="s">
        <v>560</v>
      </c>
      <c r="Q9659" s="45" t="s">
        <v>656</v>
      </c>
      <c r="R9659" s="45" t="s">
        <v>566</v>
      </c>
    </row>
    <row r="9660" spans="11:19">
      <c r="K9660" s="45">
        <v>87178</v>
      </c>
      <c r="L9660" s="45" t="s">
        <v>557</v>
      </c>
      <c r="M9660" s="45">
        <v>2018</v>
      </c>
      <c r="N9660" s="45" t="s">
        <v>660</v>
      </c>
      <c r="O9660" s="45" t="s">
        <v>609</v>
      </c>
      <c r="P9660" s="45" t="s">
        <v>560</v>
      </c>
      <c r="Q9660" s="45" t="s">
        <v>656</v>
      </c>
      <c r="R9660" s="45" t="s">
        <v>562</v>
      </c>
      <c r="S9660" s="45">
        <v>49475.231166854101</v>
      </c>
    </row>
    <row r="9661" spans="11:19">
      <c r="K9661" s="45">
        <v>87179</v>
      </c>
      <c r="L9661" s="45" t="s">
        <v>557</v>
      </c>
      <c r="M9661" s="45">
        <v>2018</v>
      </c>
      <c r="N9661" s="45" t="s">
        <v>660</v>
      </c>
      <c r="O9661" s="45" t="s">
        <v>609</v>
      </c>
      <c r="P9661" s="45" t="s">
        <v>560</v>
      </c>
      <c r="Q9661" s="45" t="s">
        <v>656</v>
      </c>
      <c r="R9661" s="45" t="s">
        <v>563</v>
      </c>
    </row>
    <row r="9662" spans="11:19">
      <c r="K9662" s="45">
        <v>87180</v>
      </c>
      <c r="L9662" s="45" t="s">
        <v>557</v>
      </c>
      <c r="M9662" s="45">
        <v>2018</v>
      </c>
      <c r="N9662" s="45" t="s">
        <v>660</v>
      </c>
      <c r="O9662" s="45" t="s">
        <v>609</v>
      </c>
      <c r="P9662" s="45" t="s">
        <v>560</v>
      </c>
      <c r="Q9662" s="45" t="s">
        <v>656</v>
      </c>
      <c r="R9662" s="45" t="s">
        <v>564</v>
      </c>
    </row>
    <row r="9663" spans="11:19">
      <c r="K9663" s="45">
        <v>87181</v>
      </c>
      <c r="L9663" s="45" t="s">
        <v>557</v>
      </c>
      <c r="M9663" s="45">
        <v>2018</v>
      </c>
      <c r="N9663" s="45" t="s">
        <v>660</v>
      </c>
      <c r="O9663" s="45" t="s">
        <v>609</v>
      </c>
      <c r="P9663" s="45" t="s">
        <v>560</v>
      </c>
      <c r="Q9663" s="45" t="s">
        <v>656</v>
      </c>
      <c r="R9663" s="45" t="s">
        <v>566</v>
      </c>
    </row>
    <row r="9664" spans="11:19">
      <c r="K9664" s="45">
        <v>87182</v>
      </c>
      <c r="L9664" s="45" t="s">
        <v>557</v>
      </c>
      <c r="M9664" s="45">
        <v>2018</v>
      </c>
      <c r="N9664" s="45" t="s">
        <v>660</v>
      </c>
      <c r="O9664" s="45" t="s">
        <v>610</v>
      </c>
      <c r="P9664" s="45" t="s">
        <v>560</v>
      </c>
      <c r="Q9664" s="45" t="s">
        <v>656</v>
      </c>
      <c r="R9664" s="45" t="s">
        <v>562</v>
      </c>
      <c r="S9664" s="45">
        <v>6876.5253501890602</v>
      </c>
    </row>
    <row r="9665" spans="11:19">
      <c r="K9665" s="45">
        <v>87183</v>
      </c>
      <c r="L9665" s="45" t="s">
        <v>557</v>
      </c>
      <c r="M9665" s="45">
        <v>2018</v>
      </c>
      <c r="N9665" s="45" t="s">
        <v>660</v>
      </c>
      <c r="O9665" s="45" t="s">
        <v>610</v>
      </c>
      <c r="P9665" s="45" t="s">
        <v>560</v>
      </c>
      <c r="Q9665" s="45" t="s">
        <v>656</v>
      </c>
      <c r="R9665" s="45" t="s">
        <v>563</v>
      </c>
    </row>
    <row r="9666" spans="11:19">
      <c r="K9666" s="45">
        <v>87184</v>
      </c>
      <c r="L9666" s="45" t="s">
        <v>557</v>
      </c>
      <c r="M9666" s="45">
        <v>2018</v>
      </c>
      <c r="N9666" s="45" t="s">
        <v>660</v>
      </c>
      <c r="O9666" s="45" t="s">
        <v>610</v>
      </c>
      <c r="P9666" s="45" t="s">
        <v>560</v>
      </c>
      <c r="Q9666" s="45" t="s">
        <v>656</v>
      </c>
      <c r="R9666" s="45" t="s">
        <v>564</v>
      </c>
    </row>
    <row r="9667" spans="11:19">
      <c r="K9667" s="45">
        <v>87185</v>
      </c>
      <c r="L9667" s="45" t="s">
        <v>557</v>
      </c>
      <c r="M9667" s="45">
        <v>2018</v>
      </c>
      <c r="N9667" s="45" t="s">
        <v>660</v>
      </c>
      <c r="O9667" s="45" t="s">
        <v>610</v>
      </c>
      <c r="P9667" s="45" t="s">
        <v>560</v>
      </c>
      <c r="Q9667" s="45" t="s">
        <v>656</v>
      </c>
      <c r="R9667" s="45" t="s">
        <v>566</v>
      </c>
    </row>
    <row r="9668" spans="11:19">
      <c r="K9668" s="45">
        <v>87186</v>
      </c>
      <c r="L9668" s="45" t="s">
        <v>557</v>
      </c>
      <c r="M9668" s="45">
        <v>2018</v>
      </c>
      <c r="N9668" s="45" t="s">
        <v>660</v>
      </c>
      <c r="O9668" s="45" t="s">
        <v>611</v>
      </c>
      <c r="P9668" s="45" t="s">
        <v>560</v>
      </c>
      <c r="Q9668" s="45" t="s">
        <v>656</v>
      </c>
      <c r="R9668" s="45" t="s">
        <v>562</v>
      </c>
      <c r="S9668" s="45">
        <v>4888.6320285847996</v>
      </c>
    </row>
    <row r="9669" spans="11:19">
      <c r="K9669" s="45">
        <v>87187</v>
      </c>
      <c r="L9669" s="45" t="s">
        <v>557</v>
      </c>
      <c r="M9669" s="45">
        <v>2018</v>
      </c>
      <c r="N9669" s="45" t="s">
        <v>660</v>
      </c>
      <c r="O9669" s="45" t="s">
        <v>611</v>
      </c>
      <c r="P9669" s="45" t="s">
        <v>560</v>
      </c>
      <c r="Q9669" s="45" t="s">
        <v>656</v>
      </c>
      <c r="R9669" s="45" t="s">
        <v>563</v>
      </c>
    </row>
    <row r="9670" spans="11:19">
      <c r="K9670" s="45">
        <v>87188</v>
      </c>
      <c r="L9670" s="45" t="s">
        <v>557</v>
      </c>
      <c r="M9670" s="45">
        <v>2018</v>
      </c>
      <c r="N9670" s="45" t="s">
        <v>660</v>
      </c>
      <c r="O9670" s="45" t="s">
        <v>611</v>
      </c>
      <c r="P9670" s="45" t="s">
        <v>560</v>
      </c>
      <c r="Q9670" s="45" t="s">
        <v>656</v>
      </c>
      <c r="R9670" s="45" t="s">
        <v>564</v>
      </c>
    </row>
    <row r="9671" spans="11:19">
      <c r="K9671" s="45">
        <v>87189</v>
      </c>
      <c r="L9671" s="45" t="s">
        <v>557</v>
      </c>
      <c r="M9671" s="45">
        <v>2018</v>
      </c>
      <c r="N9671" s="45" t="s">
        <v>660</v>
      </c>
      <c r="O9671" s="45" t="s">
        <v>611</v>
      </c>
      <c r="P9671" s="45" t="s">
        <v>560</v>
      </c>
      <c r="Q9671" s="45" t="s">
        <v>656</v>
      </c>
      <c r="R9671" s="45" t="s">
        <v>566</v>
      </c>
    </row>
    <row r="9672" spans="11:19">
      <c r="K9672" s="45">
        <v>87190</v>
      </c>
      <c r="L9672" s="45" t="s">
        <v>557</v>
      </c>
      <c r="M9672" s="45">
        <v>2018</v>
      </c>
      <c r="N9672" s="45" t="s">
        <v>660</v>
      </c>
      <c r="O9672" s="45" t="s">
        <v>612</v>
      </c>
      <c r="P9672" s="45" t="s">
        <v>560</v>
      </c>
      <c r="Q9672" s="45" t="s">
        <v>656</v>
      </c>
      <c r="R9672" s="45" t="s">
        <v>562</v>
      </c>
      <c r="S9672" s="45">
        <v>24543.376045524699</v>
      </c>
    </row>
    <row r="9673" spans="11:19">
      <c r="K9673" s="45">
        <v>87191</v>
      </c>
      <c r="L9673" s="45" t="s">
        <v>557</v>
      </c>
      <c r="M9673" s="45">
        <v>2018</v>
      </c>
      <c r="N9673" s="45" t="s">
        <v>660</v>
      </c>
      <c r="O9673" s="45" t="s">
        <v>612</v>
      </c>
      <c r="P9673" s="45" t="s">
        <v>560</v>
      </c>
      <c r="Q9673" s="45" t="s">
        <v>656</v>
      </c>
      <c r="R9673" s="45" t="s">
        <v>563</v>
      </c>
    </row>
    <row r="9674" spans="11:19">
      <c r="K9674" s="45">
        <v>87192</v>
      </c>
      <c r="L9674" s="45" t="s">
        <v>557</v>
      </c>
      <c r="M9674" s="45">
        <v>2018</v>
      </c>
      <c r="N9674" s="45" t="s">
        <v>660</v>
      </c>
      <c r="O9674" s="45" t="s">
        <v>612</v>
      </c>
      <c r="P9674" s="45" t="s">
        <v>560</v>
      </c>
      <c r="Q9674" s="45" t="s">
        <v>656</v>
      </c>
      <c r="R9674" s="45" t="s">
        <v>564</v>
      </c>
    </row>
    <row r="9675" spans="11:19">
      <c r="K9675" s="45">
        <v>87193</v>
      </c>
      <c r="L9675" s="45" t="s">
        <v>557</v>
      </c>
      <c r="M9675" s="45">
        <v>2018</v>
      </c>
      <c r="N9675" s="45" t="s">
        <v>660</v>
      </c>
      <c r="O9675" s="45" t="s">
        <v>612</v>
      </c>
      <c r="P9675" s="45" t="s">
        <v>560</v>
      </c>
      <c r="Q9675" s="45" t="s">
        <v>656</v>
      </c>
      <c r="R9675" s="45" t="s">
        <v>566</v>
      </c>
    </row>
    <row r="9676" spans="11:19">
      <c r="K9676" s="45">
        <v>87194</v>
      </c>
      <c r="L9676" s="45" t="s">
        <v>557</v>
      </c>
      <c r="M9676" s="45">
        <v>2018</v>
      </c>
      <c r="N9676" s="45" t="s">
        <v>660</v>
      </c>
      <c r="O9676" s="45" t="s">
        <v>613</v>
      </c>
      <c r="P9676" s="45" t="s">
        <v>560</v>
      </c>
      <c r="Q9676" s="45" t="s">
        <v>656</v>
      </c>
      <c r="R9676" s="45" t="s">
        <v>562</v>
      </c>
      <c r="S9676" s="45">
        <v>22253.0123463942</v>
      </c>
    </row>
    <row r="9677" spans="11:19">
      <c r="K9677" s="45">
        <v>87195</v>
      </c>
      <c r="L9677" s="45" t="s">
        <v>557</v>
      </c>
      <c r="M9677" s="45">
        <v>2018</v>
      </c>
      <c r="N9677" s="45" t="s">
        <v>660</v>
      </c>
      <c r="O9677" s="45" t="s">
        <v>613</v>
      </c>
      <c r="P9677" s="45" t="s">
        <v>560</v>
      </c>
      <c r="Q9677" s="45" t="s">
        <v>656</v>
      </c>
      <c r="R9677" s="45" t="s">
        <v>563</v>
      </c>
    </row>
    <row r="9678" spans="11:19">
      <c r="K9678" s="45">
        <v>87196</v>
      </c>
      <c r="L9678" s="45" t="s">
        <v>557</v>
      </c>
      <c r="M9678" s="45">
        <v>2018</v>
      </c>
      <c r="N9678" s="45" t="s">
        <v>660</v>
      </c>
      <c r="O9678" s="45" t="s">
        <v>613</v>
      </c>
      <c r="P9678" s="45" t="s">
        <v>560</v>
      </c>
      <c r="Q9678" s="45" t="s">
        <v>656</v>
      </c>
      <c r="R9678" s="45" t="s">
        <v>564</v>
      </c>
    </row>
    <row r="9679" spans="11:19">
      <c r="K9679" s="45">
        <v>87197</v>
      </c>
      <c r="L9679" s="45" t="s">
        <v>557</v>
      </c>
      <c r="M9679" s="45">
        <v>2018</v>
      </c>
      <c r="N9679" s="45" t="s">
        <v>660</v>
      </c>
      <c r="O9679" s="45" t="s">
        <v>613</v>
      </c>
      <c r="P9679" s="45" t="s">
        <v>560</v>
      </c>
      <c r="Q9679" s="45" t="s">
        <v>656</v>
      </c>
      <c r="R9679" s="45" t="s">
        <v>566</v>
      </c>
    </row>
    <row r="9680" spans="11:19">
      <c r="K9680" s="45">
        <v>87198</v>
      </c>
      <c r="L9680" s="45" t="s">
        <v>557</v>
      </c>
      <c r="M9680" s="45">
        <v>2018</v>
      </c>
      <c r="N9680" s="45" t="s">
        <v>660</v>
      </c>
      <c r="O9680" s="45" t="s">
        <v>614</v>
      </c>
      <c r="P9680" s="45" t="s">
        <v>560</v>
      </c>
      <c r="Q9680" s="45" t="s">
        <v>656</v>
      </c>
      <c r="R9680" s="45" t="s">
        <v>562</v>
      </c>
      <c r="S9680" s="45">
        <v>14772.389999385599</v>
      </c>
    </row>
    <row r="9681" spans="11:19">
      <c r="K9681" s="45">
        <v>87199</v>
      </c>
      <c r="L9681" s="45" t="s">
        <v>557</v>
      </c>
      <c r="M9681" s="45">
        <v>2018</v>
      </c>
      <c r="N9681" s="45" t="s">
        <v>660</v>
      </c>
      <c r="O9681" s="45" t="s">
        <v>614</v>
      </c>
      <c r="P9681" s="45" t="s">
        <v>560</v>
      </c>
      <c r="Q9681" s="45" t="s">
        <v>656</v>
      </c>
      <c r="R9681" s="45" t="s">
        <v>563</v>
      </c>
    </row>
    <row r="9682" spans="11:19">
      <c r="K9682" s="45">
        <v>87200</v>
      </c>
      <c r="L9682" s="45" t="s">
        <v>557</v>
      </c>
      <c r="M9682" s="45">
        <v>2018</v>
      </c>
      <c r="N9682" s="45" t="s">
        <v>660</v>
      </c>
      <c r="O9682" s="45" t="s">
        <v>614</v>
      </c>
      <c r="P9682" s="45" t="s">
        <v>560</v>
      </c>
      <c r="Q9682" s="45" t="s">
        <v>656</v>
      </c>
      <c r="R9682" s="45" t="s">
        <v>564</v>
      </c>
    </row>
    <row r="9683" spans="11:19">
      <c r="K9683" s="45">
        <v>87201</v>
      </c>
      <c r="L9683" s="45" t="s">
        <v>557</v>
      </c>
      <c r="M9683" s="45">
        <v>2018</v>
      </c>
      <c r="N9683" s="45" t="s">
        <v>660</v>
      </c>
      <c r="O9683" s="45" t="s">
        <v>614</v>
      </c>
      <c r="P9683" s="45" t="s">
        <v>560</v>
      </c>
      <c r="Q9683" s="45" t="s">
        <v>656</v>
      </c>
      <c r="R9683" s="45" t="s">
        <v>566</v>
      </c>
    </row>
    <row r="9684" spans="11:19">
      <c r="K9684" s="45">
        <v>87202</v>
      </c>
      <c r="L9684" s="45" t="s">
        <v>557</v>
      </c>
      <c r="M9684" s="45">
        <v>2018</v>
      </c>
      <c r="N9684" s="45" t="s">
        <v>660</v>
      </c>
      <c r="O9684" s="45" t="s">
        <v>615</v>
      </c>
      <c r="P9684" s="45" t="s">
        <v>560</v>
      </c>
      <c r="Q9684" s="45" t="s">
        <v>656</v>
      </c>
      <c r="R9684" s="45" t="s">
        <v>562</v>
      </c>
      <c r="S9684" s="45">
        <v>25111.718881837001</v>
      </c>
    </row>
    <row r="9685" spans="11:19">
      <c r="K9685" s="45">
        <v>87203</v>
      </c>
      <c r="L9685" s="45" t="s">
        <v>557</v>
      </c>
      <c r="M9685" s="45">
        <v>2018</v>
      </c>
      <c r="N9685" s="45" t="s">
        <v>660</v>
      </c>
      <c r="O9685" s="45" t="s">
        <v>615</v>
      </c>
      <c r="P9685" s="45" t="s">
        <v>560</v>
      </c>
      <c r="Q9685" s="45" t="s">
        <v>656</v>
      </c>
      <c r="R9685" s="45" t="s">
        <v>563</v>
      </c>
    </row>
    <row r="9686" spans="11:19">
      <c r="K9686" s="45">
        <v>87204</v>
      </c>
      <c r="L9686" s="45" t="s">
        <v>557</v>
      </c>
      <c r="M9686" s="45">
        <v>2018</v>
      </c>
      <c r="N9686" s="45" t="s">
        <v>660</v>
      </c>
      <c r="O9686" s="45" t="s">
        <v>615</v>
      </c>
      <c r="P9686" s="45" t="s">
        <v>560</v>
      </c>
      <c r="Q9686" s="45" t="s">
        <v>656</v>
      </c>
      <c r="R9686" s="45" t="s">
        <v>564</v>
      </c>
    </row>
    <row r="9687" spans="11:19">
      <c r="K9687" s="45">
        <v>87205</v>
      </c>
      <c r="L9687" s="45" t="s">
        <v>557</v>
      </c>
      <c r="M9687" s="45">
        <v>2018</v>
      </c>
      <c r="N9687" s="45" t="s">
        <v>660</v>
      </c>
      <c r="O9687" s="45" t="s">
        <v>615</v>
      </c>
      <c r="P9687" s="45" t="s">
        <v>560</v>
      </c>
      <c r="Q9687" s="45" t="s">
        <v>656</v>
      </c>
      <c r="R9687" s="45" t="s">
        <v>566</v>
      </c>
    </row>
    <row r="9688" spans="11:19">
      <c r="K9688" s="45">
        <v>87206</v>
      </c>
      <c r="L9688" s="45" t="s">
        <v>557</v>
      </c>
      <c r="M9688" s="45">
        <v>2018</v>
      </c>
      <c r="N9688" s="45" t="s">
        <v>660</v>
      </c>
      <c r="O9688" s="45" t="s">
        <v>616</v>
      </c>
      <c r="P9688" s="45" t="s">
        <v>560</v>
      </c>
      <c r="Q9688" s="45" t="s">
        <v>656</v>
      </c>
      <c r="R9688" s="45" t="s">
        <v>562</v>
      </c>
      <c r="S9688" s="45">
        <v>7922.6678736068197</v>
      </c>
    </row>
    <row r="9689" spans="11:19">
      <c r="K9689" s="45">
        <v>87207</v>
      </c>
      <c r="L9689" s="45" t="s">
        <v>557</v>
      </c>
      <c r="M9689" s="45">
        <v>2018</v>
      </c>
      <c r="N9689" s="45" t="s">
        <v>660</v>
      </c>
      <c r="O9689" s="45" t="s">
        <v>616</v>
      </c>
      <c r="P9689" s="45" t="s">
        <v>560</v>
      </c>
      <c r="Q9689" s="45" t="s">
        <v>656</v>
      </c>
      <c r="R9689" s="45" t="s">
        <v>563</v>
      </c>
    </row>
    <row r="9690" spans="11:19">
      <c r="K9690" s="45">
        <v>87208</v>
      </c>
      <c r="L9690" s="45" t="s">
        <v>557</v>
      </c>
      <c r="M9690" s="45">
        <v>2018</v>
      </c>
      <c r="N9690" s="45" t="s">
        <v>660</v>
      </c>
      <c r="O9690" s="45" t="s">
        <v>616</v>
      </c>
      <c r="P9690" s="45" t="s">
        <v>560</v>
      </c>
      <c r="Q9690" s="45" t="s">
        <v>656</v>
      </c>
      <c r="R9690" s="45" t="s">
        <v>564</v>
      </c>
    </row>
    <row r="9691" spans="11:19">
      <c r="K9691" s="45">
        <v>87209</v>
      </c>
      <c r="L9691" s="45" t="s">
        <v>557</v>
      </c>
      <c r="M9691" s="45">
        <v>2018</v>
      </c>
      <c r="N9691" s="45" t="s">
        <v>660</v>
      </c>
      <c r="O9691" s="45" t="s">
        <v>616</v>
      </c>
      <c r="P9691" s="45" t="s">
        <v>560</v>
      </c>
      <c r="Q9691" s="45" t="s">
        <v>656</v>
      </c>
      <c r="R9691" s="45" t="s">
        <v>566</v>
      </c>
    </row>
    <row r="9692" spans="11:19">
      <c r="K9692" s="45">
        <v>97532</v>
      </c>
      <c r="L9692" s="45" t="s">
        <v>557</v>
      </c>
      <c r="M9692" s="45">
        <v>2018</v>
      </c>
      <c r="O9692" s="45" t="s">
        <v>559</v>
      </c>
      <c r="P9692" s="45" t="s">
        <v>560</v>
      </c>
      <c r="Q9692" s="45" t="s">
        <v>661</v>
      </c>
      <c r="R9692" s="45" t="s">
        <v>562</v>
      </c>
      <c r="S9692" s="45">
        <v>229186.78910734801</v>
      </c>
    </row>
    <row r="9693" spans="11:19">
      <c r="K9693" s="45">
        <v>97533</v>
      </c>
      <c r="L9693" s="45" t="s">
        <v>557</v>
      </c>
      <c r="M9693" s="45">
        <v>2018</v>
      </c>
      <c r="O9693" s="45" t="s">
        <v>559</v>
      </c>
      <c r="P9693" s="45" t="s">
        <v>560</v>
      </c>
      <c r="Q9693" s="45" t="s">
        <v>661</v>
      </c>
      <c r="R9693" s="45" t="s">
        <v>564</v>
      </c>
      <c r="S9693" s="45">
        <v>2334937.2535194601</v>
      </c>
    </row>
    <row r="9694" spans="11:19">
      <c r="K9694" s="45">
        <v>97534</v>
      </c>
      <c r="L9694" s="45" t="s">
        <v>557</v>
      </c>
      <c r="M9694" s="45">
        <v>2018</v>
      </c>
      <c r="O9694" s="45" t="s">
        <v>559</v>
      </c>
      <c r="P9694" s="45" t="s">
        <v>560</v>
      </c>
      <c r="Q9694" s="45" t="s">
        <v>661</v>
      </c>
      <c r="R9694" s="45" t="s">
        <v>565</v>
      </c>
      <c r="S9694" s="45">
        <v>1768.7409749786</v>
      </c>
    </row>
    <row r="9695" spans="11:19">
      <c r="K9695" s="45">
        <v>97535</v>
      </c>
      <c r="L9695" s="45" t="s">
        <v>557</v>
      </c>
      <c r="M9695" s="45">
        <v>2018</v>
      </c>
      <c r="O9695" s="45" t="s">
        <v>559</v>
      </c>
      <c r="P9695" s="45" t="s">
        <v>560</v>
      </c>
      <c r="Q9695" s="45" t="s">
        <v>661</v>
      </c>
      <c r="R9695" s="45" t="s">
        <v>566</v>
      </c>
      <c r="S9695" s="45">
        <v>22046.155120654301</v>
      </c>
    </row>
    <row r="9696" spans="11:19">
      <c r="K9696" s="45">
        <v>97536</v>
      </c>
      <c r="L9696" s="45" t="s">
        <v>557</v>
      </c>
      <c r="M9696" s="45">
        <v>2018</v>
      </c>
      <c r="O9696" s="45" t="s">
        <v>559</v>
      </c>
      <c r="P9696" s="45" t="s">
        <v>560</v>
      </c>
      <c r="Q9696" s="45" t="s">
        <v>662</v>
      </c>
      <c r="R9696" s="45" t="s">
        <v>563</v>
      </c>
      <c r="S9696" s="45">
        <v>387840.05267373199</v>
      </c>
    </row>
    <row r="9697" spans="11:19">
      <c r="K9697" s="45">
        <v>97537</v>
      </c>
      <c r="L9697" s="45" t="s">
        <v>557</v>
      </c>
      <c r="M9697" s="45">
        <v>2018</v>
      </c>
      <c r="O9697" s="45" t="s">
        <v>559</v>
      </c>
      <c r="P9697" s="45" t="s">
        <v>560</v>
      </c>
      <c r="Q9697" s="45" t="s">
        <v>662</v>
      </c>
      <c r="R9697" s="45" t="s">
        <v>564</v>
      </c>
      <c r="S9697" s="45">
        <v>355901.42101929802</v>
      </c>
    </row>
    <row r="9698" spans="11:19">
      <c r="K9698" s="45">
        <v>97538</v>
      </c>
      <c r="L9698" s="45" t="s">
        <v>557</v>
      </c>
      <c r="M9698" s="45">
        <v>2018</v>
      </c>
      <c r="O9698" s="45" t="s">
        <v>559</v>
      </c>
      <c r="P9698" s="45" t="s">
        <v>560</v>
      </c>
      <c r="Q9698" s="45" t="s">
        <v>663</v>
      </c>
      <c r="R9698" s="45" t="s">
        <v>564</v>
      </c>
      <c r="S9698" s="45">
        <v>8971566.5214490406</v>
      </c>
    </row>
    <row r="9699" spans="11:19">
      <c r="K9699" s="45">
        <v>97539</v>
      </c>
      <c r="L9699" s="45" t="s">
        <v>557</v>
      </c>
      <c r="M9699" s="45">
        <v>2018</v>
      </c>
      <c r="O9699" s="45" t="s">
        <v>559</v>
      </c>
      <c r="P9699" s="45" t="s">
        <v>560</v>
      </c>
      <c r="Q9699" s="45" t="s">
        <v>663</v>
      </c>
      <c r="R9699" s="45" t="s">
        <v>623</v>
      </c>
      <c r="S9699" s="45">
        <v>0</v>
      </c>
    </row>
    <row r="9700" spans="11:19">
      <c r="K9700" s="45">
        <v>97540</v>
      </c>
      <c r="L9700" s="45" t="s">
        <v>557</v>
      </c>
      <c r="M9700" s="45">
        <v>2018</v>
      </c>
      <c r="O9700" s="45" t="s">
        <v>559</v>
      </c>
      <c r="P9700" s="45" t="s">
        <v>560</v>
      </c>
      <c r="Q9700" s="45" t="s">
        <v>664</v>
      </c>
      <c r="R9700" s="45" t="s">
        <v>562</v>
      </c>
      <c r="S9700" s="45">
        <v>66791.640982391007</v>
      </c>
    </row>
    <row r="9701" spans="11:19">
      <c r="K9701" s="45">
        <v>97541</v>
      </c>
      <c r="L9701" s="45" t="s">
        <v>557</v>
      </c>
      <c r="M9701" s="45">
        <v>2018</v>
      </c>
      <c r="O9701" s="45" t="s">
        <v>559</v>
      </c>
      <c r="P9701" s="45" t="s">
        <v>560</v>
      </c>
      <c r="Q9701" s="45" t="s">
        <v>664</v>
      </c>
      <c r="R9701" s="45" t="s">
        <v>665</v>
      </c>
      <c r="S9701" s="45">
        <v>7240990.8371156501</v>
      </c>
    </row>
    <row r="9702" spans="11:19">
      <c r="K9702" s="45">
        <v>97542</v>
      </c>
      <c r="L9702" s="45" t="s">
        <v>557</v>
      </c>
      <c r="M9702" s="45">
        <v>2018</v>
      </c>
      <c r="O9702" s="45" t="s">
        <v>559</v>
      </c>
      <c r="P9702" s="45" t="s">
        <v>560</v>
      </c>
      <c r="Q9702" s="45" t="s">
        <v>666</v>
      </c>
      <c r="R9702" s="45" t="s">
        <v>564</v>
      </c>
      <c r="S9702" s="45">
        <v>1259394.3861857201</v>
      </c>
    </row>
    <row r="9703" spans="11:19">
      <c r="K9703" s="45">
        <v>97543</v>
      </c>
      <c r="L9703" s="45" t="s">
        <v>557</v>
      </c>
      <c r="M9703" s="45">
        <v>2018</v>
      </c>
      <c r="O9703" s="45" t="s">
        <v>559</v>
      </c>
      <c r="P9703" s="45" t="s">
        <v>560</v>
      </c>
      <c r="Q9703" s="45" t="s">
        <v>666</v>
      </c>
      <c r="R9703" s="45" t="s">
        <v>667</v>
      </c>
      <c r="S9703" s="45">
        <v>40030.799859016297</v>
      </c>
    </row>
    <row r="9704" spans="11:19">
      <c r="K9704" s="45">
        <v>97544</v>
      </c>
      <c r="L9704" s="45" t="s">
        <v>557</v>
      </c>
      <c r="M9704" s="45">
        <v>2018</v>
      </c>
      <c r="O9704" s="45" t="s">
        <v>559</v>
      </c>
      <c r="P9704" s="45" t="s">
        <v>560</v>
      </c>
      <c r="Q9704" s="45" t="s">
        <v>666</v>
      </c>
      <c r="R9704" s="45" t="s">
        <v>623</v>
      </c>
      <c r="S9704" s="45">
        <v>5081.5347635912904</v>
      </c>
    </row>
    <row r="9705" spans="11:19">
      <c r="K9705" s="45">
        <v>97545</v>
      </c>
      <c r="L9705" s="45" t="s">
        <v>557</v>
      </c>
      <c r="M9705" s="45">
        <v>2018</v>
      </c>
      <c r="O9705" s="45" t="s">
        <v>559</v>
      </c>
      <c r="P9705" s="45" t="s">
        <v>560</v>
      </c>
      <c r="Q9705" s="45" t="s">
        <v>668</v>
      </c>
      <c r="R9705" s="45" t="s">
        <v>564</v>
      </c>
      <c r="S9705" s="45">
        <v>2034888.1688081899</v>
      </c>
    </row>
    <row r="9706" spans="11:19">
      <c r="K9706" s="45">
        <v>97546</v>
      </c>
      <c r="L9706" s="45" t="s">
        <v>557</v>
      </c>
      <c r="M9706" s="45">
        <v>2018</v>
      </c>
      <c r="O9706" s="45" t="s">
        <v>559</v>
      </c>
      <c r="P9706" s="45" t="s">
        <v>560</v>
      </c>
      <c r="Q9706" s="45" t="s">
        <v>668</v>
      </c>
      <c r="R9706" s="45" t="s">
        <v>667</v>
      </c>
      <c r="S9706" s="45">
        <v>527928.54072583199</v>
      </c>
    </row>
    <row r="9707" spans="11:19">
      <c r="K9707" s="45">
        <v>97547</v>
      </c>
      <c r="L9707" s="45" t="s">
        <v>557</v>
      </c>
      <c r="M9707" s="45">
        <v>2018</v>
      </c>
      <c r="O9707" s="45" t="s">
        <v>559</v>
      </c>
      <c r="P9707" s="45" t="s">
        <v>560</v>
      </c>
      <c r="Q9707" s="45" t="s">
        <v>668</v>
      </c>
      <c r="R9707" s="45" t="s">
        <v>665</v>
      </c>
      <c r="S9707" s="45">
        <v>7764493.3368330002</v>
      </c>
    </row>
    <row r="9708" spans="11:19">
      <c r="K9708" s="45">
        <v>97548</v>
      </c>
      <c r="L9708" s="45" t="s">
        <v>557</v>
      </c>
      <c r="M9708" s="45">
        <v>2018</v>
      </c>
      <c r="O9708" s="45" t="s">
        <v>559</v>
      </c>
      <c r="P9708" s="45" t="s">
        <v>560</v>
      </c>
      <c r="Q9708" s="45" t="s">
        <v>669</v>
      </c>
      <c r="R9708" s="45" t="s">
        <v>562</v>
      </c>
      <c r="S9708" s="45">
        <v>322798.294517392</v>
      </c>
    </row>
    <row r="9709" spans="11:19">
      <c r="K9709" s="45">
        <v>97549</v>
      </c>
      <c r="L9709" s="45" t="s">
        <v>557</v>
      </c>
      <c r="M9709" s="45">
        <v>2018</v>
      </c>
      <c r="O9709" s="45" t="s">
        <v>559</v>
      </c>
      <c r="P9709" s="45" t="s">
        <v>560</v>
      </c>
      <c r="Q9709" s="45" t="s">
        <v>670</v>
      </c>
      <c r="R9709" s="45" t="s">
        <v>670</v>
      </c>
      <c r="S9709" s="45">
        <v>2207924.19458423</v>
      </c>
    </row>
    <row r="9710" spans="11:19">
      <c r="K9710" s="45">
        <v>97550</v>
      </c>
      <c r="L9710" s="45" t="s">
        <v>557</v>
      </c>
      <c r="M9710" s="45">
        <v>2018</v>
      </c>
      <c r="O9710" s="45" t="s">
        <v>559</v>
      </c>
      <c r="P9710" s="45" t="s">
        <v>560</v>
      </c>
      <c r="Q9710" s="45" t="s">
        <v>671</v>
      </c>
      <c r="R9710" s="45" t="s">
        <v>564</v>
      </c>
      <c r="S9710" s="45">
        <v>2587622.5938002001</v>
      </c>
    </row>
    <row r="9711" spans="11:19">
      <c r="K9711" s="45">
        <v>97551</v>
      </c>
      <c r="L9711" s="45" t="s">
        <v>557</v>
      </c>
      <c r="M9711" s="45">
        <v>2018</v>
      </c>
      <c r="O9711" s="45" t="s">
        <v>559</v>
      </c>
      <c r="P9711" s="45" t="s">
        <v>560</v>
      </c>
      <c r="Q9711" s="45" t="s">
        <v>671</v>
      </c>
      <c r="R9711" s="45" t="s">
        <v>667</v>
      </c>
      <c r="S9711" s="45">
        <v>3884866.9819804602</v>
      </c>
    </row>
    <row r="9712" spans="11:19">
      <c r="K9712" s="45">
        <v>97552</v>
      </c>
      <c r="L9712" s="45" t="s">
        <v>557</v>
      </c>
      <c r="M9712" s="45">
        <v>2018</v>
      </c>
      <c r="O9712" s="45" t="s">
        <v>559</v>
      </c>
      <c r="P9712" s="45" t="s">
        <v>560</v>
      </c>
      <c r="Q9712" s="45" t="s">
        <v>671</v>
      </c>
      <c r="R9712" s="45" t="s">
        <v>623</v>
      </c>
      <c r="S9712" s="45">
        <v>2237.0241188912501</v>
      </c>
    </row>
    <row r="9713" spans="11:19">
      <c r="K9713" s="45">
        <v>97553</v>
      </c>
      <c r="L9713" s="45" t="s">
        <v>557</v>
      </c>
      <c r="M9713" s="45">
        <v>2018</v>
      </c>
      <c r="O9713" s="45" t="s">
        <v>559</v>
      </c>
      <c r="P9713" s="45" t="s">
        <v>560</v>
      </c>
      <c r="Q9713" s="45" t="s">
        <v>672</v>
      </c>
      <c r="R9713" s="45" t="s">
        <v>562</v>
      </c>
      <c r="S9713" s="45">
        <v>3334877.6004033498</v>
      </c>
    </row>
    <row r="9714" spans="11:19">
      <c r="K9714" s="45">
        <v>97554</v>
      </c>
      <c r="L9714" s="45" t="s">
        <v>557</v>
      </c>
      <c r="M9714" s="45">
        <v>2018</v>
      </c>
      <c r="O9714" s="45" t="s">
        <v>559</v>
      </c>
      <c r="P9714" s="45" t="s">
        <v>560</v>
      </c>
      <c r="Q9714" s="45" t="s">
        <v>672</v>
      </c>
      <c r="R9714" s="45" t="s">
        <v>564</v>
      </c>
      <c r="S9714" s="45">
        <v>860601.23507251102</v>
      </c>
    </row>
    <row r="9715" spans="11:19">
      <c r="K9715" s="45">
        <v>97706</v>
      </c>
      <c r="L9715" s="45" t="s">
        <v>557</v>
      </c>
      <c r="M9715" s="45">
        <v>2018</v>
      </c>
      <c r="O9715" s="45" t="s">
        <v>567</v>
      </c>
      <c r="P9715" s="45" t="s">
        <v>560</v>
      </c>
      <c r="Q9715" s="45" t="s">
        <v>661</v>
      </c>
      <c r="R9715" s="45" t="s">
        <v>562</v>
      </c>
      <c r="S9715" s="45">
        <v>31395.990544320801</v>
      </c>
    </row>
    <row r="9716" spans="11:19">
      <c r="K9716" s="45">
        <v>97707</v>
      </c>
      <c r="L9716" s="45" t="s">
        <v>557</v>
      </c>
      <c r="M9716" s="45">
        <v>2018</v>
      </c>
      <c r="O9716" s="45" t="s">
        <v>567</v>
      </c>
      <c r="P9716" s="45" t="s">
        <v>560</v>
      </c>
      <c r="Q9716" s="45" t="s">
        <v>661</v>
      </c>
      <c r="R9716" s="45" t="s">
        <v>564</v>
      </c>
      <c r="S9716" s="45">
        <v>319859.91958176601</v>
      </c>
    </row>
    <row r="9717" spans="11:19">
      <c r="K9717" s="45">
        <v>97708</v>
      </c>
      <c r="L9717" s="45" t="s">
        <v>557</v>
      </c>
      <c r="M9717" s="45">
        <v>2018</v>
      </c>
      <c r="O9717" s="45" t="s">
        <v>567</v>
      </c>
      <c r="P9717" s="45" t="s">
        <v>560</v>
      </c>
      <c r="Q9717" s="45" t="s">
        <v>661</v>
      </c>
      <c r="R9717" s="45" t="s">
        <v>565</v>
      </c>
      <c r="S9717" s="45">
        <v>242.297451533171</v>
      </c>
    </row>
    <row r="9718" spans="11:19">
      <c r="K9718" s="45">
        <v>97709</v>
      </c>
      <c r="L9718" s="45" t="s">
        <v>557</v>
      </c>
      <c r="M9718" s="45">
        <v>2018</v>
      </c>
      <c r="O9718" s="45" t="s">
        <v>567</v>
      </c>
      <c r="P9718" s="45" t="s">
        <v>560</v>
      </c>
      <c r="Q9718" s="45" t="s">
        <v>661</v>
      </c>
      <c r="R9718" s="45" t="s">
        <v>566</v>
      </c>
      <c r="S9718" s="45">
        <v>3020.0731918387</v>
      </c>
    </row>
    <row r="9719" spans="11:19">
      <c r="K9719" s="45">
        <v>97710</v>
      </c>
      <c r="L9719" s="45" t="s">
        <v>557</v>
      </c>
      <c r="M9719" s="45">
        <v>2018</v>
      </c>
      <c r="O9719" s="45" t="s">
        <v>567</v>
      </c>
      <c r="P9719" s="45" t="s">
        <v>560</v>
      </c>
      <c r="Q9719" s="45" t="s">
        <v>662</v>
      </c>
      <c r="R9719" s="45" t="s">
        <v>563</v>
      </c>
      <c r="S9719" s="45">
        <v>53129.688119806997</v>
      </c>
    </row>
    <row r="9720" spans="11:19">
      <c r="K9720" s="45">
        <v>97711</v>
      </c>
      <c r="L9720" s="45" t="s">
        <v>557</v>
      </c>
      <c r="M9720" s="45">
        <v>2018</v>
      </c>
      <c r="O9720" s="45" t="s">
        <v>567</v>
      </c>
      <c r="P9720" s="45" t="s">
        <v>560</v>
      </c>
      <c r="Q9720" s="45" t="s">
        <v>662</v>
      </c>
      <c r="R9720" s="45" t="s">
        <v>564</v>
      </c>
      <c r="S9720" s="45">
        <v>48754.457848783401</v>
      </c>
    </row>
    <row r="9721" spans="11:19">
      <c r="K9721" s="45">
        <v>97712</v>
      </c>
      <c r="L9721" s="45" t="s">
        <v>557</v>
      </c>
      <c r="M9721" s="45">
        <v>2018</v>
      </c>
      <c r="O9721" s="45" t="s">
        <v>567</v>
      </c>
      <c r="P9721" s="45" t="s">
        <v>560</v>
      </c>
      <c r="Q9721" s="45" t="s">
        <v>663</v>
      </c>
      <c r="R9721" s="45" t="s">
        <v>564</v>
      </c>
      <c r="S9721" s="45">
        <v>646543.126647503</v>
      </c>
    </row>
    <row r="9722" spans="11:19">
      <c r="K9722" s="45">
        <v>97713</v>
      </c>
      <c r="L9722" s="45" t="s">
        <v>557</v>
      </c>
      <c r="M9722" s="45">
        <v>2018</v>
      </c>
      <c r="O9722" s="45" t="s">
        <v>567</v>
      </c>
      <c r="P9722" s="45" t="s">
        <v>560</v>
      </c>
      <c r="Q9722" s="45" t="s">
        <v>663</v>
      </c>
      <c r="R9722" s="45" t="s">
        <v>623</v>
      </c>
      <c r="S9722" s="45">
        <v>0</v>
      </c>
    </row>
    <row r="9723" spans="11:19">
      <c r="K9723" s="45">
        <v>97714</v>
      </c>
      <c r="L9723" s="45" t="s">
        <v>557</v>
      </c>
      <c r="M9723" s="45">
        <v>2018</v>
      </c>
      <c r="O9723" s="45" t="s">
        <v>567</v>
      </c>
      <c r="P9723" s="45" t="s">
        <v>560</v>
      </c>
      <c r="Q9723" s="45" t="s">
        <v>664</v>
      </c>
      <c r="R9723" s="45" t="s">
        <v>562</v>
      </c>
      <c r="S9723" s="45">
        <v>542182.64842203096</v>
      </c>
    </row>
    <row r="9724" spans="11:19">
      <c r="K9724" s="45">
        <v>97715</v>
      </c>
      <c r="L9724" s="45" t="s">
        <v>557</v>
      </c>
      <c r="M9724" s="45">
        <v>2018</v>
      </c>
      <c r="O9724" s="45" t="s">
        <v>567</v>
      </c>
      <c r="P9724" s="45" t="s">
        <v>560</v>
      </c>
      <c r="Q9724" s="45" t="s">
        <v>664</v>
      </c>
      <c r="R9724" s="45" t="s">
        <v>665</v>
      </c>
      <c r="S9724" s="45">
        <v>58778906.035593003</v>
      </c>
    </row>
    <row r="9725" spans="11:19">
      <c r="K9725" s="45">
        <v>97716</v>
      </c>
      <c r="L9725" s="45" t="s">
        <v>557</v>
      </c>
      <c r="M9725" s="45">
        <v>2018</v>
      </c>
      <c r="O9725" s="45" t="s">
        <v>567</v>
      </c>
      <c r="P9725" s="45" t="s">
        <v>560</v>
      </c>
      <c r="Q9725" s="45" t="s">
        <v>666</v>
      </c>
      <c r="R9725" s="45" t="s">
        <v>564</v>
      </c>
      <c r="S9725" s="45">
        <v>206319.53910019799</v>
      </c>
    </row>
    <row r="9726" spans="11:19">
      <c r="K9726" s="45">
        <v>97717</v>
      </c>
      <c r="L9726" s="45" t="s">
        <v>557</v>
      </c>
      <c r="M9726" s="45">
        <v>2018</v>
      </c>
      <c r="O9726" s="45" t="s">
        <v>567</v>
      </c>
      <c r="P9726" s="45" t="s">
        <v>560</v>
      </c>
      <c r="Q9726" s="45" t="s">
        <v>666</v>
      </c>
      <c r="R9726" s="45" t="s">
        <v>667</v>
      </c>
      <c r="S9726" s="45">
        <v>6558.0220678437299</v>
      </c>
    </row>
    <row r="9727" spans="11:19">
      <c r="K9727" s="45">
        <v>97718</v>
      </c>
      <c r="L9727" s="45" t="s">
        <v>557</v>
      </c>
      <c r="M9727" s="45">
        <v>2018</v>
      </c>
      <c r="O9727" s="45" t="s">
        <v>567</v>
      </c>
      <c r="P9727" s="45" t="s">
        <v>560</v>
      </c>
      <c r="Q9727" s="45" t="s">
        <v>666</v>
      </c>
      <c r="R9727" s="45" t="s">
        <v>623</v>
      </c>
      <c r="S9727" s="45">
        <v>832.47942173308502</v>
      </c>
    </row>
    <row r="9728" spans="11:19">
      <c r="K9728" s="45">
        <v>97719</v>
      </c>
      <c r="L9728" s="45" t="s">
        <v>557</v>
      </c>
      <c r="M9728" s="45">
        <v>2018</v>
      </c>
      <c r="O9728" s="45" t="s">
        <v>567</v>
      </c>
      <c r="P9728" s="45" t="s">
        <v>560</v>
      </c>
      <c r="Q9728" s="45" t="s">
        <v>668</v>
      </c>
      <c r="R9728" s="45" t="s">
        <v>564</v>
      </c>
      <c r="S9728" s="45">
        <v>278756.59829907602</v>
      </c>
    </row>
    <row r="9729" spans="11:19">
      <c r="K9729" s="45">
        <v>97720</v>
      </c>
      <c r="L9729" s="45" t="s">
        <v>557</v>
      </c>
      <c r="M9729" s="45">
        <v>2018</v>
      </c>
      <c r="O9729" s="45" t="s">
        <v>567</v>
      </c>
      <c r="P9729" s="45" t="s">
        <v>560</v>
      </c>
      <c r="Q9729" s="45" t="s">
        <v>668</v>
      </c>
      <c r="R9729" s="45" t="s">
        <v>667</v>
      </c>
      <c r="S9729" s="45">
        <v>72320.222021793204</v>
      </c>
    </row>
    <row r="9730" spans="11:19">
      <c r="K9730" s="45">
        <v>97721</v>
      </c>
      <c r="L9730" s="45" t="s">
        <v>557</v>
      </c>
      <c r="M9730" s="45">
        <v>2018</v>
      </c>
      <c r="O9730" s="45" t="s">
        <v>567</v>
      </c>
      <c r="P9730" s="45" t="s">
        <v>560</v>
      </c>
      <c r="Q9730" s="45" t="s">
        <v>668</v>
      </c>
      <c r="R9730" s="45" t="s">
        <v>665</v>
      </c>
      <c r="S9730" s="45">
        <v>1063647.5179661</v>
      </c>
    </row>
    <row r="9731" spans="11:19">
      <c r="K9731" s="45">
        <v>97722</v>
      </c>
      <c r="L9731" s="45" t="s">
        <v>557</v>
      </c>
      <c r="M9731" s="45">
        <v>2018</v>
      </c>
      <c r="O9731" s="45" t="s">
        <v>567</v>
      </c>
      <c r="P9731" s="45" t="s">
        <v>560</v>
      </c>
      <c r="Q9731" s="45" t="s">
        <v>669</v>
      </c>
      <c r="R9731" s="45" t="s">
        <v>562</v>
      </c>
      <c r="S9731" s="45">
        <v>44219.7049920012</v>
      </c>
    </row>
    <row r="9732" spans="11:19">
      <c r="K9732" s="45">
        <v>97723</v>
      </c>
      <c r="L9732" s="45" t="s">
        <v>557</v>
      </c>
      <c r="M9732" s="45">
        <v>2018</v>
      </c>
      <c r="O9732" s="45" t="s">
        <v>567</v>
      </c>
      <c r="P9732" s="45" t="s">
        <v>560</v>
      </c>
      <c r="Q9732" s="45" t="s">
        <v>670</v>
      </c>
      <c r="R9732" s="45" t="s">
        <v>670</v>
      </c>
      <c r="S9732" s="45">
        <v>302460.571160038</v>
      </c>
    </row>
    <row r="9733" spans="11:19">
      <c r="K9733" s="45">
        <v>97724</v>
      </c>
      <c r="L9733" s="45" t="s">
        <v>557</v>
      </c>
      <c r="M9733" s="45">
        <v>2018</v>
      </c>
      <c r="O9733" s="45" t="s">
        <v>567</v>
      </c>
      <c r="P9733" s="45" t="s">
        <v>560</v>
      </c>
      <c r="Q9733" s="45" t="s">
        <v>671</v>
      </c>
      <c r="R9733" s="45" t="s">
        <v>564</v>
      </c>
      <c r="S9733" s="45">
        <v>423915.738210526</v>
      </c>
    </row>
    <row r="9734" spans="11:19">
      <c r="K9734" s="45">
        <v>97725</v>
      </c>
      <c r="L9734" s="45" t="s">
        <v>557</v>
      </c>
      <c r="M9734" s="45">
        <v>2018</v>
      </c>
      <c r="O9734" s="45" t="s">
        <v>567</v>
      </c>
      <c r="P9734" s="45" t="s">
        <v>560</v>
      </c>
      <c r="Q9734" s="45" t="s">
        <v>671</v>
      </c>
      <c r="R9734" s="45" t="s">
        <v>667</v>
      </c>
      <c r="S9734" s="45">
        <v>636436.031460586</v>
      </c>
    </row>
    <row r="9735" spans="11:19">
      <c r="K9735" s="45">
        <v>97726</v>
      </c>
      <c r="L9735" s="45" t="s">
        <v>557</v>
      </c>
      <c r="M9735" s="45">
        <v>2018</v>
      </c>
      <c r="O9735" s="45" t="s">
        <v>567</v>
      </c>
      <c r="P9735" s="45" t="s">
        <v>560</v>
      </c>
      <c r="Q9735" s="45" t="s">
        <v>671</v>
      </c>
      <c r="R9735" s="45" t="s">
        <v>623</v>
      </c>
      <c r="S9735" s="45">
        <v>366.47915079526501</v>
      </c>
    </row>
    <row r="9736" spans="11:19">
      <c r="K9736" s="45">
        <v>97727</v>
      </c>
      <c r="L9736" s="45" t="s">
        <v>557</v>
      </c>
      <c r="M9736" s="45">
        <v>2018</v>
      </c>
      <c r="O9736" s="45" t="s">
        <v>567</v>
      </c>
      <c r="P9736" s="45" t="s">
        <v>560</v>
      </c>
      <c r="Q9736" s="45" t="s">
        <v>672</v>
      </c>
      <c r="R9736" s="45" t="s">
        <v>562</v>
      </c>
      <c r="S9736" s="45">
        <v>456840.405228113</v>
      </c>
    </row>
    <row r="9737" spans="11:19">
      <c r="K9737" s="45">
        <v>97728</v>
      </c>
      <c r="L9737" s="45" t="s">
        <v>557</v>
      </c>
      <c r="M9737" s="45">
        <v>2018</v>
      </c>
      <c r="O9737" s="45" t="s">
        <v>567</v>
      </c>
      <c r="P9737" s="45" t="s">
        <v>560</v>
      </c>
      <c r="Q9737" s="45" t="s">
        <v>672</v>
      </c>
      <c r="R9737" s="45" t="s">
        <v>564</v>
      </c>
      <c r="S9737" s="45">
        <v>117892.607789499</v>
      </c>
    </row>
    <row r="9738" spans="11:19">
      <c r="K9738" s="45">
        <v>97880</v>
      </c>
      <c r="L9738" s="45" t="s">
        <v>557</v>
      </c>
      <c r="M9738" s="45">
        <v>2018</v>
      </c>
      <c r="O9738" s="45" t="s">
        <v>568</v>
      </c>
      <c r="P9738" s="45" t="s">
        <v>560</v>
      </c>
      <c r="Q9738" s="45" t="s">
        <v>661</v>
      </c>
      <c r="R9738" s="45" t="s">
        <v>562</v>
      </c>
      <c r="S9738" s="45">
        <v>289677.280015269</v>
      </c>
    </row>
    <row r="9739" spans="11:19">
      <c r="K9739" s="45">
        <v>97881</v>
      </c>
      <c r="L9739" s="45" t="s">
        <v>557</v>
      </c>
      <c r="M9739" s="45">
        <v>2018</v>
      </c>
      <c r="O9739" s="45" t="s">
        <v>568</v>
      </c>
      <c r="P9739" s="45" t="s">
        <v>560</v>
      </c>
      <c r="Q9739" s="45" t="s">
        <v>661</v>
      </c>
      <c r="R9739" s="45" t="s">
        <v>564</v>
      </c>
      <c r="S9739" s="45">
        <v>2951209.6890062699</v>
      </c>
    </row>
    <row r="9740" spans="11:19">
      <c r="K9740" s="45">
        <v>97882</v>
      </c>
      <c r="L9740" s="45" t="s">
        <v>557</v>
      </c>
      <c r="M9740" s="45">
        <v>2018</v>
      </c>
      <c r="O9740" s="45" t="s">
        <v>568</v>
      </c>
      <c r="P9740" s="45" t="s">
        <v>560</v>
      </c>
      <c r="Q9740" s="45" t="s">
        <v>661</v>
      </c>
      <c r="R9740" s="45" t="s">
        <v>565</v>
      </c>
      <c r="S9740" s="45">
        <v>2235.5742086136102</v>
      </c>
    </row>
    <row r="9741" spans="11:19">
      <c r="K9741" s="45">
        <v>97883</v>
      </c>
      <c r="L9741" s="45" t="s">
        <v>557</v>
      </c>
      <c r="M9741" s="45">
        <v>2018</v>
      </c>
      <c r="O9741" s="45" t="s">
        <v>568</v>
      </c>
      <c r="P9741" s="45" t="s">
        <v>560</v>
      </c>
      <c r="Q9741" s="45" t="s">
        <v>661</v>
      </c>
      <c r="R9741" s="45" t="s">
        <v>566</v>
      </c>
      <c r="S9741" s="45">
        <v>27864.9143566237</v>
      </c>
    </row>
    <row r="9742" spans="11:19">
      <c r="K9742" s="45">
        <v>97884</v>
      </c>
      <c r="L9742" s="45" t="s">
        <v>557</v>
      </c>
      <c r="M9742" s="45">
        <v>2018</v>
      </c>
      <c r="O9742" s="45" t="s">
        <v>568</v>
      </c>
      <c r="P9742" s="45" t="s">
        <v>560</v>
      </c>
      <c r="Q9742" s="45" t="s">
        <v>662</v>
      </c>
      <c r="R9742" s="45" t="s">
        <v>563</v>
      </c>
      <c r="S9742" s="45">
        <v>490204.74512116401</v>
      </c>
    </row>
    <row r="9743" spans="11:19">
      <c r="K9743" s="45">
        <v>97885</v>
      </c>
      <c r="L9743" s="45" t="s">
        <v>557</v>
      </c>
      <c r="M9743" s="45">
        <v>2018</v>
      </c>
      <c r="O9743" s="45" t="s">
        <v>568</v>
      </c>
      <c r="P9743" s="45" t="s">
        <v>560</v>
      </c>
      <c r="Q9743" s="45" t="s">
        <v>662</v>
      </c>
      <c r="R9743" s="45" t="s">
        <v>564</v>
      </c>
      <c r="S9743" s="45">
        <v>449836.38016827498</v>
      </c>
    </row>
    <row r="9744" spans="11:19">
      <c r="K9744" s="45">
        <v>97886</v>
      </c>
      <c r="L9744" s="45" t="s">
        <v>557</v>
      </c>
      <c r="M9744" s="45">
        <v>2018</v>
      </c>
      <c r="O9744" s="45" t="s">
        <v>568</v>
      </c>
      <c r="P9744" s="45" t="s">
        <v>560</v>
      </c>
      <c r="Q9744" s="45" t="s">
        <v>663</v>
      </c>
      <c r="R9744" s="45" t="s">
        <v>564</v>
      </c>
      <c r="S9744" s="45">
        <v>2712210.07291948</v>
      </c>
    </row>
    <row r="9745" spans="11:19">
      <c r="K9745" s="45">
        <v>97887</v>
      </c>
      <c r="L9745" s="45" t="s">
        <v>557</v>
      </c>
      <c r="M9745" s="45">
        <v>2018</v>
      </c>
      <c r="O9745" s="45" t="s">
        <v>568</v>
      </c>
      <c r="P9745" s="45" t="s">
        <v>560</v>
      </c>
      <c r="Q9745" s="45" t="s">
        <v>663</v>
      </c>
      <c r="R9745" s="45" t="s">
        <v>623</v>
      </c>
      <c r="S9745" s="45">
        <v>0</v>
      </c>
    </row>
    <row r="9746" spans="11:19">
      <c r="K9746" s="45">
        <v>97888</v>
      </c>
      <c r="L9746" s="45" t="s">
        <v>557</v>
      </c>
      <c r="M9746" s="45">
        <v>2018</v>
      </c>
      <c r="O9746" s="45" t="s">
        <v>568</v>
      </c>
      <c r="P9746" s="45" t="s">
        <v>560</v>
      </c>
      <c r="Q9746" s="45" t="s">
        <v>664</v>
      </c>
      <c r="R9746" s="45" t="s">
        <v>562</v>
      </c>
      <c r="S9746" s="45">
        <v>105892.75970772099</v>
      </c>
    </row>
    <row r="9747" spans="11:19">
      <c r="K9747" s="45">
        <v>97889</v>
      </c>
      <c r="L9747" s="45" t="s">
        <v>557</v>
      </c>
      <c r="M9747" s="45">
        <v>2018</v>
      </c>
      <c r="O9747" s="45" t="s">
        <v>568</v>
      </c>
      <c r="P9747" s="45" t="s">
        <v>560</v>
      </c>
      <c r="Q9747" s="45" t="s">
        <v>664</v>
      </c>
      <c r="R9747" s="45" t="s">
        <v>665</v>
      </c>
      <c r="S9747" s="45">
        <v>11480006.951208901</v>
      </c>
    </row>
    <row r="9748" spans="11:19">
      <c r="K9748" s="45">
        <v>97890</v>
      </c>
      <c r="L9748" s="45" t="s">
        <v>557</v>
      </c>
      <c r="M9748" s="45">
        <v>2018</v>
      </c>
      <c r="O9748" s="45" t="s">
        <v>568</v>
      </c>
      <c r="P9748" s="45" t="s">
        <v>560</v>
      </c>
      <c r="Q9748" s="45" t="s">
        <v>666</v>
      </c>
      <c r="R9748" s="45" t="s">
        <v>564</v>
      </c>
      <c r="S9748" s="45">
        <v>432211.129872119</v>
      </c>
    </row>
    <row r="9749" spans="11:19">
      <c r="K9749" s="45">
        <v>97891</v>
      </c>
      <c r="L9749" s="45" t="s">
        <v>557</v>
      </c>
      <c r="M9749" s="45">
        <v>2018</v>
      </c>
      <c r="O9749" s="45" t="s">
        <v>568</v>
      </c>
      <c r="P9749" s="45" t="s">
        <v>560</v>
      </c>
      <c r="Q9749" s="45" t="s">
        <v>666</v>
      </c>
      <c r="R9749" s="45" t="s">
        <v>667</v>
      </c>
      <c r="S9749" s="45">
        <v>13738.1565509047</v>
      </c>
    </row>
    <row r="9750" spans="11:19">
      <c r="K9750" s="45">
        <v>97892</v>
      </c>
      <c r="L9750" s="45" t="s">
        <v>557</v>
      </c>
      <c r="M9750" s="45">
        <v>2018</v>
      </c>
      <c r="O9750" s="45" t="s">
        <v>568</v>
      </c>
      <c r="P9750" s="45" t="s">
        <v>560</v>
      </c>
      <c r="Q9750" s="45" t="s">
        <v>666</v>
      </c>
      <c r="R9750" s="45" t="s">
        <v>623</v>
      </c>
      <c r="S9750" s="45">
        <v>1743.9301824332099</v>
      </c>
    </row>
    <row r="9751" spans="11:19">
      <c r="K9751" s="45">
        <v>97893</v>
      </c>
      <c r="L9751" s="45" t="s">
        <v>557</v>
      </c>
      <c r="M9751" s="45">
        <v>2018</v>
      </c>
      <c r="O9751" s="45" t="s">
        <v>568</v>
      </c>
      <c r="P9751" s="45" t="s">
        <v>560</v>
      </c>
      <c r="Q9751" s="45" t="s">
        <v>668</v>
      </c>
      <c r="R9751" s="45" t="s">
        <v>564</v>
      </c>
      <c r="S9751" s="45">
        <v>2571967.04998346</v>
      </c>
    </row>
    <row r="9752" spans="11:19">
      <c r="K9752" s="45">
        <v>97894</v>
      </c>
      <c r="L9752" s="45" t="s">
        <v>557</v>
      </c>
      <c r="M9752" s="45">
        <v>2018</v>
      </c>
      <c r="O9752" s="45" t="s">
        <v>568</v>
      </c>
      <c r="P9752" s="45" t="s">
        <v>560</v>
      </c>
      <c r="Q9752" s="45" t="s">
        <v>668</v>
      </c>
      <c r="R9752" s="45" t="s">
        <v>667</v>
      </c>
      <c r="S9752" s="45">
        <v>667267.53455348301</v>
      </c>
    </row>
    <row r="9753" spans="11:19">
      <c r="K9753" s="45">
        <v>97895</v>
      </c>
      <c r="L9753" s="45" t="s">
        <v>557</v>
      </c>
      <c r="M9753" s="45">
        <v>2018</v>
      </c>
      <c r="O9753" s="45" t="s">
        <v>568</v>
      </c>
      <c r="P9753" s="45" t="s">
        <v>560</v>
      </c>
      <c r="Q9753" s="45" t="s">
        <v>668</v>
      </c>
      <c r="R9753" s="45" t="s">
        <v>665</v>
      </c>
      <c r="S9753" s="45">
        <v>9813817.4511313997</v>
      </c>
    </row>
    <row r="9754" spans="11:19">
      <c r="K9754" s="45">
        <v>97896</v>
      </c>
      <c r="L9754" s="45" t="s">
        <v>557</v>
      </c>
      <c r="M9754" s="45">
        <v>2018</v>
      </c>
      <c r="O9754" s="45" t="s">
        <v>568</v>
      </c>
      <c r="P9754" s="45" t="s">
        <v>560</v>
      </c>
      <c r="Q9754" s="45" t="s">
        <v>669</v>
      </c>
      <c r="R9754" s="45" t="s">
        <v>562</v>
      </c>
      <c r="S9754" s="45">
        <v>407996.16903559101</v>
      </c>
    </row>
    <row r="9755" spans="11:19">
      <c r="K9755" s="45">
        <v>97897</v>
      </c>
      <c r="L9755" s="45" t="s">
        <v>557</v>
      </c>
      <c r="M9755" s="45">
        <v>2018</v>
      </c>
      <c r="O9755" s="45" t="s">
        <v>568</v>
      </c>
      <c r="P9755" s="45" t="s">
        <v>560</v>
      </c>
      <c r="Q9755" s="45" t="s">
        <v>670</v>
      </c>
      <c r="R9755" s="45" t="s">
        <v>670</v>
      </c>
      <c r="S9755" s="45">
        <v>2790673.3963949899</v>
      </c>
    </row>
    <row r="9756" spans="11:19">
      <c r="K9756" s="45">
        <v>97898</v>
      </c>
      <c r="L9756" s="45" t="s">
        <v>557</v>
      </c>
      <c r="M9756" s="45">
        <v>2018</v>
      </c>
      <c r="O9756" s="45" t="s">
        <v>568</v>
      </c>
      <c r="P9756" s="45" t="s">
        <v>560</v>
      </c>
      <c r="Q9756" s="45" t="s">
        <v>671</v>
      </c>
      <c r="R9756" s="45" t="s">
        <v>564</v>
      </c>
      <c r="S9756" s="45">
        <v>888045.31544423895</v>
      </c>
    </row>
    <row r="9757" spans="11:19">
      <c r="K9757" s="45">
        <v>97899</v>
      </c>
      <c r="L9757" s="45" t="s">
        <v>557</v>
      </c>
      <c r="M9757" s="45">
        <v>2018</v>
      </c>
      <c r="O9757" s="45" t="s">
        <v>568</v>
      </c>
      <c r="P9757" s="45" t="s">
        <v>560</v>
      </c>
      <c r="Q9757" s="45" t="s">
        <v>671</v>
      </c>
      <c r="R9757" s="45" t="s">
        <v>667</v>
      </c>
      <c r="S9757" s="45">
        <v>1333246.1745919201</v>
      </c>
    </row>
    <row r="9758" spans="11:19">
      <c r="K9758" s="45">
        <v>97900</v>
      </c>
      <c r="L9758" s="45" t="s">
        <v>557</v>
      </c>
      <c r="M9758" s="45">
        <v>2018</v>
      </c>
      <c r="O9758" s="45" t="s">
        <v>568</v>
      </c>
      <c r="P9758" s="45" t="s">
        <v>560</v>
      </c>
      <c r="Q9758" s="45" t="s">
        <v>671</v>
      </c>
      <c r="R9758" s="45" t="s">
        <v>623</v>
      </c>
      <c r="S9758" s="45">
        <v>767.72354441365906</v>
      </c>
    </row>
    <row r="9759" spans="11:19">
      <c r="K9759" s="45">
        <v>97901</v>
      </c>
      <c r="L9759" s="45" t="s">
        <v>557</v>
      </c>
      <c r="M9759" s="45">
        <v>2018</v>
      </c>
      <c r="O9759" s="45" t="s">
        <v>568</v>
      </c>
      <c r="P9759" s="45" t="s">
        <v>560</v>
      </c>
      <c r="Q9759" s="45" t="s">
        <v>672</v>
      </c>
      <c r="R9759" s="45" t="s">
        <v>562</v>
      </c>
      <c r="S9759" s="45">
        <v>4215069.6217320403</v>
      </c>
    </row>
    <row r="9760" spans="11:19">
      <c r="K9760" s="45">
        <v>97902</v>
      </c>
      <c r="L9760" s="45" t="s">
        <v>557</v>
      </c>
      <c r="M9760" s="45">
        <v>2018</v>
      </c>
      <c r="O9760" s="45" t="s">
        <v>568</v>
      </c>
      <c r="P9760" s="45" t="s">
        <v>560</v>
      </c>
      <c r="Q9760" s="45" t="s">
        <v>672</v>
      </c>
      <c r="R9760" s="45" t="s">
        <v>564</v>
      </c>
      <c r="S9760" s="45">
        <v>1087744.30639987</v>
      </c>
    </row>
    <row r="9761" spans="11:19">
      <c r="K9761" s="45">
        <v>98054</v>
      </c>
      <c r="L9761" s="45" t="s">
        <v>557</v>
      </c>
      <c r="M9761" s="45">
        <v>2018</v>
      </c>
      <c r="O9761" s="45" t="s">
        <v>569</v>
      </c>
      <c r="P9761" s="45" t="s">
        <v>560</v>
      </c>
      <c r="Q9761" s="45" t="s">
        <v>661</v>
      </c>
      <c r="R9761" s="45" t="s">
        <v>562</v>
      </c>
      <c r="S9761" s="45">
        <v>139557.14768593101</v>
      </c>
    </row>
    <row r="9762" spans="11:19">
      <c r="K9762" s="45">
        <v>98055</v>
      </c>
      <c r="L9762" s="45" t="s">
        <v>557</v>
      </c>
      <c r="M9762" s="45">
        <v>2018</v>
      </c>
      <c r="O9762" s="45" t="s">
        <v>569</v>
      </c>
      <c r="P9762" s="45" t="s">
        <v>560</v>
      </c>
      <c r="Q9762" s="45" t="s">
        <v>661</v>
      </c>
      <c r="R9762" s="45" t="s">
        <v>564</v>
      </c>
      <c r="S9762" s="45">
        <v>1421797.4098593099</v>
      </c>
    </row>
    <row r="9763" spans="11:19">
      <c r="K9763" s="45">
        <v>98056</v>
      </c>
      <c r="L9763" s="45" t="s">
        <v>557</v>
      </c>
      <c r="M9763" s="45">
        <v>2018</v>
      </c>
      <c r="O9763" s="45" t="s">
        <v>569</v>
      </c>
      <c r="P9763" s="45" t="s">
        <v>560</v>
      </c>
      <c r="Q9763" s="45" t="s">
        <v>661</v>
      </c>
      <c r="R9763" s="45" t="s">
        <v>565</v>
      </c>
      <c r="S9763" s="45">
        <v>1077.0273732820999</v>
      </c>
    </row>
    <row r="9764" spans="11:19">
      <c r="K9764" s="45">
        <v>98057</v>
      </c>
      <c r="L9764" s="45" t="s">
        <v>557</v>
      </c>
      <c r="M9764" s="45">
        <v>2018</v>
      </c>
      <c r="O9764" s="45" t="s">
        <v>569</v>
      </c>
      <c r="P9764" s="45" t="s">
        <v>560</v>
      </c>
      <c r="Q9764" s="45" t="s">
        <v>661</v>
      </c>
      <c r="R9764" s="45" t="s">
        <v>566</v>
      </c>
      <c r="S9764" s="45">
        <v>13424.4148105719</v>
      </c>
    </row>
    <row r="9765" spans="11:19">
      <c r="K9765" s="45">
        <v>98058</v>
      </c>
      <c r="L9765" s="45" t="s">
        <v>557</v>
      </c>
      <c r="M9765" s="45">
        <v>2018</v>
      </c>
      <c r="O9765" s="45" t="s">
        <v>569</v>
      </c>
      <c r="P9765" s="45" t="s">
        <v>560</v>
      </c>
      <c r="Q9765" s="45" t="s">
        <v>662</v>
      </c>
      <c r="R9765" s="45" t="s">
        <v>563</v>
      </c>
      <c r="S9765" s="45">
        <v>236164.79693406599</v>
      </c>
    </row>
    <row r="9766" spans="11:19">
      <c r="K9766" s="45">
        <v>98059</v>
      </c>
      <c r="L9766" s="45" t="s">
        <v>557</v>
      </c>
      <c r="M9766" s="45">
        <v>2018</v>
      </c>
      <c r="O9766" s="45" t="s">
        <v>569</v>
      </c>
      <c r="P9766" s="45" t="s">
        <v>560</v>
      </c>
      <c r="Q9766" s="45" t="s">
        <v>662</v>
      </c>
      <c r="R9766" s="45" t="s">
        <v>564</v>
      </c>
      <c r="S9766" s="45">
        <v>216716.62388689801</v>
      </c>
    </row>
    <row r="9767" spans="11:19">
      <c r="K9767" s="45">
        <v>98060</v>
      </c>
      <c r="L9767" s="45" t="s">
        <v>557</v>
      </c>
      <c r="M9767" s="45">
        <v>2018</v>
      </c>
      <c r="O9767" s="45" t="s">
        <v>569</v>
      </c>
      <c r="P9767" s="45" t="s">
        <v>560</v>
      </c>
      <c r="Q9767" s="45" t="s">
        <v>663</v>
      </c>
      <c r="R9767" s="45" t="s">
        <v>564</v>
      </c>
      <c r="S9767" s="45">
        <v>8245785.6293345001</v>
      </c>
    </row>
    <row r="9768" spans="11:19">
      <c r="K9768" s="45">
        <v>98061</v>
      </c>
      <c r="L9768" s="45" t="s">
        <v>557</v>
      </c>
      <c r="M9768" s="45">
        <v>2018</v>
      </c>
      <c r="O9768" s="45" t="s">
        <v>569</v>
      </c>
      <c r="P9768" s="45" t="s">
        <v>560</v>
      </c>
      <c r="Q9768" s="45" t="s">
        <v>663</v>
      </c>
      <c r="R9768" s="45" t="s">
        <v>623</v>
      </c>
      <c r="S9768" s="45">
        <v>0</v>
      </c>
    </row>
    <row r="9769" spans="11:19">
      <c r="K9769" s="45">
        <v>98062</v>
      </c>
      <c r="L9769" s="45" t="s">
        <v>557</v>
      </c>
      <c r="M9769" s="45">
        <v>2018</v>
      </c>
      <c r="O9769" s="45" t="s">
        <v>569</v>
      </c>
      <c r="P9769" s="45" t="s">
        <v>560</v>
      </c>
      <c r="Q9769" s="45" t="s">
        <v>664</v>
      </c>
      <c r="R9769" s="45" t="s">
        <v>562</v>
      </c>
      <c r="S9769" s="45">
        <v>30423.206053850201</v>
      </c>
    </row>
    <row r="9770" spans="11:19">
      <c r="K9770" s="45">
        <v>98063</v>
      </c>
      <c r="L9770" s="45" t="s">
        <v>557</v>
      </c>
      <c r="M9770" s="45">
        <v>2018</v>
      </c>
      <c r="O9770" s="45" t="s">
        <v>569</v>
      </c>
      <c r="P9770" s="45" t="s">
        <v>560</v>
      </c>
      <c r="Q9770" s="45" t="s">
        <v>664</v>
      </c>
      <c r="R9770" s="45" t="s">
        <v>665</v>
      </c>
      <c r="S9770" s="45">
        <v>3298229.4345738399</v>
      </c>
    </row>
    <row r="9771" spans="11:19">
      <c r="K9771" s="45">
        <v>98064</v>
      </c>
      <c r="L9771" s="45" t="s">
        <v>557</v>
      </c>
      <c r="M9771" s="45">
        <v>2018</v>
      </c>
      <c r="O9771" s="45" t="s">
        <v>569</v>
      </c>
      <c r="P9771" s="45" t="s">
        <v>560</v>
      </c>
      <c r="Q9771" s="45" t="s">
        <v>666</v>
      </c>
      <c r="R9771" s="45" t="s">
        <v>564</v>
      </c>
      <c r="S9771" s="45">
        <v>483043.04056736</v>
      </c>
    </row>
    <row r="9772" spans="11:19">
      <c r="K9772" s="45">
        <v>98065</v>
      </c>
      <c r="L9772" s="45" t="s">
        <v>557</v>
      </c>
      <c r="M9772" s="45">
        <v>2018</v>
      </c>
      <c r="O9772" s="45" t="s">
        <v>569</v>
      </c>
      <c r="P9772" s="45" t="s">
        <v>560</v>
      </c>
      <c r="Q9772" s="45" t="s">
        <v>666</v>
      </c>
      <c r="R9772" s="45" t="s">
        <v>667</v>
      </c>
      <c r="S9772" s="45">
        <v>15353.8871479383</v>
      </c>
    </row>
    <row r="9773" spans="11:19">
      <c r="K9773" s="45">
        <v>98066</v>
      </c>
      <c r="L9773" s="45" t="s">
        <v>557</v>
      </c>
      <c r="M9773" s="45">
        <v>2018</v>
      </c>
      <c r="O9773" s="45" t="s">
        <v>569</v>
      </c>
      <c r="P9773" s="45" t="s">
        <v>560</v>
      </c>
      <c r="Q9773" s="45" t="s">
        <v>666</v>
      </c>
      <c r="R9773" s="45" t="s">
        <v>623</v>
      </c>
      <c r="S9773" s="45">
        <v>1949.0320346655001</v>
      </c>
    </row>
    <row r="9774" spans="11:19">
      <c r="K9774" s="45">
        <v>98067</v>
      </c>
      <c r="L9774" s="45" t="s">
        <v>557</v>
      </c>
      <c r="M9774" s="45">
        <v>2018</v>
      </c>
      <c r="O9774" s="45" t="s">
        <v>569</v>
      </c>
      <c r="P9774" s="45" t="s">
        <v>560</v>
      </c>
      <c r="Q9774" s="45" t="s">
        <v>668</v>
      </c>
      <c r="R9774" s="45" t="s">
        <v>564</v>
      </c>
      <c r="S9774" s="45">
        <v>1239090.5680244199</v>
      </c>
    </row>
    <row r="9775" spans="11:19">
      <c r="K9775" s="45">
        <v>98068</v>
      </c>
      <c r="L9775" s="45" t="s">
        <v>557</v>
      </c>
      <c r="M9775" s="45">
        <v>2018</v>
      </c>
      <c r="O9775" s="45" t="s">
        <v>569</v>
      </c>
      <c r="P9775" s="45" t="s">
        <v>560</v>
      </c>
      <c r="Q9775" s="45" t="s">
        <v>668</v>
      </c>
      <c r="R9775" s="45" t="s">
        <v>667</v>
      </c>
      <c r="S9775" s="45">
        <v>321467.92410091398</v>
      </c>
    </row>
    <row r="9776" spans="11:19">
      <c r="K9776" s="45">
        <v>98069</v>
      </c>
      <c r="L9776" s="45" t="s">
        <v>557</v>
      </c>
      <c r="M9776" s="45">
        <v>2018</v>
      </c>
      <c r="O9776" s="45" t="s">
        <v>569</v>
      </c>
      <c r="P9776" s="45" t="s">
        <v>560</v>
      </c>
      <c r="Q9776" s="45" t="s">
        <v>668</v>
      </c>
      <c r="R9776" s="45" t="s">
        <v>665</v>
      </c>
      <c r="S9776" s="45">
        <v>4727979.9483001297</v>
      </c>
    </row>
    <row r="9777" spans="11:19">
      <c r="K9777" s="45">
        <v>98070</v>
      </c>
      <c r="L9777" s="45" t="s">
        <v>557</v>
      </c>
      <c r="M9777" s="45">
        <v>2018</v>
      </c>
      <c r="O9777" s="45" t="s">
        <v>569</v>
      </c>
      <c r="P9777" s="45" t="s">
        <v>560</v>
      </c>
      <c r="Q9777" s="45" t="s">
        <v>669</v>
      </c>
      <c r="R9777" s="45" t="s">
        <v>562</v>
      </c>
      <c r="S9777" s="45">
        <v>196559.36293793199</v>
      </c>
    </row>
    <row r="9778" spans="11:19">
      <c r="K9778" s="45">
        <v>98071</v>
      </c>
      <c r="L9778" s="45" t="s">
        <v>557</v>
      </c>
      <c r="M9778" s="45">
        <v>2018</v>
      </c>
      <c r="O9778" s="45" t="s">
        <v>569</v>
      </c>
      <c r="P9778" s="45" t="s">
        <v>560</v>
      </c>
      <c r="Q9778" s="45" t="s">
        <v>670</v>
      </c>
      <c r="R9778" s="45" t="s">
        <v>670</v>
      </c>
      <c r="S9778" s="45">
        <v>1344456.2145273001</v>
      </c>
    </row>
    <row r="9779" spans="11:19">
      <c r="K9779" s="45">
        <v>98072</v>
      </c>
      <c r="L9779" s="45" t="s">
        <v>557</v>
      </c>
      <c r="M9779" s="45">
        <v>2018</v>
      </c>
      <c r="O9779" s="45" t="s">
        <v>569</v>
      </c>
      <c r="P9779" s="45" t="s">
        <v>560</v>
      </c>
      <c r="Q9779" s="45" t="s">
        <v>671</v>
      </c>
      <c r="R9779" s="45" t="s">
        <v>564</v>
      </c>
      <c r="S9779" s="45">
        <v>992487.42035103496</v>
      </c>
    </row>
    <row r="9780" spans="11:19">
      <c r="K9780" s="45">
        <v>98073</v>
      </c>
      <c r="L9780" s="45" t="s">
        <v>557</v>
      </c>
      <c r="M9780" s="45">
        <v>2018</v>
      </c>
      <c r="O9780" s="45" t="s">
        <v>569</v>
      </c>
      <c r="P9780" s="45" t="s">
        <v>560</v>
      </c>
      <c r="Q9780" s="45" t="s">
        <v>671</v>
      </c>
      <c r="R9780" s="45" t="s">
        <v>667</v>
      </c>
      <c r="S9780" s="45">
        <v>1490047.8990215501</v>
      </c>
    </row>
    <row r="9781" spans="11:19">
      <c r="K9781" s="45">
        <v>98074</v>
      </c>
      <c r="L9781" s="45" t="s">
        <v>557</v>
      </c>
      <c r="M9781" s="45">
        <v>2018</v>
      </c>
      <c r="O9781" s="45" t="s">
        <v>569</v>
      </c>
      <c r="P9781" s="45" t="s">
        <v>560</v>
      </c>
      <c r="Q9781" s="45" t="s">
        <v>671</v>
      </c>
      <c r="R9781" s="45" t="s">
        <v>623</v>
      </c>
      <c r="S9781" s="45">
        <v>858.01472840009501</v>
      </c>
    </row>
    <row r="9782" spans="11:19">
      <c r="K9782" s="45">
        <v>98075</v>
      </c>
      <c r="L9782" s="45" t="s">
        <v>557</v>
      </c>
      <c r="M9782" s="45">
        <v>2018</v>
      </c>
      <c r="O9782" s="45" t="s">
        <v>569</v>
      </c>
      <c r="P9782" s="45" t="s">
        <v>560</v>
      </c>
      <c r="Q9782" s="45" t="s">
        <v>672</v>
      </c>
      <c r="R9782" s="45" t="s">
        <v>562</v>
      </c>
      <c r="S9782" s="45">
        <v>2030684.26241621</v>
      </c>
    </row>
    <row r="9783" spans="11:19">
      <c r="K9783" s="45">
        <v>98076</v>
      </c>
      <c r="L9783" s="45" t="s">
        <v>557</v>
      </c>
      <c r="M9783" s="45">
        <v>2018</v>
      </c>
      <c r="O9783" s="45" t="s">
        <v>569</v>
      </c>
      <c r="P9783" s="45" t="s">
        <v>560</v>
      </c>
      <c r="Q9783" s="45" t="s">
        <v>672</v>
      </c>
      <c r="R9783" s="45" t="s">
        <v>564</v>
      </c>
      <c r="S9783" s="45">
        <v>524040.03795111697</v>
      </c>
    </row>
    <row r="9784" spans="11:19">
      <c r="K9784" s="45">
        <v>98228</v>
      </c>
      <c r="L9784" s="45" t="s">
        <v>557</v>
      </c>
      <c r="M9784" s="45">
        <v>2018</v>
      </c>
      <c r="O9784" s="45" t="s">
        <v>570</v>
      </c>
      <c r="P9784" s="45" t="s">
        <v>560</v>
      </c>
      <c r="Q9784" s="45" t="s">
        <v>661</v>
      </c>
      <c r="R9784" s="45" t="s">
        <v>562</v>
      </c>
      <c r="S9784" s="45">
        <v>1530210.29489214</v>
      </c>
    </row>
    <row r="9785" spans="11:19">
      <c r="K9785" s="45">
        <v>98229</v>
      </c>
      <c r="L9785" s="45" t="s">
        <v>557</v>
      </c>
      <c r="M9785" s="45">
        <v>2018</v>
      </c>
      <c r="O9785" s="45" t="s">
        <v>570</v>
      </c>
      <c r="P9785" s="45" t="s">
        <v>560</v>
      </c>
      <c r="Q9785" s="45" t="s">
        <v>661</v>
      </c>
      <c r="R9785" s="45" t="s">
        <v>564</v>
      </c>
      <c r="S9785" s="45">
        <v>15589663.9469439</v>
      </c>
    </row>
    <row r="9786" spans="11:19">
      <c r="K9786" s="45">
        <v>98230</v>
      </c>
      <c r="L9786" s="45" t="s">
        <v>557</v>
      </c>
      <c r="M9786" s="45">
        <v>2018</v>
      </c>
      <c r="O9786" s="45" t="s">
        <v>570</v>
      </c>
      <c r="P9786" s="45" t="s">
        <v>560</v>
      </c>
      <c r="Q9786" s="45" t="s">
        <v>661</v>
      </c>
      <c r="R9786" s="45" t="s">
        <v>565</v>
      </c>
      <c r="S9786" s="45">
        <v>11809.3440701859</v>
      </c>
    </row>
    <row r="9787" spans="11:19">
      <c r="K9787" s="45">
        <v>98231</v>
      </c>
      <c r="L9787" s="45" t="s">
        <v>557</v>
      </c>
      <c r="M9787" s="45">
        <v>2018</v>
      </c>
      <c r="O9787" s="45" t="s">
        <v>570</v>
      </c>
      <c r="P9787" s="45" t="s">
        <v>560</v>
      </c>
      <c r="Q9787" s="45" t="s">
        <v>661</v>
      </c>
      <c r="R9787" s="45" t="s">
        <v>566</v>
      </c>
      <c r="S9787" s="45">
        <v>147195.45423978599</v>
      </c>
    </row>
    <row r="9788" spans="11:19">
      <c r="K9788" s="45">
        <v>98232</v>
      </c>
      <c r="L9788" s="45" t="s">
        <v>557</v>
      </c>
      <c r="M9788" s="45">
        <v>2018</v>
      </c>
      <c r="O9788" s="45" t="s">
        <v>570</v>
      </c>
      <c r="P9788" s="45" t="s">
        <v>560</v>
      </c>
      <c r="Q9788" s="45" t="s">
        <v>662</v>
      </c>
      <c r="R9788" s="45" t="s">
        <v>563</v>
      </c>
      <c r="S9788" s="45">
        <v>2589489.7506281598</v>
      </c>
    </row>
    <row r="9789" spans="11:19">
      <c r="K9789" s="45">
        <v>98233</v>
      </c>
      <c r="L9789" s="45" t="s">
        <v>557</v>
      </c>
      <c r="M9789" s="45">
        <v>2018</v>
      </c>
      <c r="O9789" s="45" t="s">
        <v>570</v>
      </c>
      <c r="P9789" s="45" t="s">
        <v>560</v>
      </c>
      <c r="Q9789" s="45" t="s">
        <v>662</v>
      </c>
      <c r="R9789" s="45" t="s">
        <v>564</v>
      </c>
      <c r="S9789" s="45">
        <v>2376245.2475189799</v>
      </c>
    </row>
    <row r="9790" spans="11:19">
      <c r="K9790" s="45">
        <v>98234</v>
      </c>
      <c r="L9790" s="45" t="s">
        <v>557</v>
      </c>
      <c r="M9790" s="45">
        <v>2018</v>
      </c>
      <c r="O9790" s="45" t="s">
        <v>570</v>
      </c>
      <c r="P9790" s="45" t="s">
        <v>560</v>
      </c>
      <c r="Q9790" s="45" t="s">
        <v>663</v>
      </c>
      <c r="R9790" s="45" t="s">
        <v>564</v>
      </c>
      <c r="S9790" s="45">
        <v>35441892.605745196</v>
      </c>
    </row>
    <row r="9791" spans="11:19">
      <c r="K9791" s="45">
        <v>98235</v>
      </c>
      <c r="L9791" s="45" t="s">
        <v>557</v>
      </c>
      <c r="M9791" s="45">
        <v>2018</v>
      </c>
      <c r="O9791" s="45" t="s">
        <v>570</v>
      </c>
      <c r="P9791" s="45" t="s">
        <v>560</v>
      </c>
      <c r="Q9791" s="45" t="s">
        <v>663</v>
      </c>
      <c r="R9791" s="45" t="s">
        <v>623</v>
      </c>
      <c r="S9791" s="45">
        <v>0</v>
      </c>
    </row>
    <row r="9792" spans="11:19">
      <c r="K9792" s="45">
        <v>98236</v>
      </c>
      <c r="L9792" s="45" t="s">
        <v>557</v>
      </c>
      <c r="M9792" s="45">
        <v>2018</v>
      </c>
      <c r="O9792" s="45" t="s">
        <v>570</v>
      </c>
      <c r="P9792" s="45" t="s">
        <v>560</v>
      </c>
      <c r="Q9792" s="45" t="s">
        <v>664</v>
      </c>
      <c r="R9792" s="45" t="s">
        <v>562</v>
      </c>
      <c r="S9792" s="45">
        <v>2844876.84027217</v>
      </c>
    </row>
    <row r="9793" spans="11:19">
      <c r="K9793" s="45">
        <v>98237</v>
      </c>
      <c r="L9793" s="45" t="s">
        <v>557</v>
      </c>
      <c r="M9793" s="45">
        <v>2018</v>
      </c>
      <c r="O9793" s="45" t="s">
        <v>570</v>
      </c>
      <c r="P9793" s="45" t="s">
        <v>560</v>
      </c>
      <c r="Q9793" s="45" t="s">
        <v>664</v>
      </c>
      <c r="R9793" s="45" t="s">
        <v>665</v>
      </c>
      <c r="S9793" s="45">
        <v>308417742.55200899</v>
      </c>
    </row>
    <row r="9794" spans="11:19">
      <c r="K9794" s="45">
        <v>98238</v>
      </c>
      <c r="L9794" s="45" t="s">
        <v>557</v>
      </c>
      <c r="M9794" s="45">
        <v>2018</v>
      </c>
      <c r="O9794" s="45" t="s">
        <v>570</v>
      </c>
      <c r="P9794" s="45" t="s">
        <v>560</v>
      </c>
      <c r="Q9794" s="45" t="s">
        <v>666</v>
      </c>
      <c r="R9794" s="45" t="s">
        <v>564</v>
      </c>
      <c r="S9794" s="45">
        <v>14529139.5472173</v>
      </c>
    </row>
    <row r="9795" spans="11:19">
      <c r="K9795" s="45">
        <v>98239</v>
      </c>
      <c r="L9795" s="45" t="s">
        <v>557</v>
      </c>
      <c r="M9795" s="45">
        <v>2018</v>
      </c>
      <c r="O9795" s="45" t="s">
        <v>570</v>
      </c>
      <c r="P9795" s="45" t="s">
        <v>560</v>
      </c>
      <c r="Q9795" s="45" t="s">
        <v>666</v>
      </c>
      <c r="R9795" s="45" t="s">
        <v>667</v>
      </c>
      <c r="S9795" s="45">
        <v>461819.652142393</v>
      </c>
    </row>
    <row r="9796" spans="11:19">
      <c r="K9796" s="45">
        <v>98240</v>
      </c>
      <c r="L9796" s="45" t="s">
        <v>557</v>
      </c>
      <c r="M9796" s="45">
        <v>2018</v>
      </c>
      <c r="O9796" s="45" t="s">
        <v>570</v>
      </c>
      <c r="P9796" s="45" t="s">
        <v>560</v>
      </c>
      <c r="Q9796" s="45" t="s">
        <v>666</v>
      </c>
      <c r="R9796" s="45" t="s">
        <v>623</v>
      </c>
      <c r="S9796" s="45">
        <v>58623.675398347899</v>
      </c>
    </row>
    <row r="9797" spans="11:19">
      <c r="K9797" s="45">
        <v>98241</v>
      </c>
      <c r="L9797" s="45" t="s">
        <v>557</v>
      </c>
      <c r="M9797" s="45">
        <v>2018</v>
      </c>
      <c r="O9797" s="45" t="s">
        <v>570</v>
      </c>
      <c r="P9797" s="45" t="s">
        <v>560</v>
      </c>
      <c r="Q9797" s="45" t="s">
        <v>668</v>
      </c>
      <c r="R9797" s="45" t="s">
        <v>564</v>
      </c>
      <c r="S9797" s="45">
        <v>13586327.715451499</v>
      </c>
    </row>
    <row r="9798" spans="11:19">
      <c r="K9798" s="45">
        <v>98242</v>
      </c>
      <c r="L9798" s="45" t="s">
        <v>557</v>
      </c>
      <c r="M9798" s="45">
        <v>2018</v>
      </c>
      <c r="O9798" s="45" t="s">
        <v>570</v>
      </c>
      <c r="P9798" s="45" t="s">
        <v>560</v>
      </c>
      <c r="Q9798" s="45" t="s">
        <v>668</v>
      </c>
      <c r="R9798" s="45" t="s">
        <v>667</v>
      </c>
      <c r="S9798" s="45">
        <v>3524817.8620263701</v>
      </c>
    </row>
    <row r="9799" spans="11:19">
      <c r="K9799" s="45">
        <v>98243</v>
      </c>
      <c r="L9799" s="45" t="s">
        <v>557</v>
      </c>
      <c r="M9799" s="45">
        <v>2018</v>
      </c>
      <c r="O9799" s="45" t="s">
        <v>570</v>
      </c>
      <c r="P9799" s="45" t="s">
        <v>560</v>
      </c>
      <c r="Q9799" s="45" t="s">
        <v>668</v>
      </c>
      <c r="R9799" s="45" t="s">
        <v>665</v>
      </c>
      <c r="S9799" s="45">
        <v>51841154.0426016</v>
      </c>
    </row>
    <row r="9800" spans="11:19">
      <c r="K9800" s="45">
        <v>98244</v>
      </c>
      <c r="L9800" s="45" t="s">
        <v>557</v>
      </c>
      <c r="M9800" s="45">
        <v>2018</v>
      </c>
      <c r="O9800" s="45" t="s">
        <v>570</v>
      </c>
      <c r="P9800" s="45" t="s">
        <v>560</v>
      </c>
      <c r="Q9800" s="45" t="s">
        <v>669</v>
      </c>
      <c r="R9800" s="45" t="s">
        <v>562</v>
      </c>
      <c r="S9800" s="45">
        <v>2155225.7674537199</v>
      </c>
    </row>
    <row r="9801" spans="11:19">
      <c r="K9801" s="45">
        <v>98245</v>
      </c>
      <c r="L9801" s="45" t="s">
        <v>557</v>
      </c>
      <c r="M9801" s="45">
        <v>2018</v>
      </c>
      <c r="O9801" s="45" t="s">
        <v>570</v>
      </c>
      <c r="P9801" s="45" t="s">
        <v>560</v>
      </c>
      <c r="Q9801" s="45" t="s">
        <v>670</v>
      </c>
      <c r="R9801" s="45" t="s">
        <v>670</v>
      </c>
      <c r="S9801" s="45">
        <v>14741636.488095099</v>
      </c>
    </row>
    <row r="9802" spans="11:19">
      <c r="K9802" s="45">
        <v>98246</v>
      </c>
      <c r="L9802" s="45" t="s">
        <v>557</v>
      </c>
      <c r="M9802" s="45">
        <v>2018</v>
      </c>
      <c r="O9802" s="45" t="s">
        <v>570</v>
      </c>
      <c r="P9802" s="45" t="s">
        <v>560</v>
      </c>
      <c r="Q9802" s="45" t="s">
        <v>671</v>
      </c>
      <c r="R9802" s="45" t="s">
        <v>564</v>
      </c>
      <c r="S9802" s="45">
        <v>29852387.920134</v>
      </c>
    </row>
    <row r="9803" spans="11:19">
      <c r="K9803" s="45">
        <v>98247</v>
      </c>
      <c r="L9803" s="45" t="s">
        <v>557</v>
      </c>
      <c r="M9803" s="45">
        <v>2018</v>
      </c>
      <c r="O9803" s="45" t="s">
        <v>570</v>
      </c>
      <c r="P9803" s="45" t="s">
        <v>560</v>
      </c>
      <c r="Q9803" s="45" t="s">
        <v>671</v>
      </c>
      <c r="R9803" s="45" t="s">
        <v>667</v>
      </c>
      <c r="S9803" s="45">
        <v>44818188.109063901</v>
      </c>
    </row>
    <row r="9804" spans="11:19">
      <c r="K9804" s="45">
        <v>98248</v>
      </c>
      <c r="L9804" s="45" t="s">
        <v>557</v>
      </c>
      <c r="M9804" s="45">
        <v>2018</v>
      </c>
      <c r="O9804" s="45" t="s">
        <v>570</v>
      </c>
      <c r="P9804" s="45" t="s">
        <v>560</v>
      </c>
      <c r="Q9804" s="45" t="s">
        <v>671</v>
      </c>
      <c r="R9804" s="45" t="s">
        <v>623</v>
      </c>
      <c r="S9804" s="45">
        <v>25807.6706950388</v>
      </c>
    </row>
    <row r="9805" spans="11:19">
      <c r="K9805" s="45">
        <v>98249</v>
      </c>
      <c r="L9805" s="45" t="s">
        <v>557</v>
      </c>
      <c r="M9805" s="45">
        <v>2018</v>
      </c>
      <c r="O9805" s="45" t="s">
        <v>570</v>
      </c>
      <c r="P9805" s="45" t="s">
        <v>560</v>
      </c>
      <c r="Q9805" s="45" t="s">
        <v>672</v>
      </c>
      <c r="R9805" s="45" t="s">
        <v>562</v>
      </c>
      <c r="S9805" s="45">
        <v>22265960.687429499</v>
      </c>
    </row>
    <row r="9806" spans="11:19">
      <c r="K9806" s="45">
        <v>98250</v>
      </c>
      <c r="L9806" s="45" t="s">
        <v>557</v>
      </c>
      <c r="M9806" s="45">
        <v>2018</v>
      </c>
      <c r="O9806" s="45" t="s">
        <v>570</v>
      </c>
      <c r="P9806" s="45" t="s">
        <v>560</v>
      </c>
      <c r="Q9806" s="45" t="s">
        <v>672</v>
      </c>
      <c r="R9806" s="45" t="s">
        <v>564</v>
      </c>
      <c r="S9806" s="45">
        <v>5745971.98570651</v>
      </c>
    </row>
    <row r="9807" spans="11:19">
      <c r="K9807" s="45">
        <v>98402</v>
      </c>
      <c r="L9807" s="45" t="s">
        <v>557</v>
      </c>
      <c r="M9807" s="45">
        <v>2018</v>
      </c>
      <c r="O9807" s="45" t="s">
        <v>571</v>
      </c>
      <c r="P9807" s="45" t="s">
        <v>560</v>
      </c>
      <c r="Q9807" s="45" t="s">
        <v>661</v>
      </c>
      <c r="R9807" s="45" t="s">
        <v>562</v>
      </c>
      <c r="S9807" s="45">
        <v>240024.12276768699</v>
      </c>
    </row>
    <row r="9808" spans="11:19">
      <c r="K9808" s="45">
        <v>98403</v>
      </c>
      <c r="L9808" s="45" t="s">
        <v>557</v>
      </c>
      <c r="M9808" s="45">
        <v>2018</v>
      </c>
      <c r="O9808" s="45" t="s">
        <v>571</v>
      </c>
      <c r="P9808" s="45" t="s">
        <v>560</v>
      </c>
      <c r="Q9808" s="45" t="s">
        <v>661</v>
      </c>
      <c r="R9808" s="45" t="s">
        <v>564</v>
      </c>
      <c r="S9808" s="45">
        <v>2445347.1693392298</v>
      </c>
    </row>
    <row r="9809" spans="11:19">
      <c r="K9809" s="45">
        <v>98404</v>
      </c>
      <c r="L9809" s="45" t="s">
        <v>557</v>
      </c>
      <c r="M9809" s="45">
        <v>2018</v>
      </c>
      <c r="O9809" s="45" t="s">
        <v>571</v>
      </c>
      <c r="P9809" s="45" t="s">
        <v>560</v>
      </c>
      <c r="Q9809" s="45" t="s">
        <v>661</v>
      </c>
      <c r="R9809" s="45" t="s">
        <v>565</v>
      </c>
      <c r="S9809" s="45">
        <v>1852.377715906</v>
      </c>
    </row>
    <row r="9810" spans="11:19">
      <c r="K9810" s="45">
        <v>98405</v>
      </c>
      <c r="L9810" s="45" t="s">
        <v>557</v>
      </c>
      <c r="M9810" s="45">
        <v>2018</v>
      </c>
      <c r="O9810" s="45" t="s">
        <v>571</v>
      </c>
      <c r="P9810" s="45" t="s">
        <v>560</v>
      </c>
      <c r="Q9810" s="45" t="s">
        <v>661</v>
      </c>
      <c r="R9810" s="45" t="s">
        <v>566</v>
      </c>
      <c r="S9810" s="45">
        <v>23088.630299527798</v>
      </c>
    </row>
    <row r="9811" spans="11:19">
      <c r="K9811" s="45">
        <v>98406</v>
      </c>
      <c r="L9811" s="45" t="s">
        <v>557</v>
      </c>
      <c r="M9811" s="45">
        <v>2018</v>
      </c>
      <c r="O9811" s="45" t="s">
        <v>571</v>
      </c>
      <c r="P9811" s="45" t="s">
        <v>560</v>
      </c>
      <c r="Q9811" s="45" t="s">
        <v>662</v>
      </c>
      <c r="R9811" s="45" t="s">
        <v>563</v>
      </c>
      <c r="S9811" s="45">
        <v>406179.46950503998</v>
      </c>
    </row>
    <row r="9812" spans="11:19">
      <c r="K9812" s="45">
        <v>98407</v>
      </c>
      <c r="L9812" s="45" t="s">
        <v>557</v>
      </c>
      <c r="M9812" s="45">
        <v>2018</v>
      </c>
      <c r="O9812" s="45" t="s">
        <v>571</v>
      </c>
      <c r="P9812" s="45" t="s">
        <v>560</v>
      </c>
      <c r="Q9812" s="45" t="s">
        <v>662</v>
      </c>
      <c r="R9812" s="45" t="s">
        <v>564</v>
      </c>
      <c r="S9812" s="45">
        <v>372730.586717711</v>
      </c>
    </row>
    <row r="9813" spans="11:19">
      <c r="K9813" s="45">
        <v>98408</v>
      </c>
      <c r="L9813" s="45" t="s">
        <v>557</v>
      </c>
      <c r="M9813" s="45">
        <v>2018</v>
      </c>
      <c r="O9813" s="45" t="s">
        <v>571</v>
      </c>
      <c r="P9813" s="45" t="s">
        <v>560</v>
      </c>
      <c r="Q9813" s="45" t="s">
        <v>663</v>
      </c>
      <c r="R9813" s="45" t="s">
        <v>564</v>
      </c>
      <c r="S9813" s="45">
        <v>11490088.4738151</v>
      </c>
    </row>
    <row r="9814" spans="11:19">
      <c r="K9814" s="45">
        <v>98409</v>
      </c>
      <c r="L9814" s="45" t="s">
        <v>557</v>
      </c>
      <c r="M9814" s="45">
        <v>2018</v>
      </c>
      <c r="O9814" s="45" t="s">
        <v>571</v>
      </c>
      <c r="P9814" s="45" t="s">
        <v>560</v>
      </c>
      <c r="Q9814" s="45" t="s">
        <v>663</v>
      </c>
      <c r="R9814" s="45" t="s">
        <v>623</v>
      </c>
      <c r="S9814" s="45">
        <v>0</v>
      </c>
    </row>
    <row r="9815" spans="11:19">
      <c r="K9815" s="45">
        <v>98410</v>
      </c>
      <c r="L9815" s="45" t="s">
        <v>557</v>
      </c>
      <c r="M9815" s="45">
        <v>2018</v>
      </c>
      <c r="O9815" s="45" t="s">
        <v>571</v>
      </c>
      <c r="P9815" s="45" t="s">
        <v>560</v>
      </c>
      <c r="Q9815" s="45" t="s">
        <v>664</v>
      </c>
      <c r="R9815" s="45" t="s">
        <v>562</v>
      </c>
      <c r="S9815" s="45">
        <v>270464.978943536</v>
      </c>
    </row>
    <row r="9816" spans="11:19">
      <c r="K9816" s="45">
        <v>98411</v>
      </c>
      <c r="L9816" s="45" t="s">
        <v>557</v>
      </c>
      <c r="M9816" s="45">
        <v>2018</v>
      </c>
      <c r="O9816" s="45" t="s">
        <v>571</v>
      </c>
      <c r="P9816" s="45" t="s">
        <v>560</v>
      </c>
      <c r="Q9816" s="45" t="s">
        <v>664</v>
      </c>
      <c r="R9816" s="45" t="s">
        <v>665</v>
      </c>
      <c r="S9816" s="45">
        <v>29321549.9048323</v>
      </c>
    </row>
    <row r="9817" spans="11:19">
      <c r="K9817" s="45">
        <v>98412</v>
      </c>
      <c r="L9817" s="45" t="s">
        <v>557</v>
      </c>
      <c r="M9817" s="45">
        <v>2018</v>
      </c>
      <c r="O9817" s="45" t="s">
        <v>571</v>
      </c>
      <c r="P9817" s="45" t="s">
        <v>560</v>
      </c>
      <c r="Q9817" s="45" t="s">
        <v>666</v>
      </c>
      <c r="R9817" s="45" t="s">
        <v>564</v>
      </c>
      <c r="S9817" s="45">
        <v>184836.352779337</v>
      </c>
    </row>
    <row r="9818" spans="11:19">
      <c r="K9818" s="45">
        <v>98413</v>
      </c>
      <c r="L9818" s="45" t="s">
        <v>557</v>
      </c>
      <c r="M9818" s="45">
        <v>2018</v>
      </c>
      <c r="O9818" s="45" t="s">
        <v>571</v>
      </c>
      <c r="P9818" s="45" t="s">
        <v>560</v>
      </c>
      <c r="Q9818" s="45" t="s">
        <v>666</v>
      </c>
      <c r="R9818" s="45" t="s">
        <v>667</v>
      </c>
      <c r="S9818" s="45">
        <v>5875.1627972470696</v>
      </c>
    </row>
    <row r="9819" spans="11:19">
      <c r="K9819" s="45">
        <v>98414</v>
      </c>
      <c r="L9819" s="45" t="s">
        <v>557</v>
      </c>
      <c r="M9819" s="45">
        <v>2018</v>
      </c>
      <c r="O9819" s="45" t="s">
        <v>571</v>
      </c>
      <c r="P9819" s="45" t="s">
        <v>560</v>
      </c>
      <c r="Q9819" s="45" t="s">
        <v>666</v>
      </c>
      <c r="R9819" s="45" t="s">
        <v>623</v>
      </c>
      <c r="S9819" s="45">
        <v>745.79683896185998</v>
      </c>
    </row>
    <row r="9820" spans="11:19">
      <c r="K9820" s="45">
        <v>98415</v>
      </c>
      <c r="L9820" s="45" t="s">
        <v>557</v>
      </c>
      <c r="M9820" s="45">
        <v>2018</v>
      </c>
      <c r="O9820" s="45" t="s">
        <v>571</v>
      </c>
      <c r="P9820" s="45" t="s">
        <v>560</v>
      </c>
      <c r="Q9820" s="45" t="s">
        <v>668</v>
      </c>
      <c r="R9820" s="45" t="s">
        <v>564</v>
      </c>
      <c r="S9820" s="45">
        <v>2131109.9542467901</v>
      </c>
    </row>
    <row r="9821" spans="11:19">
      <c r="K9821" s="45">
        <v>98416</v>
      </c>
      <c r="L9821" s="45" t="s">
        <v>557</v>
      </c>
      <c r="M9821" s="45">
        <v>2018</v>
      </c>
      <c r="O9821" s="45" t="s">
        <v>571</v>
      </c>
      <c r="P9821" s="45" t="s">
        <v>560</v>
      </c>
      <c r="Q9821" s="45" t="s">
        <v>668</v>
      </c>
      <c r="R9821" s="45" t="s">
        <v>667</v>
      </c>
      <c r="S9821" s="45">
        <v>552892.18617392005</v>
      </c>
    </row>
    <row r="9822" spans="11:19">
      <c r="K9822" s="45">
        <v>98417</v>
      </c>
      <c r="L9822" s="45" t="s">
        <v>557</v>
      </c>
      <c r="M9822" s="45">
        <v>2018</v>
      </c>
      <c r="O9822" s="45" t="s">
        <v>571</v>
      </c>
      <c r="P9822" s="45" t="s">
        <v>560</v>
      </c>
      <c r="Q9822" s="45" t="s">
        <v>668</v>
      </c>
      <c r="R9822" s="45" t="s">
        <v>665</v>
      </c>
      <c r="S9822" s="45">
        <v>8131645.4110100297</v>
      </c>
    </row>
    <row r="9823" spans="11:19">
      <c r="K9823" s="45">
        <v>98418</v>
      </c>
      <c r="L9823" s="45" t="s">
        <v>557</v>
      </c>
      <c r="M9823" s="45">
        <v>2018</v>
      </c>
      <c r="O9823" s="45" t="s">
        <v>571</v>
      </c>
      <c r="P9823" s="45" t="s">
        <v>560</v>
      </c>
      <c r="Q9823" s="45" t="s">
        <v>669</v>
      </c>
      <c r="R9823" s="45" t="s">
        <v>562</v>
      </c>
      <c r="S9823" s="45">
        <v>338062.144743221</v>
      </c>
    </row>
    <row r="9824" spans="11:19">
      <c r="K9824" s="45">
        <v>98419</v>
      </c>
      <c r="L9824" s="45" t="s">
        <v>557</v>
      </c>
      <c r="M9824" s="45">
        <v>2018</v>
      </c>
      <c r="O9824" s="45" t="s">
        <v>571</v>
      </c>
      <c r="P9824" s="45" t="s">
        <v>560</v>
      </c>
      <c r="Q9824" s="45" t="s">
        <v>670</v>
      </c>
      <c r="R9824" s="45" t="s">
        <v>670</v>
      </c>
      <c r="S9824" s="45">
        <v>2312328.1669363999</v>
      </c>
    </row>
    <row r="9825" spans="11:19">
      <c r="K9825" s="45">
        <v>98420</v>
      </c>
      <c r="L9825" s="45" t="s">
        <v>557</v>
      </c>
      <c r="M9825" s="45">
        <v>2018</v>
      </c>
      <c r="O9825" s="45" t="s">
        <v>571</v>
      </c>
      <c r="P9825" s="45" t="s">
        <v>560</v>
      </c>
      <c r="Q9825" s="45" t="s">
        <v>671</v>
      </c>
      <c r="R9825" s="45" t="s">
        <v>564</v>
      </c>
      <c r="S9825" s="45">
        <v>379775.17436456401</v>
      </c>
    </row>
    <row r="9826" spans="11:19">
      <c r="K9826" s="45">
        <v>98421</v>
      </c>
      <c r="L9826" s="45" t="s">
        <v>557</v>
      </c>
      <c r="M9826" s="45">
        <v>2018</v>
      </c>
      <c r="O9826" s="45" t="s">
        <v>571</v>
      </c>
      <c r="P9826" s="45" t="s">
        <v>560</v>
      </c>
      <c r="Q9826" s="45" t="s">
        <v>671</v>
      </c>
      <c r="R9826" s="45" t="s">
        <v>667</v>
      </c>
      <c r="S9826" s="45">
        <v>570166.62282965297</v>
      </c>
    </row>
    <row r="9827" spans="11:19">
      <c r="K9827" s="45">
        <v>98422</v>
      </c>
      <c r="L9827" s="45" t="s">
        <v>557</v>
      </c>
      <c r="M9827" s="45">
        <v>2018</v>
      </c>
      <c r="O9827" s="45" t="s">
        <v>571</v>
      </c>
      <c r="P9827" s="45" t="s">
        <v>560</v>
      </c>
      <c r="Q9827" s="45" t="s">
        <v>671</v>
      </c>
      <c r="R9827" s="45" t="s">
        <v>623</v>
      </c>
      <c r="S9827" s="45">
        <v>328.31921735618499</v>
      </c>
    </row>
    <row r="9828" spans="11:19">
      <c r="K9828" s="45">
        <v>98423</v>
      </c>
      <c r="L9828" s="45" t="s">
        <v>557</v>
      </c>
      <c r="M9828" s="45">
        <v>2018</v>
      </c>
      <c r="O9828" s="45" t="s">
        <v>571</v>
      </c>
      <c r="P9828" s="45" t="s">
        <v>560</v>
      </c>
      <c r="Q9828" s="45" t="s">
        <v>672</v>
      </c>
      <c r="R9828" s="45" t="s">
        <v>562</v>
      </c>
      <c r="S9828" s="45">
        <v>3492570.7266639299</v>
      </c>
    </row>
    <row r="9829" spans="11:19">
      <c r="K9829" s="45">
        <v>98424</v>
      </c>
      <c r="L9829" s="45" t="s">
        <v>557</v>
      </c>
      <c r="M9829" s="45">
        <v>2018</v>
      </c>
      <c r="O9829" s="45" t="s">
        <v>571</v>
      </c>
      <c r="P9829" s="45" t="s">
        <v>560</v>
      </c>
      <c r="Q9829" s="45" t="s">
        <v>672</v>
      </c>
      <c r="R9829" s="45" t="s">
        <v>564</v>
      </c>
      <c r="S9829" s="45">
        <v>901295.65192483703</v>
      </c>
    </row>
    <row r="9830" spans="11:19">
      <c r="K9830" s="45">
        <v>98576</v>
      </c>
      <c r="L9830" s="45" t="s">
        <v>557</v>
      </c>
      <c r="M9830" s="45">
        <v>2018</v>
      </c>
      <c r="O9830" s="45" t="s">
        <v>572</v>
      </c>
      <c r="P9830" s="45" t="s">
        <v>560</v>
      </c>
      <c r="Q9830" s="45" t="s">
        <v>661</v>
      </c>
      <c r="R9830" s="45" t="s">
        <v>562</v>
      </c>
      <c r="S9830" s="45">
        <v>166809.920589349</v>
      </c>
    </row>
    <row r="9831" spans="11:19">
      <c r="K9831" s="45">
        <v>98577</v>
      </c>
      <c r="L9831" s="45" t="s">
        <v>557</v>
      </c>
      <c r="M9831" s="45">
        <v>2018</v>
      </c>
      <c r="O9831" s="45" t="s">
        <v>572</v>
      </c>
      <c r="P9831" s="45" t="s">
        <v>560</v>
      </c>
      <c r="Q9831" s="45" t="s">
        <v>661</v>
      </c>
      <c r="R9831" s="45" t="s">
        <v>564</v>
      </c>
      <c r="S9831" s="45">
        <v>1699446.54906903</v>
      </c>
    </row>
    <row r="9832" spans="11:19">
      <c r="K9832" s="45">
        <v>98578</v>
      </c>
      <c r="L9832" s="45" t="s">
        <v>557</v>
      </c>
      <c r="M9832" s="45">
        <v>2018</v>
      </c>
      <c r="O9832" s="45" t="s">
        <v>572</v>
      </c>
      <c r="P9832" s="45" t="s">
        <v>560</v>
      </c>
      <c r="Q9832" s="45" t="s">
        <v>661</v>
      </c>
      <c r="R9832" s="45" t="s">
        <v>565</v>
      </c>
      <c r="S9832" s="45">
        <v>1287.34968855954</v>
      </c>
    </row>
    <row r="9833" spans="11:19">
      <c r="K9833" s="45">
        <v>98579</v>
      </c>
      <c r="L9833" s="45" t="s">
        <v>557</v>
      </c>
      <c r="M9833" s="45">
        <v>2018</v>
      </c>
      <c r="O9833" s="45" t="s">
        <v>572</v>
      </c>
      <c r="P9833" s="45" t="s">
        <v>560</v>
      </c>
      <c r="Q9833" s="45" t="s">
        <v>661</v>
      </c>
      <c r="R9833" s="45" t="s">
        <v>566</v>
      </c>
      <c r="S9833" s="45">
        <v>16045.939642944701</v>
      </c>
    </row>
    <row r="9834" spans="11:19">
      <c r="K9834" s="45">
        <v>98580</v>
      </c>
      <c r="L9834" s="45" t="s">
        <v>557</v>
      </c>
      <c r="M9834" s="45">
        <v>2018</v>
      </c>
      <c r="O9834" s="45" t="s">
        <v>572</v>
      </c>
      <c r="P9834" s="45" t="s">
        <v>560</v>
      </c>
      <c r="Q9834" s="45" t="s">
        <v>662</v>
      </c>
      <c r="R9834" s="45" t="s">
        <v>563</v>
      </c>
      <c r="S9834" s="45">
        <v>282283.14834312501</v>
      </c>
    </row>
    <row r="9835" spans="11:19">
      <c r="K9835" s="45">
        <v>98581</v>
      </c>
      <c r="L9835" s="45" t="s">
        <v>557</v>
      </c>
      <c r="M9835" s="45">
        <v>2018</v>
      </c>
      <c r="O9835" s="45" t="s">
        <v>572</v>
      </c>
      <c r="P9835" s="45" t="s">
        <v>560</v>
      </c>
      <c r="Q9835" s="45" t="s">
        <v>662</v>
      </c>
      <c r="R9835" s="45" t="s">
        <v>564</v>
      </c>
      <c r="S9835" s="45">
        <v>259037.12866302399</v>
      </c>
    </row>
    <row r="9836" spans="11:19">
      <c r="K9836" s="45">
        <v>98582</v>
      </c>
      <c r="L9836" s="45" t="s">
        <v>557</v>
      </c>
      <c r="M9836" s="45">
        <v>2018</v>
      </c>
      <c r="O9836" s="45" t="s">
        <v>572</v>
      </c>
      <c r="P9836" s="45" t="s">
        <v>560</v>
      </c>
      <c r="Q9836" s="45" t="s">
        <v>663</v>
      </c>
      <c r="R9836" s="45" t="s">
        <v>564</v>
      </c>
      <c r="S9836" s="45">
        <v>776836.834859116</v>
      </c>
    </row>
    <row r="9837" spans="11:19">
      <c r="K9837" s="45">
        <v>98583</v>
      </c>
      <c r="L9837" s="45" t="s">
        <v>557</v>
      </c>
      <c r="M9837" s="45">
        <v>2018</v>
      </c>
      <c r="O9837" s="45" t="s">
        <v>572</v>
      </c>
      <c r="P9837" s="45" t="s">
        <v>560</v>
      </c>
      <c r="Q9837" s="45" t="s">
        <v>663</v>
      </c>
      <c r="R9837" s="45" t="s">
        <v>623</v>
      </c>
      <c r="S9837" s="45">
        <v>0</v>
      </c>
    </row>
    <row r="9838" spans="11:19">
      <c r="K9838" s="45">
        <v>98584</v>
      </c>
      <c r="L9838" s="45" t="s">
        <v>557</v>
      </c>
      <c r="M9838" s="45">
        <v>2018</v>
      </c>
      <c r="O9838" s="45" t="s">
        <v>572</v>
      </c>
      <c r="P9838" s="45" t="s">
        <v>560</v>
      </c>
      <c r="Q9838" s="45" t="s">
        <v>664</v>
      </c>
      <c r="R9838" s="45" t="s">
        <v>562</v>
      </c>
      <c r="S9838" s="45">
        <v>54431.424279883002</v>
      </c>
    </row>
    <row r="9839" spans="11:19">
      <c r="K9839" s="45">
        <v>98585</v>
      </c>
      <c r="L9839" s="45" t="s">
        <v>557</v>
      </c>
      <c r="M9839" s="45">
        <v>2018</v>
      </c>
      <c r="O9839" s="45" t="s">
        <v>572</v>
      </c>
      <c r="P9839" s="45" t="s">
        <v>560</v>
      </c>
      <c r="Q9839" s="45" t="s">
        <v>664</v>
      </c>
      <c r="R9839" s="45" t="s">
        <v>665</v>
      </c>
      <c r="S9839" s="45">
        <v>5900999.5661837095</v>
      </c>
    </row>
    <row r="9840" spans="11:19">
      <c r="K9840" s="45">
        <v>98586</v>
      </c>
      <c r="L9840" s="45" t="s">
        <v>557</v>
      </c>
      <c r="M9840" s="45">
        <v>2018</v>
      </c>
      <c r="O9840" s="45" t="s">
        <v>572</v>
      </c>
      <c r="P9840" s="45" t="s">
        <v>560</v>
      </c>
      <c r="Q9840" s="45" t="s">
        <v>666</v>
      </c>
      <c r="R9840" s="45" t="s">
        <v>564</v>
      </c>
      <c r="S9840" s="45">
        <v>386413.78942529002</v>
      </c>
    </row>
    <row r="9841" spans="11:19">
      <c r="K9841" s="45">
        <v>98587</v>
      </c>
      <c r="L9841" s="45" t="s">
        <v>557</v>
      </c>
      <c r="M9841" s="45">
        <v>2018</v>
      </c>
      <c r="O9841" s="45" t="s">
        <v>572</v>
      </c>
      <c r="P9841" s="45" t="s">
        <v>560</v>
      </c>
      <c r="Q9841" s="45" t="s">
        <v>666</v>
      </c>
      <c r="R9841" s="45" t="s">
        <v>667</v>
      </c>
      <c r="S9841" s="45">
        <v>12282.453564126499</v>
      </c>
    </row>
    <row r="9842" spans="11:19">
      <c r="K9842" s="45">
        <v>98588</v>
      </c>
      <c r="L9842" s="45" t="s">
        <v>557</v>
      </c>
      <c r="M9842" s="45">
        <v>2018</v>
      </c>
      <c r="O9842" s="45" t="s">
        <v>572</v>
      </c>
      <c r="P9842" s="45" t="s">
        <v>560</v>
      </c>
      <c r="Q9842" s="45" t="s">
        <v>666</v>
      </c>
      <c r="R9842" s="45" t="s">
        <v>623</v>
      </c>
      <c r="S9842" s="45">
        <v>1559.14233510493</v>
      </c>
    </row>
    <row r="9843" spans="11:19">
      <c r="K9843" s="45">
        <v>98589</v>
      </c>
      <c r="L9843" s="45" t="s">
        <v>557</v>
      </c>
      <c r="M9843" s="45">
        <v>2018</v>
      </c>
      <c r="O9843" s="45" t="s">
        <v>572</v>
      </c>
      <c r="P9843" s="45" t="s">
        <v>560</v>
      </c>
      <c r="Q9843" s="45" t="s">
        <v>668</v>
      </c>
      <c r="R9843" s="45" t="s">
        <v>564</v>
      </c>
      <c r="S9843" s="45">
        <v>1481060.6456383001</v>
      </c>
    </row>
    <row r="9844" spans="11:19">
      <c r="K9844" s="45">
        <v>98590</v>
      </c>
      <c r="L9844" s="45" t="s">
        <v>557</v>
      </c>
      <c r="M9844" s="45">
        <v>2018</v>
      </c>
      <c r="O9844" s="45" t="s">
        <v>572</v>
      </c>
      <c r="P9844" s="45" t="s">
        <v>560</v>
      </c>
      <c r="Q9844" s="45" t="s">
        <v>668</v>
      </c>
      <c r="R9844" s="45" t="s">
        <v>667</v>
      </c>
      <c r="S9844" s="45">
        <v>384244.30264206399</v>
      </c>
    </row>
    <row r="9845" spans="11:19">
      <c r="K9845" s="45">
        <v>98591</v>
      </c>
      <c r="L9845" s="45" t="s">
        <v>557</v>
      </c>
      <c r="M9845" s="45">
        <v>2018</v>
      </c>
      <c r="O9845" s="45" t="s">
        <v>572</v>
      </c>
      <c r="P9845" s="45" t="s">
        <v>560</v>
      </c>
      <c r="Q9845" s="45" t="s">
        <v>668</v>
      </c>
      <c r="R9845" s="45" t="s">
        <v>665</v>
      </c>
      <c r="S9845" s="45">
        <v>5651261.671662</v>
      </c>
    </row>
    <row r="9846" spans="11:19">
      <c r="K9846" s="45">
        <v>98592</v>
      </c>
      <c r="L9846" s="45" t="s">
        <v>557</v>
      </c>
      <c r="M9846" s="45">
        <v>2018</v>
      </c>
      <c r="O9846" s="45" t="s">
        <v>572</v>
      </c>
      <c r="P9846" s="45" t="s">
        <v>560</v>
      </c>
      <c r="Q9846" s="45" t="s">
        <v>669</v>
      </c>
      <c r="R9846" s="45" t="s">
        <v>562</v>
      </c>
      <c r="S9846" s="45">
        <v>234943.550125843</v>
      </c>
    </row>
    <row r="9847" spans="11:19">
      <c r="K9847" s="45">
        <v>98593</v>
      </c>
      <c r="L9847" s="45" t="s">
        <v>557</v>
      </c>
      <c r="M9847" s="45">
        <v>2018</v>
      </c>
      <c r="O9847" s="45" t="s">
        <v>572</v>
      </c>
      <c r="P9847" s="45" t="s">
        <v>560</v>
      </c>
      <c r="Q9847" s="45" t="s">
        <v>670</v>
      </c>
      <c r="R9847" s="45" t="s">
        <v>670</v>
      </c>
      <c r="S9847" s="45">
        <v>1607002.1356832599</v>
      </c>
    </row>
    <row r="9848" spans="11:19">
      <c r="K9848" s="45">
        <v>98594</v>
      </c>
      <c r="L9848" s="45" t="s">
        <v>557</v>
      </c>
      <c r="M9848" s="45">
        <v>2018</v>
      </c>
      <c r="O9848" s="45" t="s">
        <v>572</v>
      </c>
      <c r="P9848" s="45" t="s">
        <v>560</v>
      </c>
      <c r="Q9848" s="45" t="s">
        <v>671</v>
      </c>
      <c r="R9848" s="45" t="s">
        <v>564</v>
      </c>
      <c r="S9848" s="45">
        <v>793947.52195233002</v>
      </c>
    </row>
    <row r="9849" spans="11:19">
      <c r="K9849" s="45">
        <v>98595</v>
      </c>
      <c r="L9849" s="45" t="s">
        <v>557</v>
      </c>
      <c r="M9849" s="45">
        <v>2018</v>
      </c>
      <c r="O9849" s="45" t="s">
        <v>572</v>
      </c>
      <c r="P9849" s="45" t="s">
        <v>560</v>
      </c>
      <c r="Q9849" s="45" t="s">
        <v>671</v>
      </c>
      <c r="R9849" s="45" t="s">
        <v>667</v>
      </c>
      <c r="S9849" s="45">
        <v>1191974.6414518901</v>
      </c>
    </row>
    <row r="9850" spans="11:19">
      <c r="K9850" s="45">
        <v>98596</v>
      </c>
      <c r="L9850" s="45" t="s">
        <v>557</v>
      </c>
      <c r="M9850" s="45">
        <v>2018</v>
      </c>
      <c r="O9850" s="45" t="s">
        <v>572</v>
      </c>
      <c r="P9850" s="45" t="s">
        <v>560</v>
      </c>
      <c r="Q9850" s="45" t="s">
        <v>671</v>
      </c>
      <c r="R9850" s="45" t="s">
        <v>623</v>
      </c>
      <c r="S9850" s="45">
        <v>686.37511513336403</v>
      </c>
    </row>
    <row r="9851" spans="11:19">
      <c r="K9851" s="45">
        <v>98597</v>
      </c>
      <c r="L9851" s="45" t="s">
        <v>557</v>
      </c>
      <c r="M9851" s="45">
        <v>2018</v>
      </c>
      <c r="O9851" s="45" t="s">
        <v>572</v>
      </c>
      <c r="P9851" s="45" t="s">
        <v>560</v>
      </c>
      <c r="Q9851" s="45" t="s">
        <v>672</v>
      </c>
      <c r="R9851" s="45" t="s">
        <v>562</v>
      </c>
      <c r="S9851" s="45">
        <v>2427237.0578826098</v>
      </c>
    </row>
    <row r="9852" spans="11:19">
      <c r="K9852" s="45">
        <v>98598</v>
      </c>
      <c r="L9852" s="45" t="s">
        <v>557</v>
      </c>
      <c r="M9852" s="45">
        <v>2018</v>
      </c>
      <c r="O9852" s="45" t="s">
        <v>572</v>
      </c>
      <c r="P9852" s="45" t="s">
        <v>560</v>
      </c>
      <c r="Q9852" s="45" t="s">
        <v>672</v>
      </c>
      <c r="R9852" s="45" t="s">
        <v>564</v>
      </c>
      <c r="S9852" s="45">
        <v>626374.77596625697</v>
      </c>
    </row>
    <row r="9853" spans="11:19">
      <c r="K9853" s="45">
        <v>98750</v>
      </c>
      <c r="L9853" s="45" t="s">
        <v>557</v>
      </c>
      <c r="M9853" s="45">
        <v>2018</v>
      </c>
      <c r="O9853" s="45" t="s">
        <v>573</v>
      </c>
      <c r="P9853" s="45" t="s">
        <v>560</v>
      </c>
      <c r="Q9853" s="45" t="s">
        <v>661</v>
      </c>
      <c r="R9853" s="45" t="s">
        <v>562</v>
      </c>
      <c r="S9853" s="45">
        <v>41644.720858675799</v>
      </c>
    </row>
    <row r="9854" spans="11:19">
      <c r="K9854" s="45">
        <v>98751</v>
      </c>
      <c r="L9854" s="45" t="s">
        <v>557</v>
      </c>
      <c r="M9854" s="45">
        <v>2018</v>
      </c>
      <c r="O9854" s="45" t="s">
        <v>573</v>
      </c>
      <c r="P9854" s="45" t="s">
        <v>560</v>
      </c>
      <c r="Q9854" s="45" t="s">
        <v>661</v>
      </c>
      <c r="R9854" s="45" t="s">
        <v>564</v>
      </c>
      <c r="S9854" s="45">
        <v>424273.19010868599</v>
      </c>
    </row>
    <row r="9855" spans="11:19">
      <c r="K9855" s="45">
        <v>98752</v>
      </c>
      <c r="L9855" s="45" t="s">
        <v>557</v>
      </c>
      <c r="M9855" s="45">
        <v>2018</v>
      </c>
      <c r="O9855" s="45" t="s">
        <v>573</v>
      </c>
      <c r="P9855" s="45" t="s">
        <v>560</v>
      </c>
      <c r="Q9855" s="45" t="s">
        <v>661</v>
      </c>
      <c r="R9855" s="45" t="s">
        <v>565</v>
      </c>
      <c r="S9855" s="45">
        <v>321.39166686342003</v>
      </c>
    </row>
    <row r="9856" spans="11:19">
      <c r="K9856" s="45">
        <v>98753</v>
      </c>
      <c r="L9856" s="45" t="s">
        <v>557</v>
      </c>
      <c r="M9856" s="45">
        <v>2018</v>
      </c>
      <c r="O9856" s="45" t="s">
        <v>573</v>
      </c>
      <c r="P9856" s="45" t="s">
        <v>560</v>
      </c>
      <c r="Q9856" s="45" t="s">
        <v>661</v>
      </c>
      <c r="R9856" s="45" t="s">
        <v>566</v>
      </c>
      <c r="S9856" s="45">
        <v>4005.9288739225099</v>
      </c>
    </row>
    <row r="9857" spans="11:19">
      <c r="K9857" s="45">
        <v>98754</v>
      </c>
      <c r="L9857" s="45" t="s">
        <v>557</v>
      </c>
      <c r="M9857" s="45">
        <v>2018</v>
      </c>
      <c r="O9857" s="45" t="s">
        <v>573</v>
      </c>
      <c r="P9857" s="45" t="s">
        <v>560</v>
      </c>
      <c r="Q9857" s="45" t="s">
        <v>662</v>
      </c>
      <c r="R9857" s="45" t="s">
        <v>563</v>
      </c>
      <c r="S9857" s="45">
        <v>70473.044254948501</v>
      </c>
    </row>
    <row r="9858" spans="11:19">
      <c r="K9858" s="45">
        <v>98755</v>
      </c>
      <c r="L9858" s="45" t="s">
        <v>557</v>
      </c>
      <c r="M9858" s="45">
        <v>2018</v>
      </c>
      <c r="O9858" s="45" t="s">
        <v>573</v>
      </c>
      <c r="P9858" s="45" t="s">
        <v>560</v>
      </c>
      <c r="Q9858" s="45" t="s">
        <v>662</v>
      </c>
      <c r="R9858" s="45" t="s">
        <v>564</v>
      </c>
      <c r="S9858" s="45">
        <v>64669.588457878199</v>
      </c>
    </row>
    <row r="9859" spans="11:19">
      <c r="K9859" s="45">
        <v>98756</v>
      </c>
      <c r="L9859" s="45" t="s">
        <v>557</v>
      </c>
      <c r="M9859" s="45">
        <v>2018</v>
      </c>
      <c r="O9859" s="45" t="s">
        <v>573</v>
      </c>
      <c r="P9859" s="45" t="s">
        <v>560</v>
      </c>
      <c r="Q9859" s="45" t="s">
        <v>663</v>
      </c>
      <c r="R9859" s="45" t="s">
        <v>564</v>
      </c>
      <c r="S9859" s="45">
        <v>19534.5668939319</v>
      </c>
    </row>
    <row r="9860" spans="11:19">
      <c r="K9860" s="45">
        <v>98757</v>
      </c>
      <c r="L9860" s="45" t="s">
        <v>557</v>
      </c>
      <c r="M9860" s="45">
        <v>2018</v>
      </c>
      <c r="O9860" s="45" t="s">
        <v>573</v>
      </c>
      <c r="P9860" s="45" t="s">
        <v>560</v>
      </c>
      <c r="Q9860" s="45" t="s">
        <v>663</v>
      </c>
      <c r="R9860" s="45" t="s">
        <v>623</v>
      </c>
      <c r="S9860" s="45">
        <v>0</v>
      </c>
    </row>
    <row r="9861" spans="11:19">
      <c r="K9861" s="45">
        <v>98758</v>
      </c>
      <c r="L9861" s="45" t="s">
        <v>557</v>
      </c>
      <c r="M9861" s="45">
        <v>2018</v>
      </c>
      <c r="O9861" s="45" t="s">
        <v>573</v>
      </c>
      <c r="P9861" s="45" t="s">
        <v>560</v>
      </c>
      <c r="Q9861" s="45" t="s">
        <v>664</v>
      </c>
      <c r="R9861" s="45" t="s">
        <v>562</v>
      </c>
      <c r="S9861" s="45">
        <v>3657.0481791935899</v>
      </c>
    </row>
    <row r="9862" spans="11:19">
      <c r="K9862" s="45">
        <v>98759</v>
      </c>
      <c r="L9862" s="45" t="s">
        <v>557</v>
      </c>
      <c r="M9862" s="45">
        <v>2018</v>
      </c>
      <c r="O9862" s="45" t="s">
        <v>573</v>
      </c>
      <c r="P9862" s="45" t="s">
        <v>560</v>
      </c>
      <c r="Q9862" s="45" t="s">
        <v>664</v>
      </c>
      <c r="R9862" s="45" t="s">
        <v>665</v>
      </c>
      <c r="S9862" s="45">
        <v>396466.56328465801</v>
      </c>
    </row>
    <row r="9863" spans="11:19">
      <c r="K9863" s="45">
        <v>98760</v>
      </c>
      <c r="L9863" s="45" t="s">
        <v>557</v>
      </c>
      <c r="M9863" s="45">
        <v>2018</v>
      </c>
      <c r="O9863" s="45" t="s">
        <v>573</v>
      </c>
      <c r="P9863" s="45" t="s">
        <v>560</v>
      </c>
      <c r="Q9863" s="45" t="s">
        <v>666</v>
      </c>
      <c r="R9863" s="45" t="s">
        <v>564</v>
      </c>
      <c r="S9863" s="45">
        <v>434368.018688554</v>
      </c>
    </row>
    <row r="9864" spans="11:19">
      <c r="K9864" s="45">
        <v>98761</v>
      </c>
      <c r="L9864" s="45" t="s">
        <v>557</v>
      </c>
      <c r="M9864" s="45">
        <v>2018</v>
      </c>
      <c r="O9864" s="45" t="s">
        <v>573</v>
      </c>
      <c r="P9864" s="45" t="s">
        <v>560</v>
      </c>
      <c r="Q9864" s="45" t="s">
        <v>666</v>
      </c>
      <c r="R9864" s="45" t="s">
        <v>667</v>
      </c>
      <c r="S9864" s="45">
        <v>13806.7148877339</v>
      </c>
    </row>
    <row r="9865" spans="11:19">
      <c r="K9865" s="45">
        <v>98762</v>
      </c>
      <c r="L9865" s="45" t="s">
        <v>557</v>
      </c>
      <c r="M9865" s="45">
        <v>2018</v>
      </c>
      <c r="O9865" s="45" t="s">
        <v>573</v>
      </c>
      <c r="P9865" s="45" t="s">
        <v>560</v>
      </c>
      <c r="Q9865" s="45" t="s">
        <v>666</v>
      </c>
      <c r="R9865" s="45" t="s">
        <v>623</v>
      </c>
      <c r="S9865" s="45">
        <v>1752.6330205767999</v>
      </c>
    </row>
    <row r="9866" spans="11:19">
      <c r="K9866" s="45">
        <v>98763</v>
      </c>
      <c r="L9866" s="45" t="s">
        <v>557</v>
      </c>
      <c r="M9866" s="45">
        <v>2018</v>
      </c>
      <c r="O9866" s="45" t="s">
        <v>573</v>
      </c>
      <c r="P9866" s="45" t="s">
        <v>560</v>
      </c>
      <c r="Q9866" s="45" t="s">
        <v>668</v>
      </c>
      <c r="R9866" s="45" t="s">
        <v>564</v>
      </c>
      <c r="S9866" s="45">
        <v>369752.33214226301</v>
      </c>
    </row>
    <row r="9867" spans="11:19">
      <c r="K9867" s="45">
        <v>98764</v>
      </c>
      <c r="L9867" s="45" t="s">
        <v>557</v>
      </c>
      <c r="M9867" s="45">
        <v>2018</v>
      </c>
      <c r="O9867" s="45" t="s">
        <v>573</v>
      </c>
      <c r="P9867" s="45" t="s">
        <v>560</v>
      </c>
      <c r="Q9867" s="45" t="s">
        <v>668</v>
      </c>
      <c r="R9867" s="45" t="s">
        <v>667</v>
      </c>
      <c r="S9867" s="45">
        <v>95928.027952595701</v>
      </c>
    </row>
    <row r="9868" spans="11:19">
      <c r="K9868" s="45">
        <v>98765</v>
      </c>
      <c r="L9868" s="45" t="s">
        <v>557</v>
      </c>
      <c r="M9868" s="45">
        <v>2018</v>
      </c>
      <c r="O9868" s="45" t="s">
        <v>573</v>
      </c>
      <c r="P9868" s="45" t="s">
        <v>560</v>
      </c>
      <c r="Q9868" s="45" t="s">
        <v>668</v>
      </c>
      <c r="R9868" s="45" t="s">
        <v>665</v>
      </c>
      <c r="S9868" s="45">
        <v>1410858.62270187</v>
      </c>
    </row>
    <row r="9869" spans="11:19">
      <c r="K9869" s="45">
        <v>98766</v>
      </c>
      <c r="L9869" s="45" t="s">
        <v>557</v>
      </c>
      <c r="M9869" s="45">
        <v>2018</v>
      </c>
      <c r="O9869" s="45" t="s">
        <v>573</v>
      </c>
      <c r="P9869" s="45" t="s">
        <v>560</v>
      </c>
      <c r="Q9869" s="45" t="s">
        <v>669</v>
      </c>
      <c r="R9869" s="45" t="s">
        <v>562</v>
      </c>
      <c r="S9869" s="45">
        <v>58654.5364206702</v>
      </c>
    </row>
    <row r="9870" spans="11:19">
      <c r="K9870" s="45">
        <v>98767</v>
      </c>
      <c r="L9870" s="45" t="s">
        <v>557</v>
      </c>
      <c r="M9870" s="45">
        <v>2018</v>
      </c>
      <c r="O9870" s="45" t="s">
        <v>573</v>
      </c>
      <c r="P9870" s="45" t="s">
        <v>560</v>
      </c>
      <c r="Q9870" s="45" t="s">
        <v>670</v>
      </c>
      <c r="R9870" s="45" t="s">
        <v>670</v>
      </c>
      <c r="S9870" s="45">
        <v>401194.09639056301</v>
      </c>
    </row>
    <row r="9871" spans="11:19">
      <c r="K9871" s="45">
        <v>98768</v>
      </c>
      <c r="L9871" s="45" t="s">
        <v>557</v>
      </c>
      <c r="M9871" s="45">
        <v>2018</v>
      </c>
      <c r="O9871" s="45" t="s">
        <v>573</v>
      </c>
      <c r="P9871" s="45" t="s">
        <v>560</v>
      </c>
      <c r="Q9871" s="45" t="s">
        <v>671</v>
      </c>
      <c r="R9871" s="45" t="s">
        <v>564</v>
      </c>
      <c r="S9871" s="45">
        <v>892476.98061199102</v>
      </c>
    </row>
    <row r="9872" spans="11:19">
      <c r="K9872" s="45">
        <v>98769</v>
      </c>
      <c r="L9872" s="45" t="s">
        <v>557</v>
      </c>
      <c r="M9872" s="45">
        <v>2018</v>
      </c>
      <c r="O9872" s="45" t="s">
        <v>573</v>
      </c>
      <c r="P9872" s="45" t="s">
        <v>560</v>
      </c>
      <c r="Q9872" s="45" t="s">
        <v>671</v>
      </c>
      <c r="R9872" s="45" t="s">
        <v>667</v>
      </c>
      <c r="S9872" s="45">
        <v>1339899.55199195</v>
      </c>
    </row>
    <row r="9873" spans="11:19">
      <c r="K9873" s="45">
        <v>98770</v>
      </c>
      <c r="L9873" s="45" t="s">
        <v>557</v>
      </c>
      <c r="M9873" s="45">
        <v>2018</v>
      </c>
      <c r="O9873" s="45" t="s">
        <v>573</v>
      </c>
      <c r="P9873" s="45" t="s">
        <v>560</v>
      </c>
      <c r="Q9873" s="45" t="s">
        <v>671</v>
      </c>
      <c r="R9873" s="45" t="s">
        <v>623</v>
      </c>
      <c r="S9873" s="45">
        <v>771.55476071655596</v>
      </c>
    </row>
    <row r="9874" spans="11:19">
      <c r="K9874" s="45">
        <v>98771</v>
      </c>
      <c r="L9874" s="45" t="s">
        <v>557</v>
      </c>
      <c r="M9874" s="45">
        <v>2018</v>
      </c>
      <c r="O9874" s="45" t="s">
        <v>573</v>
      </c>
      <c r="P9874" s="45" t="s">
        <v>560</v>
      </c>
      <c r="Q9874" s="45" t="s">
        <v>672</v>
      </c>
      <c r="R9874" s="45" t="s">
        <v>562</v>
      </c>
      <c r="S9874" s="45">
        <v>605968.81394240703</v>
      </c>
    </row>
    <row r="9875" spans="11:19">
      <c r="K9875" s="45">
        <v>98772</v>
      </c>
      <c r="L9875" s="45" t="s">
        <v>557</v>
      </c>
      <c r="M9875" s="45">
        <v>2018</v>
      </c>
      <c r="O9875" s="45" t="s">
        <v>573</v>
      </c>
      <c r="P9875" s="45" t="s">
        <v>560</v>
      </c>
      <c r="Q9875" s="45" t="s">
        <v>672</v>
      </c>
      <c r="R9875" s="45" t="s">
        <v>564</v>
      </c>
      <c r="S9875" s="45">
        <v>156376.80664237399</v>
      </c>
    </row>
    <row r="9876" spans="11:19">
      <c r="K9876" s="45">
        <v>98924</v>
      </c>
      <c r="L9876" s="45" t="s">
        <v>557</v>
      </c>
      <c r="M9876" s="45">
        <v>2018</v>
      </c>
      <c r="O9876" s="45" t="s">
        <v>574</v>
      </c>
      <c r="P9876" s="45" t="s">
        <v>560</v>
      </c>
      <c r="Q9876" s="45" t="s">
        <v>661</v>
      </c>
      <c r="R9876" s="45" t="s">
        <v>562</v>
      </c>
      <c r="S9876" s="45">
        <v>32448.249812493101</v>
      </c>
    </row>
    <row r="9877" spans="11:19">
      <c r="K9877" s="45">
        <v>98925</v>
      </c>
      <c r="L9877" s="45" t="s">
        <v>557</v>
      </c>
      <c r="M9877" s="45">
        <v>2018</v>
      </c>
      <c r="O9877" s="45" t="s">
        <v>574</v>
      </c>
      <c r="P9877" s="45" t="s">
        <v>560</v>
      </c>
      <c r="Q9877" s="45" t="s">
        <v>661</v>
      </c>
      <c r="R9877" s="45" t="s">
        <v>564</v>
      </c>
      <c r="S9877" s="45">
        <v>330580.255492864</v>
      </c>
    </row>
    <row r="9878" spans="11:19">
      <c r="K9878" s="45">
        <v>98926</v>
      </c>
      <c r="L9878" s="45" t="s">
        <v>557</v>
      </c>
      <c r="M9878" s="45">
        <v>2018</v>
      </c>
      <c r="O9878" s="45" t="s">
        <v>574</v>
      </c>
      <c r="P9878" s="45" t="s">
        <v>560</v>
      </c>
      <c r="Q9878" s="45" t="s">
        <v>661</v>
      </c>
      <c r="R9878" s="45" t="s">
        <v>565</v>
      </c>
      <c r="S9878" s="45">
        <v>250.41822538390801</v>
      </c>
    </row>
    <row r="9879" spans="11:19">
      <c r="K9879" s="45">
        <v>98927</v>
      </c>
      <c r="L9879" s="45" t="s">
        <v>557</v>
      </c>
      <c r="M9879" s="45">
        <v>2018</v>
      </c>
      <c r="O9879" s="45" t="s">
        <v>574</v>
      </c>
      <c r="P9879" s="45" t="s">
        <v>560</v>
      </c>
      <c r="Q9879" s="45" t="s">
        <v>661</v>
      </c>
      <c r="R9879" s="45" t="s">
        <v>566</v>
      </c>
      <c r="S9879" s="45">
        <v>3121.2931231603402</v>
      </c>
    </row>
    <row r="9880" spans="11:19">
      <c r="K9880" s="45">
        <v>98928</v>
      </c>
      <c r="L9880" s="45" t="s">
        <v>557</v>
      </c>
      <c r="M9880" s="45">
        <v>2018</v>
      </c>
      <c r="O9880" s="45" t="s">
        <v>574</v>
      </c>
      <c r="P9880" s="45" t="s">
        <v>560</v>
      </c>
      <c r="Q9880" s="45" t="s">
        <v>662</v>
      </c>
      <c r="R9880" s="45" t="s">
        <v>563</v>
      </c>
      <c r="S9880" s="45">
        <v>54910.367938150303</v>
      </c>
    </row>
    <row r="9881" spans="11:19">
      <c r="K9881" s="45">
        <v>98929</v>
      </c>
      <c r="L9881" s="45" t="s">
        <v>557</v>
      </c>
      <c r="M9881" s="45">
        <v>2018</v>
      </c>
      <c r="O9881" s="45" t="s">
        <v>574</v>
      </c>
      <c r="P9881" s="45" t="s">
        <v>560</v>
      </c>
      <c r="Q9881" s="45" t="s">
        <v>662</v>
      </c>
      <c r="R9881" s="45" t="s">
        <v>564</v>
      </c>
      <c r="S9881" s="45">
        <v>50388.498668858098</v>
      </c>
    </row>
    <row r="9882" spans="11:19">
      <c r="K9882" s="45">
        <v>98930</v>
      </c>
      <c r="L9882" s="45" t="s">
        <v>557</v>
      </c>
      <c r="M9882" s="45">
        <v>2018</v>
      </c>
      <c r="O9882" s="45" t="s">
        <v>574</v>
      </c>
      <c r="P9882" s="45" t="s">
        <v>560</v>
      </c>
      <c r="Q9882" s="45" t="s">
        <v>663</v>
      </c>
      <c r="R9882" s="45" t="s">
        <v>564</v>
      </c>
      <c r="S9882" s="45">
        <v>994900.03483124601</v>
      </c>
    </row>
    <row r="9883" spans="11:19">
      <c r="K9883" s="45">
        <v>98931</v>
      </c>
      <c r="L9883" s="45" t="s">
        <v>557</v>
      </c>
      <c r="M9883" s="45">
        <v>2018</v>
      </c>
      <c r="O9883" s="45" t="s">
        <v>574</v>
      </c>
      <c r="P9883" s="45" t="s">
        <v>560</v>
      </c>
      <c r="Q9883" s="45" t="s">
        <v>663</v>
      </c>
      <c r="R9883" s="45" t="s">
        <v>623</v>
      </c>
      <c r="S9883" s="45">
        <v>0</v>
      </c>
    </row>
    <row r="9884" spans="11:19">
      <c r="K9884" s="45">
        <v>98932</v>
      </c>
      <c r="L9884" s="45" t="s">
        <v>557</v>
      </c>
      <c r="M9884" s="45">
        <v>2018</v>
      </c>
      <c r="O9884" s="45" t="s">
        <v>574</v>
      </c>
      <c r="P9884" s="45" t="s">
        <v>560</v>
      </c>
      <c r="Q9884" s="45" t="s">
        <v>664</v>
      </c>
      <c r="R9884" s="45" t="s">
        <v>562</v>
      </c>
      <c r="S9884" s="45">
        <v>1.1542371472755901E-6</v>
      </c>
    </row>
    <row r="9885" spans="11:19">
      <c r="K9885" s="45">
        <v>98933</v>
      </c>
      <c r="L9885" s="45" t="s">
        <v>557</v>
      </c>
      <c r="M9885" s="45">
        <v>2018</v>
      </c>
      <c r="O9885" s="45" t="s">
        <v>574</v>
      </c>
      <c r="P9885" s="45" t="s">
        <v>560</v>
      </c>
      <c r="Q9885" s="45" t="s">
        <v>664</v>
      </c>
      <c r="R9885" s="45" t="s">
        <v>665</v>
      </c>
      <c r="S9885" s="45">
        <v>1.25132733443164E-4</v>
      </c>
    </row>
    <row r="9886" spans="11:19">
      <c r="K9886" s="45">
        <v>98934</v>
      </c>
      <c r="L9886" s="45" t="s">
        <v>557</v>
      </c>
      <c r="M9886" s="45">
        <v>2018</v>
      </c>
      <c r="O9886" s="45" t="s">
        <v>574</v>
      </c>
      <c r="P9886" s="45" t="s">
        <v>560</v>
      </c>
      <c r="Q9886" s="45" t="s">
        <v>666</v>
      </c>
      <c r="R9886" s="45" t="s">
        <v>564</v>
      </c>
      <c r="S9886" s="45">
        <v>14710.596899584199</v>
      </c>
    </row>
    <row r="9887" spans="11:19">
      <c r="K9887" s="45">
        <v>98935</v>
      </c>
      <c r="L9887" s="45" t="s">
        <v>557</v>
      </c>
      <c r="M9887" s="45">
        <v>2018</v>
      </c>
      <c r="O9887" s="45" t="s">
        <v>574</v>
      </c>
      <c r="P9887" s="45" t="s">
        <v>560</v>
      </c>
      <c r="Q9887" s="45" t="s">
        <v>666</v>
      </c>
      <c r="R9887" s="45" t="s">
        <v>667</v>
      </c>
      <c r="S9887" s="45">
        <v>467.58741086454199</v>
      </c>
    </row>
    <row r="9888" spans="11:19">
      <c r="K9888" s="45">
        <v>98936</v>
      </c>
      <c r="L9888" s="45" t="s">
        <v>557</v>
      </c>
      <c r="M9888" s="45">
        <v>2018</v>
      </c>
      <c r="O9888" s="45" t="s">
        <v>574</v>
      </c>
      <c r="P9888" s="45" t="s">
        <v>560</v>
      </c>
      <c r="Q9888" s="45" t="s">
        <v>666</v>
      </c>
      <c r="R9888" s="45" t="s">
        <v>623</v>
      </c>
      <c r="S9888" s="45">
        <v>59.355838296861897</v>
      </c>
    </row>
    <row r="9889" spans="11:19">
      <c r="K9889" s="45">
        <v>98937</v>
      </c>
      <c r="L9889" s="45" t="s">
        <v>557</v>
      </c>
      <c r="M9889" s="45">
        <v>2018</v>
      </c>
      <c r="O9889" s="45" t="s">
        <v>574</v>
      </c>
      <c r="P9889" s="45" t="s">
        <v>560</v>
      </c>
      <c r="Q9889" s="45" t="s">
        <v>668</v>
      </c>
      <c r="R9889" s="45" t="s">
        <v>564</v>
      </c>
      <c r="S9889" s="45">
        <v>288099.32675066998</v>
      </c>
    </row>
    <row r="9890" spans="11:19">
      <c r="K9890" s="45">
        <v>98938</v>
      </c>
      <c r="L9890" s="45" t="s">
        <v>557</v>
      </c>
      <c r="M9890" s="45">
        <v>2018</v>
      </c>
      <c r="O9890" s="45" t="s">
        <v>574</v>
      </c>
      <c r="P9890" s="45" t="s">
        <v>560</v>
      </c>
      <c r="Q9890" s="45" t="s">
        <v>668</v>
      </c>
      <c r="R9890" s="45" t="s">
        <v>667</v>
      </c>
      <c r="S9890" s="45">
        <v>74744.086425475005</v>
      </c>
    </row>
    <row r="9891" spans="11:19">
      <c r="K9891" s="45">
        <v>98939</v>
      </c>
      <c r="L9891" s="45" t="s">
        <v>557</v>
      </c>
      <c r="M9891" s="45">
        <v>2018</v>
      </c>
      <c r="O9891" s="45" t="s">
        <v>574</v>
      </c>
      <c r="P9891" s="45" t="s">
        <v>560</v>
      </c>
      <c r="Q9891" s="45" t="s">
        <v>668</v>
      </c>
      <c r="R9891" s="45" t="s">
        <v>665</v>
      </c>
      <c r="S9891" s="45">
        <v>1099296.4317109301</v>
      </c>
    </row>
    <row r="9892" spans="11:19">
      <c r="K9892" s="45">
        <v>98940</v>
      </c>
      <c r="L9892" s="45" t="s">
        <v>557</v>
      </c>
      <c r="M9892" s="45">
        <v>2018</v>
      </c>
      <c r="O9892" s="45" t="s">
        <v>574</v>
      </c>
      <c r="P9892" s="45" t="s">
        <v>560</v>
      </c>
      <c r="Q9892" s="45" t="s">
        <v>669</v>
      </c>
      <c r="R9892" s="45" t="s">
        <v>562</v>
      </c>
      <c r="S9892" s="45">
        <v>45701.760299286099</v>
      </c>
    </row>
    <row r="9893" spans="11:19">
      <c r="K9893" s="45">
        <v>98941</v>
      </c>
      <c r="L9893" s="45" t="s">
        <v>557</v>
      </c>
      <c r="M9893" s="45">
        <v>2018</v>
      </c>
      <c r="O9893" s="45" t="s">
        <v>574</v>
      </c>
      <c r="P9893" s="45" t="s">
        <v>560</v>
      </c>
      <c r="Q9893" s="45" t="s">
        <v>670</v>
      </c>
      <c r="R9893" s="45" t="s">
        <v>670</v>
      </c>
      <c r="S9893" s="45">
        <v>312597.75535910198</v>
      </c>
    </row>
    <row r="9894" spans="11:19">
      <c r="K9894" s="45">
        <v>98942</v>
      </c>
      <c r="L9894" s="45" t="s">
        <v>557</v>
      </c>
      <c r="M9894" s="45">
        <v>2018</v>
      </c>
      <c r="O9894" s="45" t="s">
        <v>574</v>
      </c>
      <c r="P9894" s="45" t="s">
        <v>560</v>
      </c>
      <c r="Q9894" s="45" t="s">
        <v>671</v>
      </c>
      <c r="R9894" s="45" t="s">
        <v>564</v>
      </c>
      <c r="S9894" s="45">
        <v>30225.220410056401</v>
      </c>
    </row>
    <row r="9895" spans="11:19">
      <c r="K9895" s="45">
        <v>98943</v>
      </c>
      <c r="L9895" s="45" t="s">
        <v>557</v>
      </c>
      <c r="M9895" s="45">
        <v>2018</v>
      </c>
      <c r="O9895" s="45" t="s">
        <v>574</v>
      </c>
      <c r="P9895" s="45" t="s">
        <v>560</v>
      </c>
      <c r="Q9895" s="45" t="s">
        <v>671</v>
      </c>
      <c r="R9895" s="45" t="s">
        <v>667</v>
      </c>
      <c r="S9895" s="45">
        <v>45377.931494122902</v>
      </c>
    </row>
    <row r="9896" spans="11:19">
      <c r="K9896" s="45">
        <v>98944</v>
      </c>
      <c r="L9896" s="45" t="s">
        <v>557</v>
      </c>
      <c r="M9896" s="45">
        <v>2018</v>
      </c>
      <c r="O9896" s="45" t="s">
        <v>574</v>
      </c>
      <c r="P9896" s="45" t="s">
        <v>560</v>
      </c>
      <c r="Q9896" s="45" t="s">
        <v>671</v>
      </c>
      <c r="R9896" s="45" t="s">
        <v>623</v>
      </c>
      <c r="S9896" s="45">
        <v>26.129987896264801</v>
      </c>
    </row>
    <row r="9897" spans="11:19">
      <c r="K9897" s="45">
        <v>98945</v>
      </c>
      <c r="L9897" s="45" t="s">
        <v>557</v>
      </c>
      <c r="M9897" s="45">
        <v>2018</v>
      </c>
      <c r="O9897" s="45" t="s">
        <v>574</v>
      </c>
      <c r="P9897" s="45" t="s">
        <v>560</v>
      </c>
      <c r="Q9897" s="45" t="s">
        <v>672</v>
      </c>
      <c r="R9897" s="45" t="s">
        <v>562</v>
      </c>
      <c r="S9897" s="45">
        <v>472151.74091597</v>
      </c>
    </row>
    <row r="9898" spans="11:19">
      <c r="K9898" s="45">
        <v>98946</v>
      </c>
      <c r="L9898" s="45" t="s">
        <v>557</v>
      </c>
      <c r="M9898" s="45">
        <v>2018</v>
      </c>
      <c r="O9898" s="45" t="s">
        <v>574</v>
      </c>
      <c r="P9898" s="45" t="s">
        <v>560</v>
      </c>
      <c r="Q9898" s="45" t="s">
        <v>672</v>
      </c>
      <c r="R9898" s="45" t="s">
        <v>564</v>
      </c>
      <c r="S9898" s="45">
        <v>121843.863572316</v>
      </c>
    </row>
    <row r="9899" spans="11:19">
      <c r="K9899" s="45">
        <v>99098</v>
      </c>
      <c r="L9899" s="45" t="s">
        <v>557</v>
      </c>
      <c r="M9899" s="45">
        <v>2018</v>
      </c>
      <c r="O9899" s="45" t="s">
        <v>575</v>
      </c>
      <c r="P9899" s="45" t="s">
        <v>560</v>
      </c>
      <c r="Q9899" s="45" t="s">
        <v>661</v>
      </c>
      <c r="R9899" s="45" t="s">
        <v>562</v>
      </c>
      <c r="S9899" s="45">
        <v>902833.58556304604</v>
      </c>
    </row>
    <row r="9900" spans="11:19">
      <c r="K9900" s="45">
        <v>99099</v>
      </c>
      <c r="L9900" s="45" t="s">
        <v>557</v>
      </c>
      <c r="M9900" s="45">
        <v>2018</v>
      </c>
      <c r="O9900" s="45" t="s">
        <v>575</v>
      </c>
      <c r="P9900" s="45" t="s">
        <v>560</v>
      </c>
      <c r="Q9900" s="45" t="s">
        <v>661</v>
      </c>
      <c r="R9900" s="45" t="s">
        <v>564</v>
      </c>
      <c r="S9900" s="45">
        <v>9197998.6319033504</v>
      </c>
    </row>
    <row r="9901" spans="11:19">
      <c r="K9901" s="45">
        <v>99100</v>
      </c>
      <c r="L9901" s="45" t="s">
        <v>557</v>
      </c>
      <c r="M9901" s="45">
        <v>2018</v>
      </c>
      <c r="O9901" s="45" t="s">
        <v>575</v>
      </c>
      <c r="P9901" s="45" t="s">
        <v>560</v>
      </c>
      <c r="Q9901" s="45" t="s">
        <v>661</v>
      </c>
      <c r="R9901" s="45" t="s">
        <v>565</v>
      </c>
      <c r="S9901" s="45">
        <v>6967.5864066678196</v>
      </c>
    </row>
    <row r="9902" spans="11:19">
      <c r="K9902" s="45">
        <v>99101</v>
      </c>
      <c r="L9902" s="45" t="s">
        <v>557</v>
      </c>
      <c r="M9902" s="45">
        <v>2018</v>
      </c>
      <c r="O9902" s="45" t="s">
        <v>575</v>
      </c>
      <c r="P9902" s="45" t="s">
        <v>560</v>
      </c>
      <c r="Q9902" s="45" t="s">
        <v>661</v>
      </c>
      <c r="R9902" s="45" t="s">
        <v>566</v>
      </c>
      <c r="S9902" s="45">
        <v>86846.232948168094</v>
      </c>
    </row>
    <row r="9903" spans="11:19">
      <c r="K9903" s="45">
        <v>99102</v>
      </c>
      <c r="L9903" s="45" t="s">
        <v>557</v>
      </c>
      <c r="M9903" s="45">
        <v>2018</v>
      </c>
      <c r="O9903" s="45" t="s">
        <v>575</v>
      </c>
      <c r="P9903" s="45" t="s">
        <v>560</v>
      </c>
      <c r="Q9903" s="45" t="s">
        <v>662</v>
      </c>
      <c r="R9903" s="45" t="s">
        <v>563</v>
      </c>
      <c r="S9903" s="45">
        <v>1527815.0487826599</v>
      </c>
    </row>
    <row r="9904" spans="11:19">
      <c r="K9904" s="45">
        <v>99103</v>
      </c>
      <c r="L9904" s="45" t="s">
        <v>557</v>
      </c>
      <c r="M9904" s="45">
        <v>2018</v>
      </c>
      <c r="O9904" s="45" t="s">
        <v>575</v>
      </c>
      <c r="P9904" s="45" t="s">
        <v>560</v>
      </c>
      <c r="Q9904" s="45" t="s">
        <v>662</v>
      </c>
      <c r="R9904" s="45" t="s">
        <v>564</v>
      </c>
      <c r="S9904" s="45">
        <v>1401999.4664497599</v>
      </c>
    </row>
    <row r="9905" spans="11:19">
      <c r="K9905" s="45">
        <v>99104</v>
      </c>
      <c r="L9905" s="45" t="s">
        <v>557</v>
      </c>
      <c r="M9905" s="45">
        <v>2018</v>
      </c>
      <c r="O9905" s="45" t="s">
        <v>575</v>
      </c>
      <c r="P9905" s="45" t="s">
        <v>560</v>
      </c>
      <c r="Q9905" s="45" t="s">
        <v>663</v>
      </c>
      <c r="R9905" s="45" t="s">
        <v>564</v>
      </c>
      <c r="S9905" s="45">
        <v>14909104.2519437</v>
      </c>
    </row>
    <row r="9906" spans="11:19">
      <c r="K9906" s="45">
        <v>99105</v>
      </c>
      <c r="L9906" s="45" t="s">
        <v>557</v>
      </c>
      <c r="M9906" s="45">
        <v>2018</v>
      </c>
      <c r="O9906" s="45" t="s">
        <v>575</v>
      </c>
      <c r="P9906" s="45" t="s">
        <v>560</v>
      </c>
      <c r="Q9906" s="45" t="s">
        <v>663</v>
      </c>
      <c r="R9906" s="45" t="s">
        <v>623</v>
      </c>
      <c r="S9906" s="45">
        <v>0</v>
      </c>
    </row>
    <row r="9907" spans="11:19">
      <c r="K9907" s="45">
        <v>99106</v>
      </c>
      <c r="L9907" s="45" t="s">
        <v>557</v>
      </c>
      <c r="M9907" s="45">
        <v>2018</v>
      </c>
      <c r="O9907" s="45" t="s">
        <v>575</v>
      </c>
      <c r="P9907" s="45" t="s">
        <v>560</v>
      </c>
      <c r="Q9907" s="45" t="s">
        <v>664</v>
      </c>
      <c r="R9907" s="45" t="s">
        <v>562</v>
      </c>
      <c r="S9907" s="45">
        <v>910291.82399157004</v>
      </c>
    </row>
    <row r="9908" spans="11:19">
      <c r="K9908" s="45">
        <v>99107</v>
      </c>
      <c r="L9908" s="45" t="s">
        <v>557</v>
      </c>
      <c r="M9908" s="45">
        <v>2018</v>
      </c>
      <c r="O9908" s="45" t="s">
        <v>575</v>
      </c>
      <c r="P9908" s="45" t="s">
        <v>560</v>
      </c>
      <c r="Q9908" s="45" t="s">
        <v>664</v>
      </c>
      <c r="R9908" s="45" t="s">
        <v>665</v>
      </c>
      <c r="S9908" s="45">
        <v>98686222.702059507</v>
      </c>
    </row>
    <row r="9909" spans="11:19">
      <c r="K9909" s="45">
        <v>99108</v>
      </c>
      <c r="L9909" s="45" t="s">
        <v>557</v>
      </c>
      <c r="M9909" s="45">
        <v>2018</v>
      </c>
      <c r="O9909" s="45" t="s">
        <v>575</v>
      </c>
      <c r="P9909" s="45" t="s">
        <v>560</v>
      </c>
      <c r="Q9909" s="45" t="s">
        <v>666</v>
      </c>
      <c r="R9909" s="45" t="s">
        <v>564</v>
      </c>
      <c r="S9909" s="45">
        <v>10351551.061666699</v>
      </c>
    </row>
    <row r="9910" spans="11:19">
      <c r="K9910" s="45">
        <v>99109</v>
      </c>
      <c r="L9910" s="45" t="s">
        <v>557</v>
      </c>
      <c r="M9910" s="45">
        <v>2018</v>
      </c>
      <c r="O9910" s="45" t="s">
        <v>575</v>
      </c>
      <c r="P9910" s="45" t="s">
        <v>560</v>
      </c>
      <c r="Q9910" s="45" t="s">
        <v>666</v>
      </c>
      <c r="R9910" s="45" t="s">
        <v>667</v>
      </c>
      <c r="S9910" s="45">
        <v>329031.85318697803</v>
      </c>
    </row>
    <row r="9911" spans="11:19">
      <c r="K9911" s="45">
        <v>99110</v>
      </c>
      <c r="L9911" s="45" t="s">
        <v>557</v>
      </c>
      <c r="M9911" s="45">
        <v>2018</v>
      </c>
      <c r="O9911" s="45" t="s">
        <v>575</v>
      </c>
      <c r="P9911" s="45" t="s">
        <v>560</v>
      </c>
      <c r="Q9911" s="45" t="s">
        <v>666</v>
      </c>
      <c r="R9911" s="45" t="s">
        <v>623</v>
      </c>
      <c r="S9911" s="45">
        <v>41767.509172612903</v>
      </c>
    </row>
    <row r="9912" spans="11:19">
      <c r="K9912" s="45">
        <v>99111</v>
      </c>
      <c r="L9912" s="45" t="s">
        <v>557</v>
      </c>
      <c r="M9912" s="45">
        <v>2018</v>
      </c>
      <c r="O9912" s="45" t="s">
        <v>575</v>
      </c>
      <c r="P9912" s="45" t="s">
        <v>560</v>
      </c>
      <c r="Q9912" s="45" t="s">
        <v>668</v>
      </c>
      <c r="R9912" s="45" t="s">
        <v>564</v>
      </c>
      <c r="S9912" s="45">
        <v>8016017.8028603997</v>
      </c>
    </row>
    <row r="9913" spans="11:19">
      <c r="K9913" s="45">
        <v>99112</v>
      </c>
      <c r="L9913" s="45" t="s">
        <v>557</v>
      </c>
      <c r="M9913" s="45">
        <v>2018</v>
      </c>
      <c r="O9913" s="45" t="s">
        <v>575</v>
      </c>
      <c r="P9913" s="45" t="s">
        <v>560</v>
      </c>
      <c r="Q9913" s="45" t="s">
        <v>668</v>
      </c>
      <c r="R9913" s="45" t="s">
        <v>667</v>
      </c>
      <c r="S9913" s="45">
        <v>2079664.44837848</v>
      </c>
    </row>
    <row r="9914" spans="11:19">
      <c r="K9914" s="45">
        <v>99113</v>
      </c>
      <c r="L9914" s="45" t="s">
        <v>557</v>
      </c>
      <c r="M9914" s="45">
        <v>2018</v>
      </c>
      <c r="O9914" s="45" t="s">
        <v>575</v>
      </c>
      <c r="P9914" s="45" t="s">
        <v>560</v>
      </c>
      <c r="Q9914" s="45" t="s">
        <v>668</v>
      </c>
      <c r="R9914" s="45" t="s">
        <v>665</v>
      </c>
      <c r="S9914" s="45">
        <v>30586603.1226166</v>
      </c>
    </row>
    <row r="9915" spans="11:19">
      <c r="K9915" s="45">
        <v>99114</v>
      </c>
      <c r="L9915" s="45" t="s">
        <v>557</v>
      </c>
      <c r="M9915" s="45">
        <v>2018</v>
      </c>
      <c r="O9915" s="45" t="s">
        <v>575</v>
      </c>
      <c r="P9915" s="45" t="s">
        <v>560</v>
      </c>
      <c r="Q9915" s="45" t="s">
        <v>669</v>
      </c>
      <c r="R9915" s="45" t="s">
        <v>562</v>
      </c>
      <c r="S9915" s="45">
        <v>1271596.59938457</v>
      </c>
    </row>
    <row r="9916" spans="11:19">
      <c r="K9916" s="45">
        <v>99115</v>
      </c>
      <c r="L9916" s="45" t="s">
        <v>557</v>
      </c>
      <c r="M9916" s="45">
        <v>2018</v>
      </c>
      <c r="O9916" s="45" t="s">
        <v>575</v>
      </c>
      <c r="P9916" s="45" t="s">
        <v>560</v>
      </c>
      <c r="Q9916" s="45" t="s">
        <v>670</v>
      </c>
      <c r="R9916" s="45" t="s">
        <v>670</v>
      </c>
      <c r="S9916" s="45">
        <v>8697657.1599605009</v>
      </c>
    </row>
    <row r="9917" spans="11:19">
      <c r="K9917" s="45">
        <v>99116</v>
      </c>
      <c r="L9917" s="45" t="s">
        <v>557</v>
      </c>
      <c r="M9917" s="45">
        <v>2018</v>
      </c>
      <c r="O9917" s="45" t="s">
        <v>575</v>
      </c>
      <c r="P9917" s="45" t="s">
        <v>560</v>
      </c>
      <c r="Q9917" s="45" t="s">
        <v>671</v>
      </c>
      <c r="R9917" s="45" t="s">
        <v>564</v>
      </c>
      <c r="S9917" s="45">
        <v>21268879.4724347</v>
      </c>
    </row>
    <row r="9918" spans="11:19">
      <c r="K9918" s="45">
        <v>99117</v>
      </c>
      <c r="L9918" s="45" t="s">
        <v>557</v>
      </c>
      <c r="M9918" s="45">
        <v>2018</v>
      </c>
      <c r="O9918" s="45" t="s">
        <v>575</v>
      </c>
      <c r="P9918" s="45" t="s">
        <v>560</v>
      </c>
      <c r="Q9918" s="45" t="s">
        <v>671</v>
      </c>
      <c r="R9918" s="45" t="s">
        <v>667</v>
      </c>
      <c r="S9918" s="45">
        <v>31931537.390403401</v>
      </c>
    </row>
    <row r="9919" spans="11:19">
      <c r="K9919" s="45">
        <v>99118</v>
      </c>
      <c r="L9919" s="45" t="s">
        <v>557</v>
      </c>
      <c r="M9919" s="45">
        <v>2018</v>
      </c>
      <c r="O9919" s="45" t="s">
        <v>575</v>
      </c>
      <c r="P9919" s="45" t="s">
        <v>560</v>
      </c>
      <c r="Q9919" s="45" t="s">
        <v>671</v>
      </c>
      <c r="R9919" s="45" t="s">
        <v>623</v>
      </c>
      <c r="S9919" s="45">
        <v>18387.146748379801</v>
      </c>
    </row>
    <row r="9920" spans="11:19">
      <c r="K9920" s="45">
        <v>99119</v>
      </c>
      <c r="L9920" s="45" t="s">
        <v>557</v>
      </c>
      <c r="M9920" s="45">
        <v>2018</v>
      </c>
      <c r="O9920" s="45" t="s">
        <v>575</v>
      </c>
      <c r="P9920" s="45" t="s">
        <v>560</v>
      </c>
      <c r="Q9920" s="45" t="s">
        <v>672</v>
      </c>
      <c r="R9920" s="45" t="s">
        <v>562</v>
      </c>
      <c r="S9920" s="45">
        <v>13137055.207731901</v>
      </c>
    </row>
    <row r="9921" spans="11:19">
      <c r="K9921" s="45">
        <v>99120</v>
      </c>
      <c r="L9921" s="45" t="s">
        <v>557</v>
      </c>
      <c r="M9921" s="45">
        <v>2018</v>
      </c>
      <c r="O9921" s="45" t="s">
        <v>575</v>
      </c>
      <c r="P9921" s="45" t="s">
        <v>560</v>
      </c>
      <c r="Q9921" s="45" t="s">
        <v>672</v>
      </c>
      <c r="R9921" s="45" t="s">
        <v>564</v>
      </c>
      <c r="S9921" s="45">
        <v>3390159.1877382202</v>
      </c>
    </row>
    <row r="9922" spans="11:19">
      <c r="K9922" s="45">
        <v>99272</v>
      </c>
      <c r="L9922" s="45" t="s">
        <v>557</v>
      </c>
      <c r="M9922" s="45">
        <v>2018</v>
      </c>
      <c r="O9922" s="45" t="s">
        <v>576</v>
      </c>
      <c r="P9922" s="45" t="s">
        <v>560</v>
      </c>
      <c r="Q9922" s="45" t="s">
        <v>661</v>
      </c>
      <c r="R9922" s="45" t="s">
        <v>562</v>
      </c>
      <c r="S9922" s="45">
        <v>436231.24010823597</v>
      </c>
    </row>
    <row r="9923" spans="11:19">
      <c r="K9923" s="45">
        <v>99273</v>
      </c>
      <c r="L9923" s="45" t="s">
        <v>557</v>
      </c>
      <c r="M9923" s="45">
        <v>2018</v>
      </c>
      <c r="O9923" s="45" t="s">
        <v>576</v>
      </c>
      <c r="P9923" s="45" t="s">
        <v>560</v>
      </c>
      <c r="Q9923" s="45" t="s">
        <v>661</v>
      </c>
      <c r="R9923" s="45" t="s">
        <v>564</v>
      </c>
      <c r="S9923" s="45">
        <v>4444290.0816618605</v>
      </c>
    </row>
    <row r="9924" spans="11:19">
      <c r="K9924" s="45">
        <v>99274</v>
      </c>
      <c r="L9924" s="45" t="s">
        <v>557</v>
      </c>
      <c r="M9924" s="45">
        <v>2018</v>
      </c>
      <c r="O9924" s="45" t="s">
        <v>576</v>
      </c>
      <c r="P9924" s="45" t="s">
        <v>560</v>
      </c>
      <c r="Q9924" s="45" t="s">
        <v>661</v>
      </c>
      <c r="R9924" s="45" t="s">
        <v>565</v>
      </c>
      <c r="S9924" s="45">
        <v>3366.5992352803801</v>
      </c>
    </row>
    <row r="9925" spans="11:19">
      <c r="K9925" s="45">
        <v>99275</v>
      </c>
      <c r="L9925" s="45" t="s">
        <v>557</v>
      </c>
      <c r="M9925" s="45">
        <v>2018</v>
      </c>
      <c r="O9925" s="45" t="s">
        <v>576</v>
      </c>
      <c r="P9925" s="45" t="s">
        <v>560</v>
      </c>
      <c r="Q9925" s="45" t="s">
        <v>661</v>
      </c>
      <c r="R9925" s="45" t="s">
        <v>566</v>
      </c>
      <c r="S9925" s="45">
        <v>41962.373247425698</v>
      </c>
    </row>
    <row r="9926" spans="11:19">
      <c r="K9926" s="45">
        <v>99276</v>
      </c>
      <c r="L9926" s="45" t="s">
        <v>557</v>
      </c>
      <c r="M9926" s="45">
        <v>2018</v>
      </c>
      <c r="O9926" s="45" t="s">
        <v>576</v>
      </c>
      <c r="P9926" s="45" t="s">
        <v>560</v>
      </c>
      <c r="Q9926" s="45" t="s">
        <v>662</v>
      </c>
      <c r="R9926" s="45" t="s">
        <v>563</v>
      </c>
      <c r="S9926" s="45">
        <v>738209.85843237396</v>
      </c>
    </row>
    <row r="9927" spans="11:19">
      <c r="K9927" s="45">
        <v>99277</v>
      </c>
      <c r="L9927" s="45" t="s">
        <v>557</v>
      </c>
      <c r="M9927" s="45">
        <v>2018</v>
      </c>
      <c r="O9927" s="45" t="s">
        <v>576</v>
      </c>
      <c r="P9927" s="45" t="s">
        <v>560</v>
      </c>
      <c r="Q9927" s="45" t="s">
        <v>662</v>
      </c>
      <c r="R9927" s="45" t="s">
        <v>564</v>
      </c>
      <c r="S9927" s="45">
        <v>677418.27027740295</v>
      </c>
    </row>
    <row r="9928" spans="11:19">
      <c r="K9928" s="45">
        <v>99278</v>
      </c>
      <c r="L9928" s="45" t="s">
        <v>557</v>
      </c>
      <c r="M9928" s="45">
        <v>2018</v>
      </c>
      <c r="O9928" s="45" t="s">
        <v>576</v>
      </c>
      <c r="P9928" s="45" t="s">
        <v>560</v>
      </c>
      <c r="Q9928" s="45" t="s">
        <v>663</v>
      </c>
      <c r="R9928" s="45" t="s">
        <v>564</v>
      </c>
      <c r="S9928" s="45">
        <v>10495230.427756799</v>
      </c>
    </row>
    <row r="9929" spans="11:19">
      <c r="K9929" s="45">
        <v>99279</v>
      </c>
      <c r="L9929" s="45" t="s">
        <v>557</v>
      </c>
      <c r="M9929" s="45">
        <v>2018</v>
      </c>
      <c r="O9929" s="45" t="s">
        <v>576</v>
      </c>
      <c r="P9929" s="45" t="s">
        <v>560</v>
      </c>
      <c r="Q9929" s="45" t="s">
        <v>663</v>
      </c>
      <c r="R9929" s="45" t="s">
        <v>623</v>
      </c>
      <c r="S9929" s="45">
        <v>0</v>
      </c>
    </row>
    <row r="9930" spans="11:19">
      <c r="K9930" s="45">
        <v>99280</v>
      </c>
      <c r="L9930" s="45" t="s">
        <v>557</v>
      </c>
      <c r="M9930" s="45">
        <v>2018</v>
      </c>
      <c r="O9930" s="45" t="s">
        <v>576</v>
      </c>
      <c r="P9930" s="45" t="s">
        <v>560</v>
      </c>
      <c r="Q9930" s="45" t="s">
        <v>664</v>
      </c>
      <c r="R9930" s="45" t="s">
        <v>562</v>
      </c>
      <c r="S9930" s="45">
        <v>114151.425139724</v>
      </c>
    </row>
    <row r="9931" spans="11:19">
      <c r="K9931" s="45">
        <v>99281</v>
      </c>
      <c r="L9931" s="45" t="s">
        <v>557</v>
      </c>
      <c r="M9931" s="45">
        <v>2018</v>
      </c>
      <c r="O9931" s="45" t="s">
        <v>576</v>
      </c>
      <c r="P9931" s="45" t="s">
        <v>560</v>
      </c>
      <c r="Q9931" s="45" t="s">
        <v>664</v>
      </c>
      <c r="R9931" s="45" t="s">
        <v>665</v>
      </c>
      <c r="S9931" s="45">
        <v>12375342.353070101</v>
      </c>
    </row>
    <row r="9932" spans="11:19">
      <c r="K9932" s="45">
        <v>99282</v>
      </c>
      <c r="L9932" s="45" t="s">
        <v>557</v>
      </c>
      <c r="M9932" s="45">
        <v>2018</v>
      </c>
      <c r="O9932" s="45" t="s">
        <v>576</v>
      </c>
      <c r="P9932" s="45" t="s">
        <v>560</v>
      </c>
      <c r="Q9932" s="45" t="s">
        <v>666</v>
      </c>
      <c r="R9932" s="45" t="s">
        <v>564</v>
      </c>
      <c r="S9932" s="45">
        <v>3470300.19288971</v>
      </c>
    </row>
    <row r="9933" spans="11:19">
      <c r="K9933" s="45">
        <v>99283</v>
      </c>
      <c r="L9933" s="45" t="s">
        <v>557</v>
      </c>
      <c r="M9933" s="45">
        <v>2018</v>
      </c>
      <c r="O9933" s="45" t="s">
        <v>576</v>
      </c>
      <c r="P9933" s="45" t="s">
        <v>560</v>
      </c>
      <c r="Q9933" s="45" t="s">
        <v>666</v>
      </c>
      <c r="R9933" s="45" t="s">
        <v>667</v>
      </c>
      <c r="S9933" s="45">
        <v>110306.107440268</v>
      </c>
    </row>
    <row r="9934" spans="11:19">
      <c r="K9934" s="45">
        <v>99284</v>
      </c>
      <c r="L9934" s="45" t="s">
        <v>557</v>
      </c>
      <c r="M9934" s="45">
        <v>2018</v>
      </c>
      <c r="O9934" s="45" t="s">
        <v>576</v>
      </c>
      <c r="P9934" s="45" t="s">
        <v>560</v>
      </c>
      <c r="Q9934" s="45" t="s">
        <v>666</v>
      </c>
      <c r="R9934" s="45" t="s">
        <v>623</v>
      </c>
      <c r="S9934" s="45">
        <v>14002.326247995499</v>
      </c>
    </row>
    <row r="9935" spans="11:19">
      <c r="K9935" s="45">
        <v>99285</v>
      </c>
      <c r="L9935" s="45" t="s">
        <v>557</v>
      </c>
      <c r="M9935" s="45">
        <v>2018</v>
      </c>
      <c r="O9935" s="45" t="s">
        <v>576</v>
      </c>
      <c r="P9935" s="45" t="s">
        <v>560</v>
      </c>
      <c r="Q9935" s="45" t="s">
        <v>668</v>
      </c>
      <c r="R9935" s="45" t="s">
        <v>564</v>
      </c>
      <c r="S9935" s="45">
        <v>3873180.4429835398</v>
      </c>
    </row>
    <row r="9936" spans="11:19">
      <c r="K9936" s="45">
        <v>99286</v>
      </c>
      <c r="L9936" s="45" t="s">
        <v>557</v>
      </c>
      <c r="M9936" s="45">
        <v>2018</v>
      </c>
      <c r="O9936" s="45" t="s">
        <v>576</v>
      </c>
      <c r="P9936" s="45" t="s">
        <v>560</v>
      </c>
      <c r="Q9936" s="45" t="s">
        <v>668</v>
      </c>
      <c r="R9936" s="45" t="s">
        <v>667</v>
      </c>
      <c r="S9936" s="45">
        <v>1004852.51748735</v>
      </c>
    </row>
    <row r="9937" spans="11:19">
      <c r="K9937" s="45">
        <v>99287</v>
      </c>
      <c r="L9937" s="45" t="s">
        <v>557</v>
      </c>
      <c r="M9937" s="45">
        <v>2018</v>
      </c>
      <c r="O9937" s="45" t="s">
        <v>576</v>
      </c>
      <c r="P9937" s="45" t="s">
        <v>560</v>
      </c>
      <c r="Q9937" s="45" t="s">
        <v>668</v>
      </c>
      <c r="R9937" s="45" t="s">
        <v>665</v>
      </c>
      <c r="S9937" s="45">
        <v>14778838.5636499</v>
      </c>
    </row>
    <row r="9938" spans="11:19">
      <c r="K9938" s="45">
        <v>99288</v>
      </c>
      <c r="L9938" s="45" t="s">
        <v>557</v>
      </c>
      <c r="M9938" s="45">
        <v>2018</v>
      </c>
      <c r="O9938" s="45" t="s">
        <v>576</v>
      </c>
      <c r="P9938" s="45" t="s">
        <v>560</v>
      </c>
      <c r="Q9938" s="45" t="s">
        <v>669</v>
      </c>
      <c r="R9938" s="45" t="s">
        <v>562</v>
      </c>
      <c r="S9938" s="45">
        <v>614410.19733554497</v>
      </c>
    </row>
    <row r="9939" spans="11:19">
      <c r="K9939" s="45">
        <v>99289</v>
      </c>
      <c r="L9939" s="45" t="s">
        <v>557</v>
      </c>
      <c r="M9939" s="45">
        <v>2018</v>
      </c>
      <c r="O9939" s="45" t="s">
        <v>576</v>
      </c>
      <c r="P9939" s="45" t="s">
        <v>560</v>
      </c>
      <c r="Q9939" s="45" t="s">
        <v>670</v>
      </c>
      <c r="R9939" s="45" t="s">
        <v>670</v>
      </c>
      <c r="S9939" s="45">
        <v>4202535.0292652603</v>
      </c>
    </row>
    <row r="9940" spans="11:19">
      <c r="K9940" s="45">
        <v>99290</v>
      </c>
      <c r="L9940" s="45" t="s">
        <v>557</v>
      </c>
      <c r="M9940" s="45">
        <v>2018</v>
      </c>
      <c r="O9940" s="45" t="s">
        <v>576</v>
      </c>
      <c r="P9940" s="45" t="s">
        <v>560</v>
      </c>
      <c r="Q9940" s="45" t="s">
        <v>671</v>
      </c>
      <c r="R9940" s="45" t="s">
        <v>564</v>
      </c>
      <c r="S9940" s="45">
        <v>7130274.1102312002</v>
      </c>
    </row>
    <row r="9941" spans="11:19">
      <c r="K9941" s="45">
        <v>99291</v>
      </c>
      <c r="L9941" s="45" t="s">
        <v>557</v>
      </c>
      <c r="M9941" s="45">
        <v>2018</v>
      </c>
      <c r="O9941" s="45" t="s">
        <v>576</v>
      </c>
      <c r="P9941" s="45" t="s">
        <v>560</v>
      </c>
      <c r="Q9941" s="45" t="s">
        <v>671</v>
      </c>
      <c r="R9941" s="45" t="s">
        <v>667</v>
      </c>
      <c r="S9941" s="45">
        <v>10704871.154578401</v>
      </c>
    </row>
    <row r="9942" spans="11:19">
      <c r="K9942" s="45">
        <v>99292</v>
      </c>
      <c r="L9942" s="45" t="s">
        <v>557</v>
      </c>
      <c r="M9942" s="45">
        <v>2018</v>
      </c>
      <c r="O9942" s="45" t="s">
        <v>576</v>
      </c>
      <c r="P9942" s="45" t="s">
        <v>560</v>
      </c>
      <c r="Q9942" s="45" t="s">
        <v>671</v>
      </c>
      <c r="R9942" s="45" t="s">
        <v>623</v>
      </c>
      <c r="S9942" s="45">
        <v>6164.1891661905502</v>
      </c>
    </row>
    <row r="9943" spans="11:19">
      <c r="K9943" s="45">
        <v>99293</v>
      </c>
      <c r="L9943" s="45" t="s">
        <v>557</v>
      </c>
      <c r="M9943" s="45">
        <v>2018</v>
      </c>
      <c r="O9943" s="45" t="s">
        <v>576</v>
      </c>
      <c r="P9943" s="45" t="s">
        <v>560</v>
      </c>
      <c r="Q9943" s="45" t="s">
        <v>672</v>
      </c>
      <c r="R9943" s="45" t="s">
        <v>562</v>
      </c>
      <c r="S9943" s="45">
        <v>6347563.9102031104</v>
      </c>
    </row>
    <row r="9944" spans="11:19">
      <c r="K9944" s="45">
        <v>99294</v>
      </c>
      <c r="L9944" s="45" t="s">
        <v>557</v>
      </c>
      <c r="M9944" s="45">
        <v>2018</v>
      </c>
      <c r="O9944" s="45" t="s">
        <v>576</v>
      </c>
      <c r="P9944" s="45" t="s">
        <v>560</v>
      </c>
      <c r="Q9944" s="45" t="s">
        <v>672</v>
      </c>
      <c r="R9944" s="45" t="s">
        <v>564</v>
      </c>
      <c r="S9944" s="45">
        <v>1638057.5227593801</v>
      </c>
    </row>
    <row r="9945" spans="11:19">
      <c r="K9945" s="45">
        <v>99446</v>
      </c>
      <c r="L9945" s="45" t="s">
        <v>557</v>
      </c>
      <c r="M9945" s="45">
        <v>2018</v>
      </c>
      <c r="O9945" s="45" t="s">
        <v>577</v>
      </c>
      <c r="P9945" s="45" t="s">
        <v>560</v>
      </c>
      <c r="Q9945" s="45" t="s">
        <v>661</v>
      </c>
      <c r="R9945" s="45" t="s">
        <v>562</v>
      </c>
      <c r="S9945" s="45">
        <v>55397.575515844699</v>
      </c>
    </row>
    <row r="9946" spans="11:19">
      <c r="K9946" s="45">
        <v>99447</v>
      </c>
      <c r="L9946" s="45" t="s">
        <v>557</v>
      </c>
      <c r="M9946" s="45">
        <v>2018</v>
      </c>
      <c r="O9946" s="45" t="s">
        <v>577</v>
      </c>
      <c r="P9946" s="45" t="s">
        <v>560</v>
      </c>
      <c r="Q9946" s="45" t="s">
        <v>661</v>
      </c>
      <c r="R9946" s="45" t="s">
        <v>564</v>
      </c>
      <c r="S9946" s="45">
        <v>564386.20799394196</v>
      </c>
    </row>
    <row r="9947" spans="11:19">
      <c r="K9947" s="45">
        <v>99448</v>
      </c>
      <c r="L9947" s="45" t="s">
        <v>557</v>
      </c>
      <c r="M9947" s="45">
        <v>2018</v>
      </c>
      <c r="O9947" s="45" t="s">
        <v>577</v>
      </c>
      <c r="P9947" s="45" t="s">
        <v>560</v>
      </c>
      <c r="Q9947" s="45" t="s">
        <v>661</v>
      </c>
      <c r="R9947" s="45" t="s">
        <v>565</v>
      </c>
      <c r="S9947" s="45">
        <v>427.52883842467497</v>
      </c>
    </row>
    <row r="9948" spans="11:19">
      <c r="K9948" s="45">
        <v>99449</v>
      </c>
      <c r="L9948" s="45" t="s">
        <v>557</v>
      </c>
      <c r="M9948" s="45">
        <v>2018</v>
      </c>
      <c r="O9948" s="45" t="s">
        <v>577</v>
      </c>
      <c r="P9948" s="45" t="s">
        <v>560</v>
      </c>
      <c r="Q9948" s="45" t="s">
        <v>661</v>
      </c>
      <c r="R9948" s="45" t="s">
        <v>566</v>
      </c>
      <c r="S9948" s="45">
        <v>5328.8566408530196</v>
      </c>
    </row>
    <row r="9949" spans="11:19">
      <c r="K9949" s="45">
        <v>99450</v>
      </c>
      <c r="L9949" s="45" t="s">
        <v>557</v>
      </c>
      <c r="M9949" s="45">
        <v>2018</v>
      </c>
      <c r="O9949" s="45" t="s">
        <v>577</v>
      </c>
      <c r="P9949" s="45" t="s">
        <v>560</v>
      </c>
      <c r="Q9949" s="45" t="s">
        <v>662</v>
      </c>
      <c r="R9949" s="45" t="s">
        <v>563</v>
      </c>
      <c r="S9949" s="45">
        <v>93746.235067671194</v>
      </c>
    </row>
    <row r="9950" spans="11:19">
      <c r="K9950" s="45">
        <v>99451</v>
      </c>
      <c r="L9950" s="45" t="s">
        <v>557</v>
      </c>
      <c r="M9950" s="45">
        <v>2018</v>
      </c>
      <c r="O9950" s="45" t="s">
        <v>577</v>
      </c>
      <c r="P9950" s="45" t="s">
        <v>560</v>
      </c>
      <c r="Q9950" s="45" t="s">
        <v>662</v>
      </c>
      <c r="R9950" s="45" t="s">
        <v>564</v>
      </c>
      <c r="S9950" s="45">
        <v>86026.231808144104</v>
      </c>
    </row>
    <row r="9951" spans="11:19">
      <c r="K9951" s="45">
        <v>99452</v>
      </c>
      <c r="L9951" s="45" t="s">
        <v>557</v>
      </c>
      <c r="M9951" s="45">
        <v>2018</v>
      </c>
      <c r="O9951" s="45" t="s">
        <v>577</v>
      </c>
      <c r="P9951" s="45" t="s">
        <v>560</v>
      </c>
      <c r="Q9951" s="45" t="s">
        <v>663</v>
      </c>
      <c r="R9951" s="45" t="s">
        <v>564</v>
      </c>
      <c r="S9951" s="45">
        <v>605.72300446300699</v>
      </c>
    </row>
    <row r="9952" spans="11:19">
      <c r="K9952" s="45">
        <v>99453</v>
      </c>
      <c r="L9952" s="45" t="s">
        <v>557</v>
      </c>
      <c r="M9952" s="45">
        <v>2018</v>
      </c>
      <c r="O9952" s="45" t="s">
        <v>577</v>
      </c>
      <c r="P9952" s="45" t="s">
        <v>560</v>
      </c>
      <c r="Q9952" s="45" t="s">
        <v>663</v>
      </c>
      <c r="R9952" s="45" t="s">
        <v>623</v>
      </c>
      <c r="S9952" s="45">
        <v>0</v>
      </c>
    </row>
    <row r="9953" spans="11:19">
      <c r="K9953" s="45">
        <v>99454</v>
      </c>
      <c r="L9953" s="45" t="s">
        <v>557</v>
      </c>
      <c r="M9953" s="45">
        <v>2018</v>
      </c>
      <c r="O9953" s="45" t="s">
        <v>577</v>
      </c>
      <c r="P9953" s="45" t="s">
        <v>560</v>
      </c>
      <c r="Q9953" s="45" t="s">
        <v>664</v>
      </c>
      <c r="R9953" s="45" t="s">
        <v>562</v>
      </c>
      <c r="S9953" s="45">
        <v>324290.26264144701</v>
      </c>
    </row>
    <row r="9954" spans="11:19">
      <c r="K9954" s="45">
        <v>99455</v>
      </c>
      <c r="L9954" s="45" t="s">
        <v>557</v>
      </c>
      <c r="M9954" s="45">
        <v>2018</v>
      </c>
      <c r="O9954" s="45" t="s">
        <v>577</v>
      </c>
      <c r="P9954" s="45" t="s">
        <v>560</v>
      </c>
      <c r="Q9954" s="45" t="s">
        <v>664</v>
      </c>
      <c r="R9954" s="45" t="s">
        <v>665</v>
      </c>
      <c r="S9954" s="45">
        <v>35156836.780992098</v>
      </c>
    </row>
    <row r="9955" spans="11:19">
      <c r="K9955" s="45">
        <v>99456</v>
      </c>
      <c r="L9955" s="45" t="s">
        <v>557</v>
      </c>
      <c r="M9955" s="45">
        <v>2018</v>
      </c>
      <c r="O9955" s="45" t="s">
        <v>577</v>
      </c>
      <c r="P9955" s="45" t="s">
        <v>560</v>
      </c>
      <c r="Q9955" s="45" t="s">
        <v>666</v>
      </c>
      <c r="R9955" s="45" t="s">
        <v>564</v>
      </c>
      <c r="S9955" s="45">
        <v>635914.779360043</v>
      </c>
    </row>
    <row r="9956" spans="11:19">
      <c r="K9956" s="45">
        <v>99457</v>
      </c>
      <c r="L9956" s="45" t="s">
        <v>557</v>
      </c>
      <c r="M9956" s="45">
        <v>2018</v>
      </c>
      <c r="O9956" s="45" t="s">
        <v>577</v>
      </c>
      <c r="P9956" s="45" t="s">
        <v>560</v>
      </c>
      <c r="Q9956" s="45" t="s">
        <v>666</v>
      </c>
      <c r="R9956" s="45" t="s">
        <v>667</v>
      </c>
      <c r="S9956" s="45">
        <v>20213.030595642402</v>
      </c>
    </row>
    <row r="9957" spans="11:19">
      <c r="K9957" s="45">
        <v>99458</v>
      </c>
      <c r="L9957" s="45" t="s">
        <v>557</v>
      </c>
      <c r="M9957" s="45">
        <v>2018</v>
      </c>
      <c r="O9957" s="45" t="s">
        <v>577</v>
      </c>
      <c r="P9957" s="45" t="s">
        <v>560</v>
      </c>
      <c r="Q9957" s="45" t="s">
        <v>666</v>
      </c>
      <c r="R9957" s="45" t="s">
        <v>623</v>
      </c>
      <c r="S9957" s="45">
        <v>2565.8547421244398</v>
      </c>
    </row>
    <row r="9958" spans="11:19">
      <c r="K9958" s="45">
        <v>99459</v>
      </c>
      <c r="L9958" s="45" t="s">
        <v>557</v>
      </c>
      <c r="M9958" s="45">
        <v>2018</v>
      </c>
      <c r="O9958" s="45" t="s">
        <v>577</v>
      </c>
      <c r="P9958" s="45" t="s">
        <v>560</v>
      </c>
      <c r="Q9958" s="45" t="s">
        <v>668</v>
      </c>
      <c r="R9958" s="45" t="s">
        <v>564</v>
      </c>
      <c r="S9958" s="45">
        <v>491860.24830187799</v>
      </c>
    </row>
    <row r="9959" spans="11:19">
      <c r="K9959" s="45">
        <v>99460</v>
      </c>
      <c r="L9959" s="45" t="s">
        <v>557</v>
      </c>
      <c r="M9959" s="45">
        <v>2018</v>
      </c>
      <c r="O9959" s="45" t="s">
        <v>577</v>
      </c>
      <c r="P9959" s="45" t="s">
        <v>560</v>
      </c>
      <c r="Q9959" s="45" t="s">
        <v>668</v>
      </c>
      <c r="R9959" s="45" t="s">
        <v>667</v>
      </c>
      <c r="S9959" s="45">
        <v>127607.534953205</v>
      </c>
    </row>
    <row r="9960" spans="11:19">
      <c r="K9960" s="45">
        <v>99461</v>
      </c>
      <c r="L9960" s="45" t="s">
        <v>557</v>
      </c>
      <c r="M9960" s="45">
        <v>2018</v>
      </c>
      <c r="O9960" s="45" t="s">
        <v>577</v>
      </c>
      <c r="P9960" s="45" t="s">
        <v>560</v>
      </c>
      <c r="Q9960" s="45" t="s">
        <v>668</v>
      </c>
      <c r="R9960" s="45" t="s">
        <v>665</v>
      </c>
      <c r="S9960" s="45">
        <v>1876784.0312471399</v>
      </c>
    </row>
    <row r="9961" spans="11:19">
      <c r="K9961" s="45">
        <v>99462</v>
      </c>
      <c r="L9961" s="45" t="s">
        <v>557</v>
      </c>
      <c r="M9961" s="45">
        <v>2018</v>
      </c>
      <c r="O9961" s="45" t="s">
        <v>577</v>
      </c>
      <c r="P9961" s="45" t="s">
        <v>560</v>
      </c>
      <c r="Q9961" s="45" t="s">
        <v>669</v>
      </c>
      <c r="R9961" s="45" t="s">
        <v>562</v>
      </c>
      <c r="S9961" s="45">
        <v>78024.754247668607</v>
      </c>
    </row>
    <row r="9962" spans="11:19">
      <c r="K9962" s="45">
        <v>99463</v>
      </c>
      <c r="L9962" s="45" t="s">
        <v>557</v>
      </c>
      <c r="M9962" s="45">
        <v>2018</v>
      </c>
      <c r="O9962" s="45" t="s">
        <v>577</v>
      </c>
      <c r="P9962" s="45" t="s">
        <v>560</v>
      </c>
      <c r="Q9962" s="45" t="s">
        <v>670</v>
      </c>
      <c r="R9962" s="45" t="s">
        <v>670</v>
      </c>
      <c r="S9962" s="45">
        <v>533685.41781634104</v>
      </c>
    </row>
    <row r="9963" spans="11:19">
      <c r="K9963" s="45">
        <v>99464</v>
      </c>
      <c r="L9963" s="45" t="s">
        <v>557</v>
      </c>
      <c r="M9963" s="45">
        <v>2018</v>
      </c>
      <c r="O9963" s="45" t="s">
        <v>577</v>
      </c>
      <c r="P9963" s="45" t="s">
        <v>560</v>
      </c>
      <c r="Q9963" s="45" t="s">
        <v>671</v>
      </c>
      <c r="R9963" s="45" t="s">
        <v>564</v>
      </c>
      <c r="S9963" s="45">
        <v>1306586.2996159501</v>
      </c>
    </row>
    <row r="9964" spans="11:19">
      <c r="K9964" s="45">
        <v>99465</v>
      </c>
      <c r="L9964" s="45" t="s">
        <v>557</v>
      </c>
      <c r="M9964" s="45">
        <v>2018</v>
      </c>
      <c r="O9964" s="45" t="s">
        <v>577</v>
      </c>
      <c r="P9964" s="45" t="s">
        <v>560</v>
      </c>
      <c r="Q9964" s="45" t="s">
        <v>671</v>
      </c>
      <c r="R9964" s="45" t="s">
        <v>667</v>
      </c>
      <c r="S9964" s="45">
        <v>1961612.9441162101</v>
      </c>
    </row>
    <row r="9965" spans="11:19">
      <c r="K9965" s="45">
        <v>99466</v>
      </c>
      <c r="L9965" s="45" t="s">
        <v>557</v>
      </c>
      <c r="M9965" s="45">
        <v>2018</v>
      </c>
      <c r="O9965" s="45" t="s">
        <v>577</v>
      </c>
      <c r="P9965" s="45" t="s">
        <v>560</v>
      </c>
      <c r="Q9965" s="45" t="s">
        <v>671</v>
      </c>
      <c r="R9965" s="45" t="s">
        <v>623</v>
      </c>
      <c r="S9965" s="45">
        <v>1129.55616968903</v>
      </c>
    </row>
    <row r="9966" spans="11:19">
      <c r="K9966" s="45">
        <v>99467</v>
      </c>
      <c r="L9966" s="45" t="s">
        <v>557</v>
      </c>
      <c r="M9966" s="45">
        <v>2018</v>
      </c>
      <c r="O9966" s="45" t="s">
        <v>577</v>
      </c>
      <c r="P9966" s="45" t="s">
        <v>560</v>
      </c>
      <c r="Q9966" s="45" t="s">
        <v>672</v>
      </c>
      <c r="R9966" s="45" t="s">
        <v>562</v>
      </c>
      <c r="S9966" s="45">
        <v>806085.43984580098</v>
      </c>
    </row>
    <row r="9967" spans="11:19">
      <c r="K9967" s="45">
        <v>99468</v>
      </c>
      <c r="L9967" s="45" t="s">
        <v>557</v>
      </c>
      <c r="M9967" s="45">
        <v>2018</v>
      </c>
      <c r="O9967" s="45" t="s">
        <v>577</v>
      </c>
      <c r="P9967" s="45" t="s">
        <v>560</v>
      </c>
      <c r="Q9967" s="45" t="s">
        <v>672</v>
      </c>
      <c r="R9967" s="45" t="s">
        <v>564</v>
      </c>
      <c r="S9967" s="45">
        <v>208019.06643331001</v>
      </c>
    </row>
    <row r="9968" spans="11:19">
      <c r="K9968" s="45">
        <v>99620</v>
      </c>
      <c r="L9968" s="45" t="s">
        <v>557</v>
      </c>
      <c r="M9968" s="45">
        <v>2018</v>
      </c>
      <c r="O9968" s="45" t="s">
        <v>578</v>
      </c>
      <c r="P9968" s="45" t="s">
        <v>560</v>
      </c>
      <c r="Q9968" s="45" t="s">
        <v>661</v>
      </c>
      <c r="R9968" s="45" t="s">
        <v>562</v>
      </c>
      <c r="S9968" s="45">
        <v>70492.246275260302</v>
      </c>
    </row>
    <row r="9969" spans="11:19">
      <c r="K9969" s="45">
        <v>99621</v>
      </c>
      <c r="L9969" s="45" t="s">
        <v>557</v>
      </c>
      <c r="M9969" s="45">
        <v>2018</v>
      </c>
      <c r="O9969" s="45" t="s">
        <v>578</v>
      </c>
      <c r="P9969" s="45" t="s">
        <v>560</v>
      </c>
      <c r="Q9969" s="45" t="s">
        <v>661</v>
      </c>
      <c r="R9969" s="45" t="s">
        <v>564</v>
      </c>
      <c r="S9969" s="45">
        <v>718169.54438538698</v>
      </c>
    </row>
    <row r="9970" spans="11:19">
      <c r="K9970" s="45">
        <v>99622</v>
      </c>
      <c r="L9970" s="45" t="s">
        <v>557</v>
      </c>
      <c r="M9970" s="45">
        <v>2018</v>
      </c>
      <c r="O9970" s="45" t="s">
        <v>578</v>
      </c>
      <c r="P9970" s="45" t="s">
        <v>560</v>
      </c>
      <c r="Q9970" s="45" t="s">
        <v>661</v>
      </c>
      <c r="R9970" s="45" t="s">
        <v>565</v>
      </c>
      <c r="S9970" s="45">
        <v>544.02142850797395</v>
      </c>
    </row>
    <row r="9971" spans="11:19">
      <c r="K9971" s="45">
        <v>99623</v>
      </c>
      <c r="L9971" s="45" t="s">
        <v>557</v>
      </c>
      <c r="M9971" s="45">
        <v>2018</v>
      </c>
      <c r="O9971" s="45" t="s">
        <v>578</v>
      </c>
      <c r="P9971" s="45" t="s">
        <v>560</v>
      </c>
      <c r="Q9971" s="45" t="s">
        <v>661</v>
      </c>
      <c r="R9971" s="45" t="s">
        <v>566</v>
      </c>
      <c r="S9971" s="45">
        <v>6780.8576674104997</v>
      </c>
    </row>
    <row r="9972" spans="11:19">
      <c r="K9972" s="45">
        <v>99624</v>
      </c>
      <c r="L9972" s="45" t="s">
        <v>557</v>
      </c>
      <c r="M9972" s="45">
        <v>2018</v>
      </c>
      <c r="O9972" s="45" t="s">
        <v>578</v>
      </c>
      <c r="P9972" s="45" t="s">
        <v>560</v>
      </c>
      <c r="Q9972" s="45" t="s">
        <v>662</v>
      </c>
      <c r="R9972" s="45" t="s">
        <v>563</v>
      </c>
      <c r="S9972" s="45">
        <v>119290.10661989301</v>
      </c>
    </row>
    <row r="9973" spans="11:19">
      <c r="K9973" s="45">
        <v>99625</v>
      </c>
      <c r="L9973" s="45" t="s">
        <v>557</v>
      </c>
      <c r="M9973" s="45">
        <v>2018</v>
      </c>
      <c r="O9973" s="45" t="s">
        <v>578</v>
      </c>
      <c r="P9973" s="45" t="s">
        <v>560</v>
      </c>
      <c r="Q9973" s="45" t="s">
        <v>662</v>
      </c>
      <c r="R9973" s="45" t="s">
        <v>564</v>
      </c>
      <c r="S9973" s="45">
        <v>109466.56531959301</v>
      </c>
    </row>
    <row r="9974" spans="11:19">
      <c r="K9974" s="45">
        <v>99626</v>
      </c>
      <c r="L9974" s="45" t="s">
        <v>557</v>
      </c>
      <c r="M9974" s="45">
        <v>2018</v>
      </c>
      <c r="O9974" s="45" t="s">
        <v>578</v>
      </c>
      <c r="P9974" s="45" t="s">
        <v>560</v>
      </c>
      <c r="Q9974" s="45" t="s">
        <v>663</v>
      </c>
      <c r="R9974" s="45" t="s">
        <v>564</v>
      </c>
      <c r="S9974" s="45">
        <v>6362116.9228201499</v>
      </c>
    </row>
    <row r="9975" spans="11:19">
      <c r="K9975" s="45">
        <v>99627</v>
      </c>
      <c r="L9975" s="45" t="s">
        <v>557</v>
      </c>
      <c r="M9975" s="45">
        <v>2018</v>
      </c>
      <c r="O9975" s="45" t="s">
        <v>578</v>
      </c>
      <c r="P9975" s="45" t="s">
        <v>560</v>
      </c>
      <c r="Q9975" s="45" t="s">
        <v>663</v>
      </c>
      <c r="R9975" s="45" t="s">
        <v>623</v>
      </c>
      <c r="S9975" s="45">
        <v>0</v>
      </c>
    </row>
    <row r="9976" spans="11:19">
      <c r="K9976" s="45">
        <v>99628</v>
      </c>
      <c r="L9976" s="45" t="s">
        <v>557</v>
      </c>
      <c r="M9976" s="45">
        <v>2018</v>
      </c>
      <c r="O9976" s="45" t="s">
        <v>578</v>
      </c>
      <c r="P9976" s="45" t="s">
        <v>560</v>
      </c>
      <c r="Q9976" s="45" t="s">
        <v>664</v>
      </c>
      <c r="R9976" s="45" t="s">
        <v>562</v>
      </c>
      <c r="S9976" s="45">
        <v>21477.581297086999</v>
      </c>
    </row>
    <row r="9977" spans="11:19">
      <c r="K9977" s="45">
        <v>99629</v>
      </c>
      <c r="L9977" s="45" t="s">
        <v>557</v>
      </c>
      <c r="M9977" s="45">
        <v>2018</v>
      </c>
      <c r="O9977" s="45" t="s">
        <v>578</v>
      </c>
      <c r="P9977" s="45" t="s">
        <v>560</v>
      </c>
      <c r="Q9977" s="45" t="s">
        <v>664</v>
      </c>
      <c r="R9977" s="45" t="s">
        <v>665</v>
      </c>
      <c r="S9977" s="45">
        <v>2328419.6508454499</v>
      </c>
    </row>
    <row r="9978" spans="11:19">
      <c r="K9978" s="45">
        <v>99630</v>
      </c>
      <c r="L9978" s="45" t="s">
        <v>557</v>
      </c>
      <c r="M9978" s="45">
        <v>2018</v>
      </c>
      <c r="O9978" s="45" t="s">
        <v>578</v>
      </c>
      <c r="P9978" s="45" t="s">
        <v>560</v>
      </c>
      <c r="Q9978" s="45" t="s">
        <v>666</v>
      </c>
      <c r="R9978" s="45" t="s">
        <v>564</v>
      </c>
      <c r="S9978" s="45">
        <v>211966.45543377701</v>
      </c>
    </row>
    <row r="9979" spans="11:19">
      <c r="K9979" s="45">
        <v>99631</v>
      </c>
      <c r="L9979" s="45" t="s">
        <v>557</v>
      </c>
      <c r="M9979" s="45">
        <v>2018</v>
      </c>
      <c r="O9979" s="45" t="s">
        <v>578</v>
      </c>
      <c r="P9979" s="45" t="s">
        <v>560</v>
      </c>
      <c r="Q9979" s="45" t="s">
        <v>666</v>
      </c>
      <c r="R9979" s="45" t="s">
        <v>667</v>
      </c>
      <c r="S9979" s="45">
        <v>6737.5135599844498</v>
      </c>
    </row>
    <row r="9980" spans="11:19">
      <c r="K9980" s="45">
        <v>99632</v>
      </c>
      <c r="L9980" s="45" t="s">
        <v>557</v>
      </c>
      <c r="M9980" s="45">
        <v>2018</v>
      </c>
      <c r="O9980" s="45" t="s">
        <v>578</v>
      </c>
      <c r="P9980" s="45" t="s">
        <v>560</v>
      </c>
      <c r="Q9980" s="45" t="s">
        <v>666</v>
      </c>
      <c r="R9980" s="45" t="s">
        <v>623</v>
      </c>
      <c r="S9980" s="45">
        <v>855.26418397351495</v>
      </c>
    </row>
    <row r="9981" spans="11:19">
      <c r="K9981" s="45">
        <v>99633</v>
      </c>
      <c r="L9981" s="45" t="s">
        <v>557</v>
      </c>
      <c r="M9981" s="45">
        <v>2018</v>
      </c>
      <c r="O9981" s="45" t="s">
        <v>578</v>
      </c>
      <c r="P9981" s="45" t="s">
        <v>560</v>
      </c>
      <c r="Q9981" s="45" t="s">
        <v>668</v>
      </c>
      <c r="R9981" s="45" t="s">
        <v>564</v>
      </c>
      <c r="S9981" s="45">
        <v>625881.79055579402</v>
      </c>
    </row>
    <row r="9982" spans="11:19">
      <c r="K9982" s="45">
        <v>99634</v>
      </c>
      <c r="L9982" s="45" t="s">
        <v>557</v>
      </c>
      <c r="M9982" s="45">
        <v>2018</v>
      </c>
      <c r="O9982" s="45" t="s">
        <v>578</v>
      </c>
      <c r="P9982" s="45" t="s">
        <v>560</v>
      </c>
      <c r="Q9982" s="45" t="s">
        <v>668</v>
      </c>
      <c r="R9982" s="45" t="s">
        <v>667</v>
      </c>
      <c r="S9982" s="45">
        <v>162377.89644652299</v>
      </c>
    </row>
    <row r="9983" spans="11:19">
      <c r="K9983" s="45">
        <v>99635</v>
      </c>
      <c r="L9983" s="45" t="s">
        <v>557</v>
      </c>
      <c r="M9983" s="45">
        <v>2018</v>
      </c>
      <c r="O9983" s="45" t="s">
        <v>578</v>
      </c>
      <c r="P9983" s="45" t="s">
        <v>560</v>
      </c>
      <c r="Q9983" s="45" t="s">
        <v>668</v>
      </c>
      <c r="R9983" s="45" t="s">
        <v>665</v>
      </c>
      <c r="S9983" s="45">
        <v>2388168.0904665198</v>
      </c>
    </row>
    <row r="9984" spans="11:19">
      <c r="K9984" s="45">
        <v>99636</v>
      </c>
      <c r="L9984" s="45" t="s">
        <v>557</v>
      </c>
      <c r="M9984" s="45">
        <v>2018</v>
      </c>
      <c r="O9984" s="45" t="s">
        <v>578</v>
      </c>
      <c r="P9984" s="45" t="s">
        <v>560</v>
      </c>
      <c r="Q9984" s="45" t="s">
        <v>669</v>
      </c>
      <c r="R9984" s="45" t="s">
        <v>562</v>
      </c>
      <c r="S9984" s="45">
        <v>99284.8539088174</v>
      </c>
    </row>
    <row r="9985" spans="11:19">
      <c r="K9985" s="45">
        <v>99637</v>
      </c>
      <c r="L9985" s="45" t="s">
        <v>557</v>
      </c>
      <c r="M9985" s="45">
        <v>2018</v>
      </c>
      <c r="O9985" s="45" t="s">
        <v>578</v>
      </c>
      <c r="P9985" s="45" t="s">
        <v>560</v>
      </c>
      <c r="Q9985" s="45" t="s">
        <v>670</v>
      </c>
      <c r="R9985" s="45" t="s">
        <v>670</v>
      </c>
      <c r="S9985" s="45">
        <v>679103.43649361504</v>
      </c>
    </row>
    <row r="9986" spans="11:19">
      <c r="K9986" s="45">
        <v>99638</v>
      </c>
      <c r="L9986" s="45" t="s">
        <v>557</v>
      </c>
      <c r="M9986" s="45">
        <v>2018</v>
      </c>
      <c r="O9986" s="45" t="s">
        <v>578</v>
      </c>
      <c r="P9986" s="45" t="s">
        <v>560</v>
      </c>
      <c r="Q9986" s="45" t="s">
        <v>671</v>
      </c>
      <c r="R9986" s="45" t="s">
        <v>564</v>
      </c>
      <c r="S9986" s="45">
        <v>435518.21035932098</v>
      </c>
    </row>
    <row r="9987" spans="11:19">
      <c r="K9987" s="45">
        <v>99639</v>
      </c>
      <c r="L9987" s="45" t="s">
        <v>557</v>
      </c>
      <c r="M9987" s="45">
        <v>2018</v>
      </c>
      <c r="O9987" s="45" t="s">
        <v>578</v>
      </c>
      <c r="P9987" s="45" t="s">
        <v>560</v>
      </c>
      <c r="Q9987" s="45" t="s">
        <v>671</v>
      </c>
      <c r="R9987" s="45" t="s">
        <v>667</v>
      </c>
      <c r="S9987" s="45">
        <v>653855.13309781696</v>
      </c>
    </row>
    <row r="9988" spans="11:19">
      <c r="K9988" s="45">
        <v>99640</v>
      </c>
      <c r="L9988" s="45" t="s">
        <v>557</v>
      </c>
      <c r="M9988" s="45">
        <v>2018</v>
      </c>
      <c r="O9988" s="45" t="s">
        <v>578</v>
      </c>
      <c r="P9988" s="45" t="s">
        <v>560</v>
      </c>
      <c r="Q9988" s="45" t="s">
        <v>671</v>
      </c>
      <c r="R9988" s="45" t="s">
        <v>623</v>
      </c>
      <c r="S9988" s="45">
        <v>376.50959731316402</v>
      </c>
    </row>
    <row r="9989" spans="11:19">
      <c r="K9989" s="45">
        <v>99641</v>
      </c>
      <c r="L9989" s="45" t="s">
        <v>557</v>
      </c>
      <c r="M9989" s="45">
        <v>2018</v>
      </c>
      <c r="O9989" s="45" t="s">
        <v>578</v>
      </c>
      <c r="P9989" s="45" t="s">
        <v>560</v>
      </c>
      <c r="Q9989" s="45" t="s">
        <v>672</v>
      </c>
      <c r="R9989" s="45" t="s">
        <v>562</v>
      </c>
      <c r="S9989" s="45">
        <v>1025726.71846007</v>
      </c>
    </row>
    <row r="9990" spans="11:19">
      <c r="K9990" s="45">
        <v>99642</v>
      </c>
      <c r="L9990" s="45" t="s">
        <v>557</v>
      </c>
      <c r="M9990" s="45">
        <v>2018</v>
      </c>
      <c r="O9990" s="45" t="s">
        <v>578</v>
      </c>
      <c r="P9990" s="45" t="s">
        <v>560</v>
      </c>
      <c r="Q9990" s="45" t="s">
        <v>672</v>
      </c>
      <c r="R9990" s="45" t="s">
        <v>564</v>
      </c>
      <c r="S9990" s="45">
        <v>264699.874036411</v>
      </c>
    </row>
    <row r="9991" spans="11:19">
      <c r="K9991" s="45">
        <v>99794</v>
      </c>
      <c r="L9991" s="45" t="s">
        <v>557</v>
      </c>
      <c r="M9991" s="45">
        <v>2018</v>
      </c>
      <c r="O9991" s="45" t="s">
        <v>579</v>
      </c>
      <c r="P9991" s="45" t="s">
        <v>560</v>
      </c>
      <c r="Q9991" s="45" t="s">
        <v>661</v>
      </c>
      <c r="R9991" s="45" t="s">
        <v>562</v>
      </c>
      <c r="S9991" s="45">
        <v>588478.27688009699</v>
      </c>
    </row>
    <row r="9992" spans="11:19">
      <c r="K9992" s="45">
        <v>99795</v>
      </c>
      <c r="L9992" s="45" t="s">
        <v>557</v>
      </c>
      <c r="M9992" s="45">
        <v>2018</v>
      </c>
      <c r="O9992" s="45" t="s">
        <v>579</v>
      </c>
      <c r="P9992" s="45" t="s">
        <v>560</v>
      </c>
      <c r="Q9992" s="45" t="s">
        <v>661</v>
      </c>
      <c r="R9992" s="45" t="s">
        <v>564</v>
      </c>
      <c r="S9992" s="45">
        <v>5995371.0985090304</v>
      </c>
    </row>
    <row r="9993" spans="11:19">
      <c r="K9993" s="45">
        <v>99796</v>
      </c>
      <c r="L9993" s="45" t="s">
        <v>557</v>
      </c>
      <c r="M9993" s="45">
        <v>2018</v>
      </c>
      <c r="O9993" s="45" t="s">
        <v>579</v>
      </c>
      <c r="P9993" s="45" t="s">
        <v>560</v>
      </c>
      <c r="Q9993" s="45" t="s">
        <v>661</v>
      </c>
      <c r="R9993" s="45" t="s">
        <v>565</v>
      </c>
      <c r="S9993" s="45">
        <v>4541.5603807560601</v>
      </c>
    </row>
    <row r="9994" spans="11:19">
      <c r="K9994" s="45">
        <v>99797</v>
      </c>
      <c r="L9994" s="45" t="s">
        <v>557</v>
      </c>
      <c r="M9994" s="45">
        <v>2018</v>
      </c>
      <c r="O9994" s="45" t="s">
        <v>579</v>
      </c>
      <c r="P9994" s="45" t="s">
        <v>560</v>
      </c>
      <c r="Q9994" s="45" t="s">
        <v>661</v>
      </c>
      <c r="R9994" s="45" t="s">
        <v>566</v>
      </c>
      <c r="S9994" s="45">
        <v>56607.466022647801</v>
      </c>
    </row>
    <row r="9995" spans="11:19">
      <c r="K9995" s="45">
        <v>99798</v>
      </c>
      <c r="L9995" s="45" t="s">
        <v>557</v>
      </c>
      <c r="M9995" s="45">
        <v>2018</v>
      </c>
      <c r="O9995" s="45" t="s">
        <v>579</v>
      </c>
      <c r="P9995" s="45" t="s">
        <v>560</v>
      </c>
      <c r="Q9995" s="45" t="s">
        <v>662</v>
      </c>
      <c r="R9995" s="45" t="s">
        <v>563</v>
      </c>
      <c r="S9995" s="45">
        <v>995849.04867976997</v>
      </c>
    </row>
    <row r="9996" spans="11:19">
      <c r="K9996" s="45">
        <v>99799</v>
      </c>
      <c r="L9996" s="45" t="s">
        <v>557</v>
      </c>
      <c r="M9996" s="45">
        <v>2018</v>
      </c>
      <c r="O9996" s="45" t="s">
        <v>579</v>
      </c>
      <c r="P9996" s="45" t="s">
        <v>560</v>
      </c>
      <c r="Q9996" s="45" t="s">
        <v>662</v>
      </c>
      <c r="R9996" s="45" t="s">
        <v>564</v>
      </c>
      <c r="S9996" s="45">
        <v>913840.87100463198</v>
      </c>
    </row>
    <row r="9997" spans="11:19">
      <c r="K9997" s="45">
        <v>99800</v>
      </c>
      <c r="L9997" s="45" t="s">
        <v>557</v>
      </c>
      <c r="M9997" s="45">
        <v>2018</v>
      </c>
      <c r="O9997" s="45" t="s">
        <v>579</v>
      </c>
      <c r="P9997" s="45" t="s">
        <v>560</v>
      </c>
      <c r="Q9997" s="45" t="s">
        <v>663</v>
      </c>
      <c r="R9997" s="45" t="s">
        <v>564</v>
      </c>
      <c r="S9997" s="45">
        <v>12570931.996931801</v>
      </c>
    </row>
    <row r="9998" spans="11:19">
      <c r="K9998" s="45">
        <v>99801</v>
      </c>
      <c r="L9998" s="45" t="s">
        <v>557</v>
      </c>
      <c r="M9998" s="45">
        <v>2018</v>
      </c>
      <c r="O9998" s="45" t="s">
        <v>579</v>
      </c>
      <c r="P9998" s="45" t="s">
        <v>560</v>
      </c>
      <c r="Q9998" s="45" t="s">
        <v>663</v>
      </c>
      <c r="R9998" s="45" t="s">
        <v>623</v>
      </c>
      <c r="S9998" s="45">
        <v>0</v>
      </c>
    </row>
    <row r="9999" spans="11:19">
      <c r="K9999" s="45">
        <v>99802</v>
      </c>
      <c r="L9999" s="45" t="s">
        <v>557</v>
      </c>
      <c r="M9999" s="45">
        <v>2018</v>
      </c>
      <c r="O9999" s="45" t="s">
        <v>579</v>
      </c>
      <c r="P9999" s="45" t="s">
        <v>560</v>
      </c>
      <c r="Q9999" s="45" t="s">
        <v>664</v>
      </c>
      <c r="R9999" s="45" t="s">
        <v>562</v>
      </c>
      <c r="S9999" s="45">
        <v>694813.89818943199</v>
      </c>
    </row>
    <row r="10000" spans="11:19">
      <c r="K10000" s="45">
        <v>99803</v>
      </c>
      <c r="L10000" s="45" t="s">
        <v>557</v>
      </c>
      <c r="M10000" s="45">
        <v>2018</v>
      </c>
      <c r="O10000" s="45" t="s">
        <v>579</v>
      </c>
      <c r="P10000" s="45" t="s">
        <v>560</v>
      </c>
      <c r="Q10000" s="45" t="s">
        <v>664</v>
      </c>
      <c r="R10000" s="45" t="s">
        <v>665</v>
      </c>
      <c r="S10000" s="45">
        <v>75325908.995359093</v>
      </c>
    </row>
    <row r="10001" spans="11:19">
      <c r="K10001" s="45">
        <v>99804</v>
      </c>
      <c r="L10001" s="45" t="s">
        <v>557</v>
      </c>
      <c r="M10001" s="45">
        <v>2018</v>
      </c>
      <c r="O10001" s="45" t="s">
        <v>579</v>
      </c>
      <c r="P10001" s="45" t="s">
        <v>560</v>
      </c>
      <c r="Q10001" s="45" t="s">
        <v>666</v>
      </c>
      <c r="R10001" s="45" t="s">
        <v>564</v>
      </c>
      <c r="S10001" s="45">
        <v>832134.90699794295</v>
      </c>
    </row>
    <row r="10002" spans="11:19">
      <c r="K10002" s="45">
        <v>99805</v>
      </c>
      <c r="L10002" s="45" t="s">
        <v>557</v>
      </c>
      <c r="M10002" s="45">
        <v>2018</v>
      </c>
      <c r="O10002" s="45" t="s">
        <v>579</v>
      </c>
      <c r="P10002" s="45" t="s">
        <v>560</v>
      </c>
      <c r="Q10002" s="45" t="s">
        <v>666</v>
      </c>
      <c r="R10002" s="45" t="s">
        <v>667</v>
      </c>
      <c r="S10002" s="45">
        <v>26450.035257520402</v>
      </c>
    </row>
    <row r="10003" spans="11:19">
      <c r="K10003" s="45">
        <v>99806</v>
      </c>
      <c r="L10003" s="45" t="s">
        <v>557</v>
      </c>
      <c r="M10003" s="45">
        <v>2018</v>
      </c>
      <c r="O10003" s="45" t="s">
        <v>579</v>
      </c>
      <c r="P10003" s="45" t="s">
        <v>560</v>
      </c>
      <c r="Q10003" s="45" t="s">
        <v>666</v>
      </c>
      <c r="R10003" s="45" t="s">
        <v>623</v>
      </c>
      <c r="S10003" s="45">
        <v>3357.58401362625</v>
      </c>
    </row>
    <row r="10004" spans="11:19">
      <c r="K10004" s="45">
        <v>99807</v>
      </c>
      <c r="L10004" s="45" t="s">
        <v>557</v>
      </c>
      <c r="M10004" s="45">
        <v>2018</v>
      </c>
      <c r="O10004" s="45" t="s">
        <v>579</v>
      </c>
      <c r="P10004" s="45" t="s">
        <v>560</v>
      </c>
      <c r="Q10004" s="45" t="s">
        <v>668</v>
      </c>
      <c r="R10004" s="45" t="s">
        <v>564</v>
      </c>
      <c r="S10004" s="45">
        <v>5224941.1403161101</v>
      </c>
    </row>
    <row r="10005" spans="11:19">
      <c r="K10005" s="45">
        <v>99808</v>
      </c>
      <c r="L10005" s="45" t="s">
        <v>557</v>
      </c>
      <c r="M10005" s="45">
        <v>2018</v>
      </c>
      <c r="O10005" s="45" t="s">
        <v>579</v>
      </c>
      <c r="P10005" s="45" t="s">
        <v>560</v>
      </c>
      <c r="Q10005" s="45" t="s">
        <v>668</v>
      </c>
      <c r="R10005" s="45" t="s">
        <v>667</v>
      </c>
      <c r="S10005" s="45">
        <v>1355551.4223668601</v>
      </c>
    </row>
    <row r="10006" spans="11:19">
      <c r="K10006" s="45">
        <v>99809</v>
      </c>
      <c r="L10006" s="45" t="s">
        <v>557</v>
      </c>
      <c r="M10006" s="45">
        <v>2018</v>
      </c>
      <c r="O10006" s="45" t="s">
        <v>579</v>
      </c>
      <c r="P10006" s="45" t="s">
        <v>560</v>
      </c>
      <c r="Q10006" s="45" t="s">
        <v>668</v>
      </c>
      <c r="R10006" s="45" t="s">
        <v>665</v>
      </c>
      <c r="S10006" s="45">
        <v>19936732.2937898</v>
      </c>
    </row>
    <row r="10007" spans="11:19">
      <c r="K10007" s="45">
        <v>99810</v>
      </c>
      <c r="L10007" s="45" t="s">
        <v>557</v>
      </c>
      <c r="M10007" s="45">
        <v>2018</v>
      </c>
      <c r="O10007" s="45" t="s">
        <v>579</v>
      </c>
      <c r="P10007" s="45" t="s">
        <v>560</v>
      </c>
      <c r="Q10007" s="45" t="s">
        <v>669</v>
      </c>
      <c r="R10007" s="45" t="s">
        <v>562</v>
      </c>
      <c r="S10007" s="45">
        <v>828842.64349309402</v>
      </c>
    </row>
    <row r="10008" spans="11:19">
      <c r="K10008" s="45">
        <v>99811</v>
      </c>
      <c r="L10008" s="45" t="s">
        <v>557</v>
      </c>
      <c r="M10008" s="45">
        <v>2018</v>
      </c>
      <c r="O10008" s="45" t="s">
        <v>579</v>
      </c>
      <c r="P10008" s="45" t="s">
        <v>560</v>
      </c>
      <c r="Q10008" s="45" t="s">
        <v>670</v>
      </c>
      <c r="R10008" s="45" t="s">
        <v>670</v>
      </c>
      <c r="S10008" s="45">
        <v>5669242.2393605905</v>
      </c>
    </row>
    <row r="10009" spans="11:19">
      <c r="K10009" s="45">
        <v>99812</v>
      </c>
      <c r="L10009" s="45" t="s">
        <v>557</v>
      </c>
      <c r="M10009" s="45">
        <v>2018</v>
      </c>
      <c r="O10009" s="45" t="s">
        <v>579</v>
      </c>
      <c r="P10009" s="45" t="s">
        <v>560</v>
      </c>
      <c r="Q10009" s="45" t="s">
        <v>671</v>
      </c>
      <c r="R10009" s="45" t="s">
        <v>564</v>
      </c>
      <c r="S10009" s="45">
        <v>1709751.21856717</v>
      </c>
    </row>
    <row r="10010" spans="11:19">
      <c r="K10010" s="45">
        <v>99813</v>
      </c>
      <c r="L10010" s="45" t="s">
        <v>557</v>
      </c>
      <c r="M10010" s="45">
        <v>2018</v>
      </c>
      <c r="O10010" s="45" t="s">
        <v>579</v>
      </c>
      <c r="P10010" s="45" t="s">
        <v>560</v>
      </c>
      <c r="Q10010" s="45" t="s">
        <v>671</v>
      </c>
      <c r="R10010" s="45" t="s">
        <v>667</v>
      </c>
      <c r="S10010" s="45">
        <v>2566895.2158350698</v>
      </c>
    </row>
    <row r="10011" spans="11:19">
      <c r="K10011" s="45">
        <v>99814</v>
      </c>
      <c r="L10011" s="45" t="s">
        <v>557</v>
      </c>
      <c r="M10011" s="45">
        <v>2018</v>
      </c>
      <c r="O10011" s="45" t="s">
        <v>579</v>
      </c>
      <c r="P10011" s="45" t="s">
        <v>560</v>
      </c>
      <c r="Q10011" s="45" t="s">
        <v>671</v>
      </c>
      <c r="R10011" s="45" t="s">
        <v>623</v>
      </c>
      <c r="S10011" s="45">
        <v>1478.09604167253</v>
      </c>
    </row>
    <row r="10012" spans="11:19">
      <c r="K10012" s="45">
        <v>99815</v>
      </c>
      <c r="L10012" s="45" t="s">
        <v>557</v>
      </c>
      <c r="M10012" s="45">
        <v>2018</v>
      </c>
      <c r="O10012" s="45" t="s">
        <v>579</v>
      </c>
      <c r="P10012" s="45" t="s">
        <v>560</v>
      </c>
      <c r="Q10012" s="45" t="s">
        <v>672</v>
      </c>
      <c r="R10012" s="45" t="s">
        <v>562</v>
      </c>
      <c r="S10012" s="45">
        <v>8562897.6763236802</v>
      </c>
    </row>
    <row r="10013" spans="11:19">
      <c r="K10013" s="45">
        <v>99816</v>
      </c>
      <c r="L10013" s="45" t="s">
        <v>557</v>
      </c>
      <c r="M10013" s="45">
        <v>2018</v>
      </c>
      <c r="O10013" s="45" t="s">
        <v>579</v>
      </c>
      <c r="P10013" s="45" t="s">
        <v>560</v>
      </c>
      <c r="Q10013" s="45" t="s">
        <v>672</v>
      </c>
      <c r="R10013" s="45" t="s">
        <v>564</v>
      </c>
      <c r="S10013" s="45">
        <v>2209748.3623244101</v>
      </c>
    </row>
    <row r="10014" spans="11:19">
      <c r="K10014" s="45">
        <v>99968</v>
      </c>
      <c r="L10014" s="45" t="s">
        <v>557</v>
      </c>
      <c r="M10014" s="45">
        <v>2018</v>
      </c>
      <c r="O10014" s="45" t="s">
        <v>580</v>
      </c>
      <c r="P10014" s="45" t="s">
        <v>560</v>
      </c>
      <c r="Q10014" s="45" t="s">
        <v>661</v>
      </c>
      <c r="R10014" s="45" t="s">
        <v>562</v>
      </c>
      <c r="S10014" s="45">
        <v>304418.39944675</v>
      </c>
    </row>
    <row r="10015" spans="11:19">
      <c r="K10015" s="45">
        <v>99969</v>
      </c>
      <c r="L10015" s="45" t="s">
        <v>557</v>
      </c>
      <c r="M10015" s="45">
        <v>2018</v>
      </c>
      <c r="O10015" s="45" t="s">
        <v>580</v>
      </c>
      <c r="P10015" s="45" t="s">
        <v>560</v>
      </c>
      <c r="Q10015" s="45" t="s">
        <v>661</v>
      </c>
      <c r="R10015" s="45" t="s">
        <v>564</v>
      </c>
      <c r="S10015" s="45">
        <v>3101391.0718564899</v>
      </c>
    </row>
    <row r="10016" spans="11:19">
      <c r="K10016" s="45">
        <v>99970</v>
      </c>
      <c r="L10016" s="45" t="s">
        <v>557</v>
      </c>
      <c r="M10016" s="45">
        <v>2018</v>
      </c>
      <c r="O10016" s="45" t="s">
        <v>580</v>
      </c>
      <c r="P10016" s="45" t="s">
        <v>560</v>
      </c>
      <c r="Q10016" s="45" t="s">
        <v>661</v>
      </c>
      <c r="R10016" s="45" t="s">
        <v>565</v>
      </c>
      <c r="S10016" s="45">
        <v>2349.33827877256</v>
      </c>
    </row>
    <row r="10017" spans="11:19">
      <c r="K10017" s="45">
        <v>99971</v>
      </c>
      <c r="L10017" s="45" t="s">
        <v>557</v>
      </c>
      <c r="M10017" s="45">
        <v>2018</v>
      </c>
      <c r="O10017" s="45" t="s">
        <v>580</v>
      </c>
      <c r="P10017" s="45" t="s">
        <v>560</v>
      </c>
      <c r="Q10017" s="45" t="s">
        <v>661</v>
      </c>
      <c r="R10017" s="45" t="s">
        <v>566</v>
      </c>
      <c r="S10017" s="45">
        <v>29282.906235231902</v>
      </c>
    </row>
    <row r="10018" spans="11:19">
      <c r="K10018" s="45">
        <v>99972</v>
      </c>
      <c r="L10018" s="45" t="s">
        <v>557</v>
      </c>
      <c r="M10018" s="45">
        <v>2018</v>
      </c>
      <c r="O10018" s="45" t="s">
        <v>580</v>
      </c>
      <c r="P10018" s="45" t="s">
        <v>560</v>
      </c>
      <c r="Q10018" s="45" t="s">
        <v>662</v>
      </c>
      <c r="R10018" s="45" t="s">
        <v>563</v>
      </c>
      <c r="S10018" s="45">
        <v>515150.32143052598</v>
      </c>
    </row>
    <row r="10019" spans="11:19">
      <c r="K10019" s="45">
        <v>99973</v>
      </c>
      <c r="L10019" s="45" t="s">
        <v>557</v>
      </c>
      <c r="M10019" s="45">
        <v>2018</v>
      </c>
      <c r="O10019" s="45" t="s">
        <v>580</v>
      </c>
      <c r="P10019" s="45" t="s">
        <v>560</v>
      </c>
      <c r="Q10019" s="45" t="s">
        <v>662</v>
      </c>
      <c r="R10019" s="45" t="s">
        <v>564</v>
      </c>
      <c r="S10019" s="45">
        <v>472727.688055231</v>
      </c>
    </row>
    <row r="10020" spans="11:19">
      <c r="K10020" s="45">
        <v>99974</v>
      </c>
      <c r="L10020" s="45" t="s">
        <v>557</v>
      </c>
      <c r="M10020" s="45">
        <v>2018</v>
      </c>
      <c r="O10020" s="45" t="s">
        <v>580</v>
      </c>
      <c r="P10020" s="45" t="s">
        <v>560</v>
      </c>
      <c r="Q10020" s="45" t="s">
        <v>663</v>
      </c>
      <c r="R10020" s="45" t="s">
        <v>564</v>
      </c>
      <c r="S10020" s="45">
        <v>40717967.105847903</v>
      </c>
    </row>
    <row r="10021" spans="11:19">
      <c r="K10021" s="45">
        <v>99975</v>
      </c>
      <c r="L10021" s="45" t="s">
        <v>557</v>
      </c>
      <c r="M10021" s="45">
        <v>2018</v>
      </c>
      <c r="O10021" s="45" t="s">
        <v>580</v>
      </c>
      <c r="P10021" s="45" t="s">
        <v>560</v>
      </c>
      <c r="Q10021" s="45" t="s">
        <v>663</v>
      </c>
      <c r="R10021" s="45" t="s">
        <v>623</v>
      </c>
      <c r="S10021" s="45">
        <v>0</v>
      </c>
    </row>
    <row r="10022" spans="11:19">
      <c r="K10022" s="45">
        <v>99976</v>
      </c>
      <c r="L10022" s="45" t="s">
        <v>557</v>
      </c>
      <c r="M10022" s="45">
        <v>2018</v>
      </c>
      <c r="O10022" s="45" t="s">
        <v>580</v>
      </c>
      <c r="P10022" s="45" t="s">
        <v>560</v>
      </c>
      <c r="Q10022" s="45" t="s">
        <v>664</v>
      </c>
      <c r="R10022" s="45" t="s">
        <v>562</v>
      </c>
      <c r="S10022" s="45">
        <v>235995.784496701</v>
      </c>
    </row>
    <row r="10023" spans="11:19">
      <c r="K10023" s="45">
        <v>99977</v>
      </c>
      <c r="L10023" s="45" t="s">
        <v>557</v>
      </c>
      <c r="M10023" s="45">
        <v>2018</v>
      </c>
      <c r="O10023" s="45" t="s">
        <v>580</v>
      </c>
      <c r="P10023" s="45" t="s">
        <v>560</v>
      </c>
      <c r="Q10023" s="45" t="s">
        <v>664</v>
      </c>
      <c r="R10023" s="45" t="s">
        <v>665</v>
      </c>
      <c r="S10023" s="45">
        <v>25584688.2634468</v>
      </c>
    </row>
    <row r="10024" spans="11:19">
      <c r="K10024" s="45">
        <v>99978</v>
      </c>
      <c r="L10024" s="45" t="s">
        <v>557</v>
      </c>
      <c r="M10024" s="45">
        <v>2018</v>
      </c>
      <c r="O10024" s="45" t="s">
        <v>580</v>
      </c>
      <c r="P10024" s="45" t="s">
        <v>560</v>
      </c>
      <c r="Q10024" s="45" t="s">
        <v>666</v>
      </c>
      <c r="R10024" s="45" t="s">
        <v>564</v>
      </c>
      <c r="S10024" s="45">
        <v>569256.90419675398</v>
      </c>
    </row>
    <row r="10025" spans="11:19">
      <c r="K10025" s="45">
        <v>99979</v>
      </c>
      <c r="L10025" s="45" t="s">
        <v>557</v>
      </c>
      <c r="M10025" s="45">
        <v>2018</v>
      </c>
      <c r="O10025" s="45" t="s">
        <v>580</v>
      </c>
      <c r="P10025" s="45" t="s">
        <v>560</v>
      </c>
      <c r="Q10025" s="45" t="s">
        <v>666</v>
      </c>
      <c r="R10025" s="45" t="s">
        <v>667</v>
      </c>
      <c r="S10025" s="45">
        <v>18094.2597888497</v>
      </c>
    </row>
    <row r="10026" spans="11:19">
      <c r="K10026" s="45">
        <v>99980</v>
      </c>
      <c r="L10026" s="45" t="s">
        <v>557</v>
      </c>
      <c r="M10026" s="45">
        <v>2018</v>
      </c>
      <c r="O10026" s="45" t="s">
        <v>580</v>
      </c>
      <c r="P10026" s="45" t="s">
        <v>560</v>
      </c>
      <c r="Q10026" s="45" t="s">
        <v>666</v>
      </c>
      <c r="R10026" s="45" t="s">
        <v>623</v>
      </c>
      <c r="S10026" s="45">
        <v>2296.8966511365402</v>
      </c>
    </row>
    <row r="10027" spans="11:19">
      <c r="K10027" s="45">
        <v>99981</v>
      </c>
      <c r="L10027" s="45" t="s">
        <v>557</v>
      </c>
      <c r="M10027" s="45">
        <v>2018</v>
      </c>
      <c r="O10027" s="45" t="s">
        <v>580</v>
      </c>
      <c r="P10027" s="45" t="s">
        <v>560</v>
      </c>
      <c r="Q10027" s="45" t="s">
        <v>668</v>
      </c>
      <c r="R10027" s="45" t="s">
        <v>564</v>
      </c>
      <c r="S10027" s="45">
        <v>2702849.5046089701</v>
      </c>
    </row>
    <row r="10028" spans="11:19">
      <c r="K10028" s="45">
        <v>99982</v>
      </c>
      <c r="L10028" s="45" t="s">
        <v>557</v>
      </c>
      <c r="M10028" s="45">
        <v>2018</v>
      </c>
      <c r="O10028" s="45" t="s">
        <v>580</v>
      </c>
      <c r="P10028" s="45" t="s">
        <v>560</v>
      </c>
      <c r="Q10028" s="45" t="s">
        <v>668</v>
      </c>
      <c r="R10028" s="45" t="s">
        <v>667</v>
      </c>
      <c r="S10028" s="45">
        <v>701223.49554249796</v>
      </c>
    </row>
    <row r="10029" spans="11:19">
      <c r="K10029" s="45">
        <v>99983</v>
      </c>
      <c r="L10029" s="45" t="s">
        <v>557</v>
      </c>
      <c r="M10029" s="45">
        <v>2018</v>
      </c>
      <c r="O10029" s="45" t="s">
        <v>580</v>
      </c>
      <c r="P10029" s="45" t="s">
        <v>560</v>
      </c>
      <c r="Q10029" s="45" t="s">
        <v>668</v>
      </c>
      <c r="R10029" s="45" t="s">
        <v>665</v>
      </c>
      <c r="S10029" s="45">
        <v>10313223.739115899</v>
      </c>
    </row>
    <row r="10030" spans="11:19">
      <c r="K10030" s="45">
        <v>99984</v>
      </c>
      <c r="L10030" s="45" t="s">
        <v>557</v>
      </c>
      <c r="M10030" s="45">
        <v>2018</v>
      </c>
      <c r="O10030" s="45" t="s">
        <v>580</v>
      </c>
      <c r="P10030" s="45" t="s">
        <v>560</v>
      </c>
      <c r="Q10030" s="45" t="s">
        <v>669</v>
      </c>
      <c r="R10030" s="45" t="s">
        <v>562</v>
      </c>
      <c r="S10030" s="45">
        <v>428758.30907992902</v>
      </c>
    </row>
    <row r="10031" spans="11:19">
      <c r="K10031" s="45">
        <v>99985</v>
      </c>
      <c r="L10031" s="45" t="s">
        <v>557</v>
      </c>
      <c r="M10031" s="45">
        <v>2018</v>
      </c>
      <c r="O10031" s="45" t="s">
        <v>580</v>
      </c>
      <c r="P10031" s="45" t="s">
        <v>560</v>
      </c>
      <c r="Q10031" s="45" t="s">
        <v>670</v>
      </c>
      <c r="R10031" s="45" t="s">
        <v>670</v>
      </c>
      <c r="S10031" s="45">
        <v>2932685.3961912598</v>
      </c>
    </row>
    <row r="10032" spans="11:19">
      <c r="K10032" s="45">
        <v>99986</v>
      </c>
      <c r="L10032" s="45" t="s">
        <v>557</v>
      </c>
      <c r="M10032" s="45">
        <v>2018</v>
      </c>
      <c r="O10032" s="45" t="s">
        <v>580</v>
      </c>
      <c r="P10032" s="45" t="s">
        <v>560</v>
      </c>
      <c r="Q10032" s="45" t="s">
        <v>671</v>
      </c>
      <c r="R10032" s="45" t="s">
        <v>564</v>
      </c>
      <c r="S10032" s="45">
        <v>1169627.2773118699</v>
      </c>
    </row>
    <row r="10033" spans="11:19">
      <c r="K10033" s="45">
        <v>99987</v>
      </c>
      <c r="L10033" s="45" t="s">
        <v>557</v>
      </c>
      <c r="M10033" s="45">
        <v>2018</v>
      </c>
      <c r="O10033" s="45" t="s">
        <v>580</v>
      </c>
      <c r="P10033" s="45" t="s">
        <v>560</v>
      </c>
      <c r="Q10033" s="45" t="s">
        <v>671</v>
      </c>
      <c r="R10033" s="45" t="s">
        <v>667</v>
      </c>
      <c r="S10033" s="45">
        <v>1755992.70223541</v>
      </c>
    </row>
    <row r="10034" spans="11:19">
      <c r="K10034" s="45">
        <v>99988</v>
      </c>
      <c r="L10034" s="45" t="s">
        <v>557</v>
      </c>
      <c r="M10034" s="45">
        <v>2018</v>
      </c>
      <c r="O10034" s="45" t="s">
        <v>580</v>
      </c>
      <c r="P10034" s="45" t="s">
        <v>560</v>
      </c>
      <c r="Q10034" s="45" t="s">
        <v>671</v>
      </c>
      <c r="R10034" s="45" t="s">
        <v>623</v>
      </c>
      <c r="S10034" s="45">
        <v>1011.15380416322</v>
      </c>
    </row>
    <row r="10035" spans="11:19">
      <c r="K10035" s="45">
        <v>99989</v>
      </c>
      <c r="L10035" s="45" t="s">
        <v>557</v>
      </c>
      <c r="M10035" s="45">
        <v>2018</v>
      </c>
      <c r="O10035" s="45" t="s">
        <v>580</v>
      </c>
      <c r="P10035" s="45" t="s">
        <v>560</v>
      </c>
      <c r="Q10035" s="45" t="s">
        <v>672</v>
      </c>
      <c r="R10035" s="45" t="s">
        <v>562</v>
      </c>
      <c r="S10035" s="45">
        <v>4429566.4048511097</v>
      </c>
    </row>
    <row r="10036" spans="11:19">
      <c r="K10036" s="45">
        <v>99990</v>
      </c>
      <c r="L10036" s="45" t="s">
        <v>557</v>
      </c>
      <c r="M10036" s="45">
        <v>2018</v>
      </c>
      <c r="O10036" s="45" t="s">
        <v>580</v>
      </c>
      <c r="P10036" s="45" t="s">
        <v>560</v>
      </c>
      <c r="Q10036" s="45" t="s">
        <v>672</v>
      </c>
      <c r="R10036" s="45" t="s">
        <v>564</v>
      </c>
      <c r="S10036" s="45">
        <v>1143097.5212971801</v>
      </c>
    </row>
    <row r="10037" spans="11:19">
      <c r="K10037" s="45">
        <v>100142</v>
      </c>
      <c r="L10037" s="45" t="s">
        <v>557</v>
      </c>
      <c r="M10037" s="45">
        <v>2018</v>
      </c>
      <c r="O10037" s="45" t="s">
        <v>581</v>
      </c>
      <c r="P10037" s="45" t="s">
        <v>560</v>
      </c>
      <c r="Q10037" s="45" t="s">
        <v>661</v>
      </c>
      <c r="R10037" s="45" t="s">
        <v>562</v>
      </c>
      <c r="S10037" s="45">
        <v>148620.03326839299</v>
      </c>
    </row>
    <row r="10038" spans="11:19">
      <c r="K10038" s="45">
        <v>100143</v>
      </c>
      <c r="L10038" s="45" t="s">
        <v>557</v>
      </c>
      <c r="M10038" s="45">
        <v>2018</v>
      </c>
      <c r="O10038" s="45" t="s">
        <v>581</v>
      </c>
      <c r="P10038" s="45" t="s">
        <v>560</v>
      </c>
      <c r="Q10038" s="45" t="s">
        <v>661</v>
      </c>
      <c r="R10038" s="45" t="s">
        <v>564</v>
      </c>
      <c r="S10038" s="45">
        <v>1514129.38611891</v>
      </c>
    </row>
    <row r="10039" spans="11:19">
      <c r="K10039" s="45">
        <v>100144</v>
      </c>
      <c r="L10039" s="45" t="s">
        <v>557</v>
      </c>
      <c r="M10039" s="45">
        <v>2018</v>
      </c>
      <c r="O10039" s="45" t="s">
        <v>581</v>
      </c>
      <c r="P10039" s="45" t="s">
        <v>560</v>
      </c>
      <c r="Q10039" s="45" t="s">
        <v>661</v>
      </c>
      <c r="R10039" s="45" t="s">
        <v>565</v>
      </c>
      <c r="S10039" s="45">
        <v>1146.96987364906</v>
      </c>
    </row>
    <row r="10040" spans="11:19">
      <c r="K10040" s="45">
        <v>100145</v>
      </c>
      <c r="L10040" s="45" t="s">
        <v>557</v>
      </c>
      <c r="M10040" s="45">
        <v>2018</v>
      </c>
      <c r="O10040" s="45" t="s">
        <v>581</v>
      </c>
      <c r="P10040" s="45" t="s">
        <v>560</v>
      </c>
      <c r="Q10040" s="45" t="s">
        <v>661</v>
      </c>
      <c r="R10040" s="45" t="s">
        <v>566</v>
      </c>
      <c r="S10040" s="45">
        <v>14296.200580466801</v>
      </c>
    </row>
    <row r="10041" spans="11:19">
      <c r="K10041" s="45">
        <v>100146</v>
      </c>
      <c r="L10041" s="45" t="s">
        <v>557</v>
      </c>
      <c r="M10041" s="45">
        <v>2018</v>
      </c>
      <c r="O10041" s="45" t="s">
        <v>581</v>
      </c>
      <c r="P10041" s="45" t="s">
        <v>560</v>
      </c>
      <c r="Q10041" s="45" t="s">
        <v>662</v>
      </c>
      <c r="R10041" s="45" t="s">
        <v>563</v>
      </c>
      <c r="S10041" s="45">
        <v>251501.414002476</v>
      </c>
    </row>
    <row r="10042" spans="11:19">
      <c r="K10042" s="45">
        <v>100147</v>
      </c>
      <c r="L10042" s="45" t="s">
        <v>557</v>
      </c>
      <c r="M10042" s="45">
        <v>2018</v>
      </c>
      <c r="O10042" s="45" t="s">
        <v>581</v>
      </c>
      <c r="P10042" s="45" t="s">
        <v>560</v>
      </c>
      <c r="Q10042" s="45" t="s">
        <v>662</v>
      </c>
      <c r="R10042" s="45" t="s">
        <v>564</v>
      </c>
      <c r="S10042" s="45">
        <v>230790.270408568</v>
      </c>
    </row>
    <row r="10043" spans="11:19">
      <c r="K10043" s="45">
        <v>100148</v>
      </c>
      <c r="L10043" s="45" t="s">
        <v>557</v>
      </c>
      <c r="M10043" s="45">
        <v>2018</v>
      </c>
      <c r="O10043" s="45" t="s">
        <v>581</v>
      </c>
      <c r="P10043" s="45" t="s">
        <v>560</v>
      </c>
      <c r="Q10043" s="45" t="s">
        <v>663</v>
      </c>
      <c r="R10043" s="45" t="s">
        <v>564</v>
      </c>
      <c r="S10043" s="45">
        <v>5297401.8595898803</v>
      </c>
    </row>
    <row r="10044" spans="11:19">
      <c r="K10044" s="45">
        <v>100149</v>
      </c>
      <c r="L10044" s="45" t="s">
        <v>557</v>
      </c>
      <c r="M10044" s="45">
        <v>2018</v>
      </c>
      <c r="O10044" s="45" t="s">
        <v>581</v>
      </c>
      <c r="P10044" s="45" t="s">
        <v>560</v>
      </c>
      <c r="Q10044" s="45" t="s">
        <v>663</v>
      </c>
      <c r="R10044" s="45" t="s">
        <v>623</v>
      </c>
      <c r="S10044" s="45">
        <v>0</v>
      </c>
    </row>
    <row r="10045" spans="11:19">
      <c r="K10045" s="45">
        <v>100150</v>
      </c>
      <c r="L10045" s="45" t="s">
        <v>557</v>
      </c>
      <c r="M10045" s="45">
        <v>2018</v>
      </c>
      <c r="O10045" s="45" t="s">
        <v>581</v>
      </c>
      <c r="P10045" s="45" t="s">
        <v>560</v>
      </c>
      <c r="Q10045" s="45" t="s">
        <v>664</v>
      </c>
      <c r="R10045" s="45" t="s">
        <v>562</v>
      </c>
      <c r="S10045" s="45">
        <v>30701.020486048201</v>
      </c>
    </row>
    <row r="10046" spans="11:19">
      <c r="K10046" s="45">
        <v>100151</v>
      </c>
      <c r="L10046" s="45" t="s">
        <v>557</v>
      </c>
      <c r="M10046" s="45">
        <v>2018</v>
      </c>
      <c r="O10046" s="45" t="s">
        <v>581</v>
      </c>
      <c r="P10046" s="45" t="s">
        <v>560</v>
      </c>
      <c r="Q10046" s="45" t="s">
        <v>664</v>
      </c>
      <c r="R10046" s="45" t="s">
        <v>665</v>
      </c>
      <c r="S10046" s="45">
        <v>3328347.7507040701</v>
      </c>
    </row>
    <row r="10047" spans="11:19">
      <c r="K10047" s="45">
        <v>100152</v>
      </c>
      <c r="L10047" s="45" t="s">
        <v>557</v>
      </c>
      <c r="M10047" s="45">
        <v>2018</v>
      </c>
      <c r="O10047" s="45" t="s">
        <v>581</v>
      </c>
      <c r="P10047" s="45" t="s">
        <v>560</v>
      </c>
      <c r="Q10047" s="45" t="s">
        <v>666</v>
      </c>
      <c r="R10047" s="45" t="s">
        <v>564</v>
      </c>
      <c r="S10047" s="45">
        <v>360974.062832186</v>
      </c>
    </row>
    <row r="10048" spans="11:19">
      <c r="K10048" s="45">
        <v>100153</v>
      </c>
      <c r="L10048" s="45" t="s">
        <v>557</v>
      </c>
      <c r="M10048" s="45">
        <v>2018</v>
      </c>
      <c r="O10048" s="45" t="s">
        <v>581</v>
      </c>
      <c r="P10048" s="45" t="s">
        <v>560</v>
      </c>
      <c r="Q10048" s="45" t="s">
        <v>666</v>
      </c>
      <c r="R10048" s="45" t="s">
        <v>667</v>
      </c>
      <c r="S10048" s="45">
        <v>11473.832678654</v>
      </c>
    </row>
    <row r="10049" spans="11:19">
      <c r="K10049" s="45">
        <v>100154</v>
      </c>
      <c r="L10049" s="45" t="s">
        <v>557</v>
      </c>
      <c r="M10049" s="45">
        <v>2018</v>
      </c>
      <c r="O10049" s="45" t="s">
        <v>581</v>
      </c>
      <c r="P10049" s="45" t="s">
        <v>560</v>
      </c>
      <c r="Q10049" s="45" t="s">
        <v>666</v>
      </c>
      <c r="R10049" s="45" t="s">
        <v>623</v>
      </c>
      <c r="S10049" s="45">
        <v>1456.49549430819</v>
      </c>
    </row>
    <row r="10050" spans="11:19">
      <c r="K10050" s="45">
        <v>100155</v>
      </c>
      <c r="L10050" s="45" t="s">
        <v>557</v>
      </c>
      <c r="M10050" s="45">
        <v>2018</v>
      </c>
      <c r="O10050" s="45" t="s">
        <v>581</v>
      </c>
      <c r="P10050" s="45" t="s">
        <v>560</v>
      </c>
      <c r="Q10050" s="45" t="s">
        <v>668</v>
      </c>
      <c r="R10050" s="45" t="s">
        <v>564</v>
      </c>
      <c r="S10050" s="45">
        <v>1319557.5038318599</v>
      </c>
    </row>
    <row r="10051" spans="11:19">
      <c r="K10051" s="45">
        <v>100156</v>
      </c>
      <c r="L10051" s="45" t="s">
        <v>557</v>
      </c>
      <c r="M10051" s="45">
        <v>2018</v>
      </c>
      <c r="O10051" s="45" t="s">
        <v>581</v>
      </c>
      <c r="P10051" s="45" t="s">
        <v>560</v>
      </c>
      <c r="Q10051" s="45" t="s">
        <v>668</v>
      </c>
      <c r="R10051" s="45" t="s">
        <v>667</v>
      </c>
      <c r="S10051" s="45">
        <v>342344.15339383902</v>
      </c>
    </row>
    <row r="10052" spans="11:19">
      <c r="K10052" s="45">
        <v>100157</v>
      </c>
      <c r="L10052" s="45" t="s">
        <v>557</v>
      </c>
      <c r="M10052" s="45">
        <v>2018</v>
      </c>
      <c r="O10052" s="45" t="s">
        <v>581</v>
      </c>
      <c r="P10052" s="45" t="s">
        <v>560</v>
      </c>
      <c r="Q10052" s="45" t="s">
        <v>668</v>
      </c>
      <c r="R10052" s="45" t="s">
        <v>665</v>
      </c>
      <c r="S10052" s="45">
        <v>5035016.47074359</v>
      </c>
    </row>
    <row r="10053" spans="11:19">
      <c r="K10053" s="45">
        <v>100158</v>
      </c>
      <c r="L10053" s="45" t="s">
        <v>557</v>
      </c>
      <c r="M10053" s="45">
        <v>2018</v>
      </c>
      <c r="O10053" s="45" t="s">
        <v>581</v>
      </c>
      <c r="P10053" s="45" t="s">
        <v>560</v>
      </c>
      <c r="Q10053" s="45" t="s">
        <v>669</v>
      </c>
      <c r="R10053" s="45" t="s">
        <v>562</v>
      </c>
      <c r="S10053" s="45">
        <v>209323.99051886401</v>
      </c>
    </row>
    <row r="10054" spans="11:19">
      <c r="K10054" s="45">
        <v>100159</v>
      </c>
      <c r="L10054" s="45" t="s">
        <v>557</v>
      </c>
      <c r="M10054" s="45">
        <v>2018</v>
      </c>
      <c r="O10054" s="45" t="s">
        <v>581</v>
      </c>
      <c r="P10054" s="45" t="s">
        <v>560</v>
      </c>
      <c r="Q10054" s="45" t="s">
        <v>670</v>
      </c>
      <c r="R10054" s="45" t="s">
        <v>670</v>
      </c>
      <c r="S10054" s="45">
        <v>1431765.6289494999</v>
      </c>
    </row>
    <row r="10055" spans="11:19">
      <c r="K10055" s="45">
        <v>100160</v>
      </c>
      <c r="L10055" s="45" t="s">
        <v>557</v>
      </c>
      <c r="M10055" s="45">
        <v>2018</v>
      </c>
      <c r="O10055" s="45" t="s">
        <v>581</v>
      </c>
      <c r="P10055" s="45" t="s">
        <v>560</v>
      </c>
      <c r="Q10055" s="45" t="s">
        <v>671</v>
      </c>
      <c r="R10055" s="45" t="s">
        <v>564</v>
      </c>
      <c r="S10055" s="45">
        <v>741677.62775994197</v>
      </c>
    </row>
    <row r="10056" spans="11:19">
      <c r="K10056" s="45">
        <v>100161</v>
      </c>
      <c r="L10056" s="45" t="s">
        <v>557</v>
      </c>
      <c r="M10056" s="45">
        <v>2018</v>
      </c>
      <c r="O10056" s="45" t="s">
        <v>581</v>
      </c>
      <c r="P10056" s="45" t="s">
        <v>560</v>
      </c>
      <c r="Q10056" s="45" t="s">
        <v>671</v>
      </c>
      <c r="R10056" s="45" t="s">
        <v>667</v>
      </c>
      <c r="S10056" s="45">
        <v>1113500.45182851</v>
      </c>
    </row>
    <row r="10057" spans="11:19">
      <c r="K10057" s="45">
        <v>100162</v>
      </c>
      <c r="L10057" s="45" t="s">
        <v>557</v>
      </c>
      <c r="M10057" s="45">
        <v>2018</v>
      </c>
      <c r="O10057" s="45" t="s">
        <v>581</v>
      </c>
      <c r="P10057" s="45" t="s">
        <v>560</v>
      </c>
      <c r="Q10057" s="45" t="s">
        <v>671</v>
      </c>
      <c r="R10057" s="45" t="s">
        <v>623</v>
      </c>
      <c r="S10057" s="45">
        <v>641.18729899648895</v>
      </c>
    </row>
    <row r="10058" spans="11:19">
      <c r="K10058" s="45">
        <v>100163</v>
      </c>
      <c r="L10058" s="45" t="s">
        <v>557</v>
      </c>
      <c r="M10058" s="45">
        <v>2018</v>
      </c>
      <c r="O10058" s="45" t="s">
        <v>581</v>
      </c>
      <c r="P10058" s="45" t="s">
        <v>560</v>
      </c>
      <c r="Q10058" s="45" t="s">
        <v>672</v>
      </c>
      <c r="R10058" s="45" t="s">
        <v>562</v>
      </c>
      <c r="S10058" s="45">
        <v>2162557.5446489602</v>
      </c>
    </row>
    <row r="10059" spans="11:19">
      <c r="K10059" s="45">
        <v>100164</v>
      </c>
      <c r="L10059" s="45" t="s">
        <v>557</v>
      </c>
      <c r="M10059" s="45">
        <v>2018</v>
      </c>
      <c r="O10059" s="45" t="s">
        <v>581</v>
      </c>
      <c r="P10059" s="45" t="s">
        <v>560</v>
      </c>
      <c r="Q10059" s="45" t="s">
        <v>672</v>
      </c>
      <c r="R10059" s="45" t="s">
        <v>564</v>
      </c>
      <c r="S10059" s="45">
        <v>558071.36478267505</v>
      </c>
    </row>
    <row r="10060" spans="11:19">
      <c r="K10060" s="45">
        <v>100316</v>
      </c>
      <c r="L10060" s="45" t="s">
        <v>557</v>
      </c>
      <c r="M10060" s="45">
        <v>2018</v>
      </c>
      <c r="O10060" s="45" t="s">
        <v>582</v>
      </c>
      <c r="P10060" s="45" t="s">
        <v>560</v>
      </c>
      <c r="Q10060" s="45" t="s">
        <v>661</v>
      </c>
      <c r="R10060" s="45" t="s">
        <v>562</v>
      </c>
      <c r="S10060" s="45">
        <v>135300.41889951899</v>
      </c>
    </row>
    <row r="10061" spans="11:19">
      <c r="K10061" s="45">
        <v>100317</v>
      </c>
      <c r="L10061" s="45" t="s">
        <v>557</v>
      </c>
      <c r="M10061" s="45">
        <v>2018</v>
      </c>
      <c r="O10061" s="45" t="s">
        <v>582</v>
      </c>
      <c r="P10061" s="45" t="s">
        <v>560</v>
      </c>
      <c r="Q10061" s="45" t="s">
        <v>661</v>
      </c>
      <c r="R10061" s="45" t="s">
        <v>564</v>
      </c>
      <c r="S10061" s="45">
        <v>1378430.1867299301</v>
      </c>
    </row>
    <row r="10062" spans="11:19">
      <c r="K10062" s="45">
        <v>100318</v>
      </c>
      <c r="L10062" s="45" t="s">
        <v>557</v>
      </c>
      <c r="M10062" s="45">
        <v>2018</v>
      </c>
      <c r="O10062" s="45" t="s">
        <v>582</v>
      </c>
      <c r="P10062" s="45" t="s">
        <v>560</v>
      </c>
      <c r="Q10062" s="45" t="s">
        <v>661</v>
      </c>
      <c r="R10062" s="45" t="s">
        <v>565</v>
      </c>
      <c r="S10062" s="45">
        <v>1044.1762187577799</v>
      </c>
    </row>
    <row r="10063" spans="11:19">
      <c r="K10063" s="45">
        <v>100319</v>
      </c>
      <c r="L10063" s="45" t="s">
        <v>557</v>
      </c>
      <c r="M10063" s="45">
        <v>2018</v>
      </c>
      <c r="O10063" s="45" t="s">
        <v>582</v>
      </c>
      <c r="P10063" s="45" t="s">
        <v>560</v>
      </c>
      <c r="Q10063" s="45" t="s">
        <v>661</v>
      </c>
      <c r="R10063" s="45" t="s">
        <v>566</v>
      </c>
      <c r="S10063" s="45">
        <v>13014.9474782823</v>
      </c>
    </row>
    <row r="10064" spans="11:19">
      <c r="K10064" s="45">
        <v>100320</v>
      </c>
      <c r="L10064" s="45" t="s">
        <v>557</v>
      </c>
      <c r="M10064" s="45">
        <v>2018</v>
      </c>
      <c r="O10064" s="45" t="s">
        <v>582</v>
      </c>
      <c r="P10064" s="45" t="s">
        <v>560</v>
      </c>
      <c r="Q10064" s="45" t="s">
        <v>662</v>
      </c>
      <c r="R10064" s="45" t="s">
        <v>563</v>
      </c>
      <c r="S10064" s="45">
        <v>228961.371626829</v>
      </c>
    </row>
    <row r="10065" spans="11:19">
      <c r="K10065" s="45">
        <v>100321</v>
      </c>
      <c r="L10065" s="45" t="s">
        <v>557</v>
      </c>
      <c r="M10065" s="45">
        <v>2018</v>
      </c>
      <c r="O10065" s="45" t="s">
        <v>582</v>
      </c>
      <c r="P10065" s="45" t="s">
        <v>560</v>
      </c>
      <c r="Q10065" s="45" t="s">
        <v>662</v>
      </c>
      <c r="R10065" s="45" t="s">
        <v>564</v>
      </c>
      <c r="S10065" s="45">
        <v>210106.40071531499</v>
      </c>
    </row>
    <row r="10066" spans="11:19">
      <c r="K10066" s="45">
        <v>100322</v>
      </c>
      <c r="L10066" s="45" t="s">
        <v>557</v>
      </c>
      <c r="M10066" s="45">
        <v>2018</v>
      </c>
      <c r="O10066" s="45" t="s">
        <v>582</v>
      </c>
      <c r="P10066" s="45" t="s">
        <v>560</v>
      </c>
      <c r="Q10066" s="45" t="s">
        <v>663</v>
      </c>
      <c r="R10066" s="45" t="s">
        <v>564</v>
      </c>
      <c r="S10066" s="45">
        <v>36016895.568374999</v>
      </c>
    </row>
    <row r="10067" spans="11:19">
      <c r="K10067" s="45">
        <v>100323</v>
      </c>
      <c r="L10067" s="45" t="s">
        <v>557</v>
      </c>
      <c r="M10067" s="45">
        <v>2018</v>
      </c>
      <c r="O10067" s="45" t="s">
        <v>582</v>
      </c>
      <c r="P10067" s="45" t="s">
        <v>560</v>
      </c>
      <c r="Q10067" s="45" t="s">
        <v>663</v>
      </c>
      <c r="R10067" s="45" t="s">
        <v>623</v>
      </c>
      <c r="S10067" s="45">
        <v>0</v>
      </c>
    </row>
    <row r="10068" spans="11:19">
      <c r="K10068" s="45">
        <v>100324</v>
      </c>
      <c r="L10068" s="45" t="s">
        <v>557</v>
      </c>
      <c r="M10068" s="45">
        <v>2018</v>
      </c>
      <c r="O10068" s="45" t="s">
        <v>582</v>
      </c>
      <c r="P10068" s="45" t="s">
        <v>560</v>
      </c>
      <c r="Q10068" s="45" t="s">
        <v>664</v>
      </c>
      <c r="R10068" s="45" t="s">
        <v>562</v>
      </c>
      <c r="S10068" s="45">
        <v>51127.958107536098</v>
      </c>
    </row>
    <row r="10069" spans="11:19">
      <c r="K10069" s="45">
        <v>100325</v>
      </c>
      <c r="L10069" s="45" t="s">
        <v>557</v>
      </c>
      <c r="M10069" s="45">
        <v>2018</v>
      </c>
      <c r="O10069" s="45" t="s">
        <v>582</v>
      </c>
      <c r="P10069" s="45" t="s">
        <v>560</v>
      </c>
      <c r="Q10069" s="45" t="s">
        <v>664</v>
      </c>
      <c r="R10069" s="45" t="s">
        <v>665</v>
      </c>
      <c r="S10069" s="45">
        <v>5542865.4054884799</v>
      </c>
    </row>
    <row r="10070" spans="11:19">
      <c r="K10070" s="45">
        <v>100326</v>
      </c>
      <c r="L10070" s="45" t="s">
        <v>557</v>
      </c>
      <c r="M10070" s="45">
        <v>2018</v>
      </c>
      <c r="O10070" s="45" t="s">
        <v>582</v>
      </c>
      <c r="P10070" s="45" t="s">
        <v>560</v>
      </c>
      <c r="Q10070" s="45" t="s">
        <v>666</v>
      </c>
      <c r="R10070" s="45" t="s">
        <v>564</v>
      </c>
      <c r="S10070" s="45">
        <v>122636.947735636</v>
      </c>
    </row>
    <row r="10071" spans="11:19">
      <c r="K10071" s="45">
        <v>100327</v>
      </c>
      <c r="L10071" s="45" t="s">
        <v>557</v>
      </c>
      <c r="M10071" s="45">
        <v>2018</v>
      </c>
      <c r="O10071" s="45" t="s">
        <v>582</v>
      </c>
      <c r="P10071" s="45" t="s">
        <v>560</v>
      </c>
      <c r="Q10071" s="45" t="s">
        <v>666</v>
      </c>
      <c r="R10071" s="45" t="s">
        <v>667</v>
      </c>
      <c r="S10071" s="45">
        <v>3898.1078238679002</v>
      </c>
    </row>
    <row r="10072" spans="11:19">
      <c r="K10072" s="45">
        <v>100328</v>
      </c>
      <c r="L10072" s="45" t="s">
        <v>557</v>
      </c>
      <c r="M10072" s="45">
        <v>2018</v>
      </c>
      <c r="O10072" s="45" t="s">
        <v>582</v>
      </c>
      <c r="P10072" s="45" t="s">
        <v>560</v>
      </c>
      <c r="Q10072" s="45" t="s">
        <v>666</v>
      </c>
      <c r="R10072" s="45" t="s">
        <v>623</v>
      </c>
      <c r="S10072" s="45">
        <v>494.82824447612001</v>
      </c>
    </row>
    <row r="10073" spans="11:19">
      <c r="K10073" s="45">
        <v>100329</v>
      </c>
      <c r="L10073" s="45" t="s">
        <v>557</v>
      </c>
      <c r="M10073" s="45">
        <v>2018</v>
      </c>
      <c r="O10073" s="45" t="s">
        <v>582</v>
      </c>
      <c r="P10073" s="45" t="s">
        <v>560</v>
      </c>
      <c r="Q10073" s="45" t="s">
        <v>668</v>
      </c>
      <c r="R10073" s="45" t="s">
        <v>564</v>
      </c>
      <c r="S10073" s="45">
        <v>1201296.21225447</v>
      </c>
    </row>
    <row r="10074" spans="11:19">
      <c r="K10074" s="45">
        <v>100330</v>
      </c>
      <c r="L10074" s="45" t="s">
        <v>557</v>
      </c>
      <c r="M10074" s="45">
        <v>2018</v>
      </c>
      <c r="O10074" s="45" t="s">
        <v>582</v>
      </c>
      <c r="P10074" s="45" t="s">
        <v>560</v>
      </c>
      <c r="Q10074" s="45" t="s">
        <v>668</v>
      </c>
      <c r="R10074" s="45" t="s">
        <v>667</v>
      </c>
      <c r="S10074" s="45">
        <v>311662.60929533897</v>
      </c>
    </row>
    <row r="10075" spans="11:19">
      <c r="K10075" s="45">
        <v>100331</v>
      </c>
      <c r="L10075" s="45" t="s">
        <v>557</v>
      </c>
      <c r="M10075" s="45">
        <v>2018</v>
      </c>
      <c r="O10075" s="45" t="s">
        <v>582</v>
      </c>
      <c r="P10075" s="45" t="s">
        <v>560</v>
      </c>
      <c r="Q10075" s="45" t="s">
        <v>668</v>
      </c>
      <c r="R10075" s="45" t="s">
        <v>665</v>
      </c>
      <c r="S10075" s="45">
        <v>4583768.5719483905</v>
      </c>
    </row>
    <row r="10076" spans="11:19">
      <c r="K10076" s="45">
        <v>100332</v>
      </c>
      <c r="L10076" s="45" t="s">
        <v>557</v>
      </c>
      <c r="M10076" s="45">
        <v>2018</v>
      </c>
      <c r="O10076" s="45" t="s">
        <v>582</v>
      </c>
      <c r="P10076" s="45" t="s">
        <v>560</v>
      </c>
      <c r="Q10076" s="45" t="s">
        <v>669</v>
      </c>
      <c r="R10076" s="45" t="s">
        <v>562</v>
      </c>
      <c r="S10076" s="45">
        <v>190563.97028101201</v>
      </c>
    </row>
    <row r="10077" spans="11:19">
      <c r="K10077" s="45">
        <v>100333</v>
      </c>
      <c r="L10077" s="45" t="s">
        <v>557</v>
      </c>
      <c r="M10077" s="45">
        <v>2018</v>
      </c>
      <c r="O10077" s="45" t="s">
        <v>582</v>
      </c>
      <c r="P10077" s="45" t="s">
        <v>560</v>
      </c>
      <c r="Q10077" s="45" t="s">
        <v>670</v>
      </c>
      <c r="R10077" s="45" t="s">
        <v>670</v>
      </c>
      <c r="S10077" s="45">
        <v>1303448.02852361</v>
      </c>
    </row>
    <row r="10078" spans="11:19">
      <c r="K10078" s="45">
        <v>100334</v>
      </c>
      <c r="L10078" s="45" t="s">
        <v>557</v>
      </c>
      <c r="M10078" s="45">
        <v>2018</v>
      </c>
      <c r="O10078" s="45" t="s">
        <v>582</v>
      </c>
      <c r="P10078" s="45" t="s">
        <v>560</v>
      </c>
      <c r="Q10078" s="45" t="s">
        <v>671</v>
      </c>
      <c r="R10078" s="45" t="s">
        <v>564</v>
      </c>
      <c r="S10078" s="45">
        <v>251976.775723556</v>
      </c>
    </row>
    <row r="10079" spans="11:19">
      <c r="K10079" s="45">
        <v>100335</v>
      </c>
      <c r="L10079" s="45" t="s">
        <v>557</v>
      </c>
      <c r="M10079" s="45">
        <v>2018</v>
      </c>
      <c r="O10079" s="45" t="s">
        <v>582</v>
      </c>
      <c r="P10079" s="45" t="s">
        <v>560</v>
      </c>
      <c r="Q10079" s="45" t="s">
        <v>671</v>
      </c>
      <c r="R10079" s="45" t="s">
        <v>667</v>
      </c>
      <c r="S10079" s="45">
        <v>378299.47016992298</v>
      </c>
    </row>
    <row r="10080" spans="11:19">
      <c r="K10080" s="45">
        <v>100336</v>
      </c>
      <c r="L10080" s="45" t="s">
        <v>557</v>
      </c>
      <c r="M10080" s="45">
        <v>2018</v>
      </c>
      <c r="O10080" s="45" t="s">
        <v>582</v>
      </c>
      <c r="P10080" s="45" t="s">
        <v>560</v>
      </c>
      <c r="Q10080" s="45" t="s">
        <v>671</v>
      </c>
      <c r="R10080" s="45" t="s">
        <v>623</v>
      </c>
      <c r="S10080" s="45">
        <v>217.83629731962799</v>
      </c>
    </row>
    <row r="10081" spans="11:19">
      <c r="K10081" s="45">
        <v>100337</v>
      </c>
      <c r="L10081" s="45" t="s">
        <v>557</v>
      </c>
      <c r="M10081" s="45">
        <v>2018</v>
      </c>
      <c r="O10081" s="45" t="s">
        <v>582</v>
      </c>
      <c r="P10081" s="45" t="s">
        <v>560</v>
      </c>
      <c r="Q10081" s="45" t="s">
        <v>672</v>
      </c>
      <c r="R10081" s="45" t="s">
        <v>562</v>
      </c>
      <c r="S10081" s="45">
        <v>1968744.9615686799</v>
      </c>
    </row>
    <row r="10082" spans="11:19">
      <c r="K10082" s="45">
        <v>100338</v>
      </c>
      <c r="L10082" s="45" t="s">
        <v>557</v>
      </c>
      <c r="M10082" s="45">
        <v>2018</v>
      </c>
      <c r="O10082" s="45" t="s">
        <v>582</v>
      </c>
      <c r="P10082" s="45" t="s">
        <v>560</v>
      </c>
      <c r="Q10082" s="45" t="s">
        <v>672</v>
      </c>
      <c r="R10082" s="45" t="s">
        <v>564</v>
      </c>
      <c r="S10082" s="45">
        <v>508055.931427248</v>
      </c>
    </row>
    <row r="10083" spans="11:19">
      <c r="K10083" s="45">
        <v>100490</v>
      </c>
      <c r="L10083" s="45" t="s">
        <v>557</v>
      </c>
      <c r="M10083" s="45">
        <v>2018</v>
      </c>
      <c r="O10083" s="45" t="s">
        <v>583</v>
      </c>
      <c r="P10083" s="45" t="s">
        <v>560</v>
      </c>
      <c r="Q10083" s="45" t="s">
        <v>661</v>
      </c>
      <c r="R10083" s="45" t="s">
        <v>562</v>
      </c>
      <c r="S10083" s="45">
        <v>209255.30259308999</v>
      </c>
    </row>
    <row r="10084" spans="11:19">
      <c r="K10084" s="45">
        <v>100491</v>
      </c>
      <c r="L10084" s="45" t="s">
        <v>557</v>
      </c>
      <c r="M10084" s="45">
        <v>2018</v>
      </c>
      <c r="O10084" s="45" t="s">
        <v>583</v>
      </c>
      <c r="P10084" s="45" t="s">
        <v>560</v>
      </c>
      <c r="Q10084" s="45" t="s">
        <v>661</v>
      </c>
      <c r="R10084" s="45" t="s">
        <v>564</v>
      </c>
      <c r="S10084" s="45">
        <v>2131876.8129005898</v>
      </c>
    </row>
    <row r="10085" spans="11:19">
      <c r="K10085" s="45">
        <v>100492</v>
      </c>
      <c r="L10085" s="45" t="s">
        <v>557</v>
      </c>
      <c r="M10085" s="45">
        <v>2018</v>
      </c>
      <c r="O10085" s="45" t="s">
        <v>583</v>
      </c>
      <c r="P10085" s="45" t="s">
        <v>560</v>
      </c>
      <c r="Q10085" s="45" t="s">
        <v>661</v>
      </c>
      <c r="R10085" s="45" t="s">
        <v>565</v>
      </c>
      <c r="S10085" s="45">
        <v>1614.9204296177099</v>
      </c>
    </row>
    <row r="10086" spans="11:19">
      <c r="K10086" s="45">
        <v>100493</v>
      </c>
      <c r="L10086" s="45" t="s">
        <v>557</v>
      </c>
      <c r="M10086" s="45">
        <v>2018</v>
      </c>
      <c r="O10086" s="45" t="s">
        <v>583</v>
      </c>
      <c r="P10086" s="45" t="s">
        <v>560</v>
      </c>
      <c r="Q10086" s="45" t="s">
        <v>661</v>
      </c>
      <c r="R10086" s="45" t="s">
        <v>566</v>
      </c>
      <c r="S10086" s="45">
        <v>20128.886480563699</v>
      </c>
    </row>
    <row r="10087" spans="11:19">
      <c r="K10087" s="45">
        <v>100494</v>
      </c>
      <c r="L10087" s="45" t="s">
        <v>557</v>
      </c>
      <c r="M10087" s="45">
        <v>2018</v>
      </c>
      <c r="O10087" s="45" t="s">
        <v>583</v>
      </c>
      <c r="P10087" s="45" t="s">
        <v>560</v>
      </c>
      <c r="Q10087" s="45" t="s">
        <v>662</v>
      </c>
      <c r="R10087" s="45" t="s">
        <v>563</v>
      </c>
      <c r="S10087" s="45">
        <v>354111.10691004299</v>
      </c>
    </row>
    <row r="10088" spans="11:19">
      <c r="K10088" s="45">
        <v>100495</v>
      </c>
      <c r="L10088" s="45" t="s">
        <v>557</v>
      </c>
      <c r="M10088" s="45">
        <v>2018</v>
      </c>
      <c r="O10088" s="45" t="s">
        <v>583</v>
      </c>
      <c r="P10088" s="45" t="s">
        <v>560</v>
      </c>
      <c r="Q10088" s="45" t="s">
        <v>662</v>
      </c>
      <c r="R10088" s="45" t="s">
        <v>564</v>
      </c>
      <c r="S10088" s="45">
        <v>324950.054227694</v>
      </c>
    </row>
    <row r="10089" spans="11:19">
      <c r="K10089" s="45">
        <v>100496</v>
      </c>
      <c r="L10089" s="45" t="s">
        <v>557</v>
      </c>
      <c r="M10089" s="45">
        <v>2018</v>
      </c>
      <c r="O10089" s="45" t="s">
        <v>583</v>
      </c>
      <c r="P10089" s="45" t="s">
        <v>560</v>
      </c>
      <c r="Q10089" s="45" t="s">
        <v>663</v>
      </c>
      <c r="R10089" s="45" t="s">
        <v>564</v>
      </c>
      <c r="S10089" s="45">
        <v>12523895.441591499</v>
      </c>
    </row>
    <row r="10090" spans="11:19">
      <c r="K10090" s="45">
        <v>100497</v>
      </c>
      <c r="L10090" s="45" t="s">
        <v>557</v>
      </c>
      <c r="M10090" s="45">
        <v>2018</v>
      </c>
      <c r="O10090" s="45" t="s">
        <v>583</v>
      </c>
      <c r="P10090" s="45" t="s">
        <v>560</v>
      </c>
      <c r="Q10090" s="45" t="s">
        <v>663</v>
      </c>
      <c r="R10090" s="45" t="s">
        <v>623</v>
      </c>
      <c r="S10090" s="45">
        <v>0</v>
      </c>
    </row>
    <row r="10091" spans="11:19">
      <c r="K10091" s="45">
        <v>100498</v>
      </c>
      <c r="L10091" s="45" t="s">
        <v>557</v>
      </c>
      <c r="M10091" s="45">
        <v>2018</v>
      </c>
      <c r="O10091" s="45" t="s">
        <v>583</v>
      </c>
      <c r="P10091" s="45" t="s">
        <v>560</v>
      </c>
      <c r="Q10091" s="45" t="s">
        <v>664</v>
      </c>
      <c r="R10091" s="45" t="s">
        <v>562</v>
      </c>
      <c r="S10091" s="45">
        <v>245178.81432557199</v>
      </c>
    </row>
    <row r="10092" spans="11:19">
      <c r="K10092" s="45">
        <v>100499</v>
      </c>
      <c r="L10092" s="45" t="s">
        <v>557</v>
      </c>
      <c r="M10092" s="45">
        <v>2018</v>
      </c>
      <c r="O10092" s="45" t="s">
        <v>583</v>
      </c>
      <c r="P10092" s="45" t="s">
        <v>560</v>
      </c>
      <c r="Q10092" s="45" t="s">
        <v>664</v>
      </c>
      <c r="R10092" s="45" t="s">
        <v>665</v>
      </c>
      <c r="S10092" s="45">
        <v>26580235.5186092</v>
      </c>
    </row>
    <row r="10093" spans="11:19">
      <c r="K10093" s="45">
        <v>100500</v>
      </c>
      <c r="L10093" s="45" t="s">
        <v>557</v>
      </c>
      <c r="M10093" s="45">
        <v>2018</v>
      </c>
      <c r="O10093" s="45" t="s">
        <v>583</v>
      </c>
      <c r="P10093" s="45" t="s">
        <v>560</v>
      </c>
      <c r="Q10093" s="45" t="s">
        <v>666</v>
      </c>
      <c r="R10093" s="45" t="s">
        <v>564</v>
      </c>
      <c r="S10093" s="45">
        <v>481813.32179825101</v>
      </c>
    </row>
    <row r="10094" spans="11:19">
      <c r="K10094" s="45">
        <v>100501</v>
      </c>
      <c r="L10094" s="45" t="s">
        <v>557</v>
      </c>
      <c r="M10094" s="45">
        <v>2018</v>
      </c>
      <c r="O10094" s="45" t="s">
        <v>583</v>
      </c>
      <c r="P10094" s="45" t="s">
        <v>560</v>
      </c>
      <c r="Q10094" s="45" t="s">
        <v>666</v>
      </c>
      <c r="R10094" s="45" t="s">
        <v>667</v>
      </c>
      <c r="S10094" s="45">
        <v>15314.799609936599</v>
      </c>
    </row>
    <row r="10095" spans="11:19">
      <c r="K10095" s="45">
        <v>100502</v>
      </c>
      <c r="L10095" s="45" t="s">
        <v>557</v>
      </c>
      <c r="M10095" s="45">
        <v>2018</v>
      </c>
      <c r="O10095" s="45" t="s">
        <v>583</v>
      </c>
      <c r="P10095" s="45" t="s">
        <v>560</v>
      </c>
      <c r="Q10095" s="45" t="s">
        <v>666</v>
      </c>
      <c r="R10095" s="45" t="s">
        <v>623</v>
      </c>
      <c r="S10095" s="45">
        <v>1944.0702381518599</v>
      </c>
    </row>
    <row r="10096" spans="11:19">
      <c r="K10096" s="45">
        <v>100503</v>
      </c>
      <c r="L10096" s="45" t="s">
        <v>557</v>
      </c>
      <c r="M10096" s="45">
        <v>2018</v>
      </c>
      <c r="O10096" s="45" t="s">
        <v>583</v>
      </c>
      <c r="P10096" s="45" t="s">
        <v>560</v>
      </c>
      <c r="Q10096" s="45" t="s">
        <v>668</v>
      </c>
      <c r="R10096" s="45" t="s">
        <v>564</v>
      </c>
      <c r="S10096" s="45">
        <v>1857921.8338261701</v>
      </c>
    </row>
    <row r="10097" spans="11:19">
      <c r="K10097" s="45">
        <v>100504</v>
      </c>
      <c r="L10097" s="45" t="s">
        <v>557</v>
      </c>
      <c r="M10097" s="45">
        <v>2018</v>
      </c>
      <c r="O10097" s="45" t="s">
        <v>583</v>
      </c>
      <c r="P10097" s="45" t="s">
        <v>560</v>
      </c>
      <c r="Q10097" s="45" t="s">
        <v>668</v>
      </c>
      <c r="R10097" s="45" t="s">
        <v>667</v>
      </c>
      <c r="S10097" s="45">
        <v>482016.64226539998</v>
      </c>
    </row>
    <row r="10098" spans="11:19">
      <c r="K10098" s="45">
        <v>100505</v>
      </c>
      <c r="L10098" s="45" t="s">
        <v>557</v>
      </c>
      <c r="M10098" s="45">
        <v>2018</v>
      </c>
      <c r="O10098" s="45" t="s">
        <v>583</v>
      </c>
      <c r="P10098" s="45" t="s">
        <v>560</v>
      </c>
      <c r="Q10098" s="45" t="s">
        <v>668</v>
      </c>
      <c r="R10098" s="45" t="s">
        <v>665</v>
      </c>
      <c r="S10098" s="45">
        <v>7089245.45349776</v>
      </c>
    </row>
    <row r="10099" spans="11:19">
      <c r="K10099" s="45">
        <v>100506</v>
      </c>
      <c r="L10099" s="45" t="s">
        <v>557</v>
      </c>
      <c r="M10099" s="45">
        <v>2018</v>
      </c>
      <c r="O10099" s="45" t="s">
        <v>583</v>
      </c>
      <c r="P10099" s="45" t="s">
        <v>560</v>
      </c>
      <c r="Q10099" s="45" t="s">
        <v>669</v>
      </c>
      <c r="R10099" s="45" t="s">
        <v>562</v>
      </c>
      <c r="S10099" s="45">
        <v>294725.77830012701</v>
      </c>
    </row>
    <row r="10100" spans="11:19">
      <c r="K10100" s="45">
        <v>100507</v>
      </c>
      <c r="L10100" s="45" t="s">
        <v>557</v>
      </c>
      <c r="M10100" s="45">
        <v>2018</v>
      </c>
      <c r="O10100" s="45" t="s">
        <v>583</v>
      </c>
      <c r="P10100" s="45" t="s">
        <v>560</v>
      </c>
      <c r="Q10100" s="45" t="s">
        <v>670</v>
      </c>
      <c r="R10100" s="45" t="s">
        <v>670</v>
      </c>
      <c r="S10100" s="45">
        <v>2015909.5872839501</v>
      </c>
    </row>
    <row r="10101" spans="11:19">
      <c r="K10101" s="45">
        <v>100508</v>
      </c>
      <c r="L10101" s="45" t="s">
        <v>557</v>
      </c>
      <c r="M10101" s="45">
        <v>2018</v>
      </c>
      <c r="O10101" s="45" t="s">
        <v>583</v>
      </c>
      <c r="P10101" s="45" t="s">
        <v>560</v>
      </c>
      <c r="Q10101" s="45" t="s">
        <v>671</v>
      </c>
      <c r="R10101" s="45" t="s">
        <v>564</v>
      </c>
      <c r="S10101" s="45">
        <v>989960.77095043997</v>
      </c>
    </row>
    <row r="10102" spans="11:19">
      <c r="K10102" s="45">
        <v>100509</v>
      </c>
      <c r="L10102" s="45" t="s">
        <v>557</v>
      </c>
      <c r="M10102" s="45">
        <v>2018</v>
      </c>
      <c r="O10102" s="45" t="s">
        <v>583</v>
      </c>
      <c r="P10102" s="45" t="s">
        <v>560</v>
      </c>
      <c r="Q10102" s="45" t="s">
        <v>671</v>
      </c>
      <c r="R10102" s="45" t="s">
        <v>667</v>
      </c>
      <c r="S10102" s="45">
        <v>1486254.57272469</v>
      </c>
    </row>
    <row r="10103" spans="11:19">
      <c r="K10103" s="45">
        <v>100510</v>
      </c>
      <c r="L10103" s="45" t="s">
        <v>557</v>
      </c>
      <c r="M10103" s="45">
        <v>2018</v>
      </c>
      <c r="O10103" s="45" t="s">
        <v>583</v>
      </c>
      <c r="P10103" s="45" t="s">
        <v>560</v>
      </c>
      <c r="Q10103" s="45" t="s">
        <v>671</v>
      </c>
      <c r="R10103" s="45" t="s">
        <v>623</v>
      </c>
      <c r="S10103" s="45">
        <v>855.83041618135996</v>
      </c>
    </row>
    <row r="10104" spans="11:19">
      <c r="K10104" s="45">
        <v>100511</v>
      </c>
      <c r="L10104" s="45" t="s">
        <v>557</v>
      </c>
      <c r="M10104" s="45">
        <v>2018</v>
      </c>
      <c r="O10104" s="45" t="s">
        <v>583</v>
      </c>
      <c r="P10104" s="45" t="s">
        <v>560</v>
      </c>
      <c r="Q10104" s="45" t="s">
        <v>672</v>
      </c>
      <c r="R10104" s="45" t="s">
        <v>562</v>
      </c>
      <c r="S10104" s="45">
        <v>3044856.2244853498</v>
      </c>
    </row>
    <row r="10105" spans="11:19">
      <c r="K10105" s="45">
        <v>100512</v>
      </c>
      <c r="L10105" s="45" t="s">
        <v>557</v>
      </c>
      <c r="M10105" s="45">
        <v>2018</v>
      </c>
      <c r="O10105" s="45" t="s">
        <v>583</v>
      </c>
      <c r="P10105" s="45" t="s">
        <v>560</v>
      </c>
      <c r="Q10105" s="45" t="s">
        <v>672</v>
      </c>
      <c r="R10105" s="45" t="s">
        <v>564</v>
      </c>
      <c r="S10105" s="45">
        <v>785758.082123728</v>
      </c>
    </row>
    <row r="10106" spans="11:19">
      <c r="K10106" s="45">
        <v>100664</v>
      </c>
      <c r="L10106" s="45" t="s">
        <v>557</v>
      </c>
      <c r="M10106" s="45">
        <v>2018</v>
      </c>
      <c r="O10106" s="45" t="s">
        <v>584</v>
      </c>
      <c r="P10106" s="45" t="s">
        <v>560</v>
      </c>
      <c r="Q10106" s="45" t="s">
        <v>661</v>
      </c>
      <c r="R10106" s="45" t="s">
        <v>562</v>
      </c>
      <c r="S10106" s="45">
        <v>210276.65957720199</v>
      </c>
    </row>
    <row r="10107" spans="11:19">
      <c r="K10107" s="45">
        <v>100665</v>
      </c>
      <c r="L10107" s="45" t="s">
        <v>557</v>
      </c>
      <c r="M10107" s="45">
        <v>2018</v>
      </c>
      <c r="O10107" s="45" t="s">
        <v>584</v>
      </c>
      <c r="P10107" s="45" t="s">
        <v>560</v>
      </c>
      <c r="Q10107" s="45" t="s">
        <v>661</v>
      </c>
      <c r="R10107" s="45" t="s">
        <v>564</v>
      </c>
      <c r="S10107" s="45">
        <v>2142282.3187355199</v>
      </c>
    </row>
    <row r="10108" spans="11:19">
      <c r="K10108" s="45">
        <v>100666</v>
      </c>
      <c r="L10108" s="45" t="s">
        <v>557</v>
      </c>
      <c r="M10108" s="45">
        <v>2018</v>
      </c>
      <c r="O10108" s="45" t="s">
        <v>584</v>
      </c>
      <c r="P10108" s="45" t="s">
        <v>560</v>
      </c>
      <c r="Q10108" s="45" t="s">
        <v>661</v>
      </c>
      <c r="R10108" s="45" t="s">
        <v>565</v>
      </c>
      <c r="S10108" s="45">
        <v>1622.80271617932</v>
      </c>
    </row>
    <row r="10109" spans="11:19">
      <c r="K10109" s="45">
        <v>100667</v>
      </c>
      <c r="L10109" s="45" t="s">
        <v>557</v>
      </c>
      <c r="M10109" s="45">
        <v>2018</v>
      </c>
      <c r="O10109" s="45" t="s">
        <v>584</v>
      </c>
      <c r="P10109" s="45" t="s">
        <v>560</v>
      </c>
      <c r="Q10109" s="45" t="s">
        <v>661</v>
      </c>
      <c r="R10109" s="45" t="s">
        <v>566</v>
      </c>
      <c r="S10109" s="45">
        <v>20227.133829780501</v>
      </c>
    </row>
    <row r="10110" spans="11:19">
      <c r="K10110" s="45">
        <v>100668</v>
      </c>
      <c r="L10110" s="45" t="s">
        <v>557</v>
      </c>
      <c r="M10110" s="45">
        <v>2018</v>
      </c>
      <c r="O10110" s="45" t="s">
        <v>584</v>
      </c>
      <c r="P10110" s="45" t="s">
        <v>560</v>
      </c>
      <c r="Q10110" s="45" t="s">
        <v>662</v>
      </c>
      <c r="R10110" s="45" t="s">
        <v>563</v>
      </c>
      <c r="S10110" s="45">
        <v>355839.49251228297</v>
      </c>
    </row>
    <row r="10111" spans="11:19">
      <c r="K10111" s="45">
        <v>100669</v>
      </c>
      <c r="L10111" s="45" t="s">
        <v>557</v>
      </c>
      <c r="M10111" s="45">
        <v>2018</v>
      </c>
      <c r="O10111" s="45" t="s">
        <v>584</v>
      </c>
      <c r="P10111" s="45" t="s">
        <v>560</v>
      </c>
      <c r="Q10111" s="45" t="s">
        <v>662</v>
      </c>
      <c r="R10111" s="45" t="s">
        <v>564</v>
      </c>
      <c r="S10111" s="45">
        <v>326536.107260808</v>
      </c>
    </row>
    <row r="10112" spans="11:19">
      <c r="K10112" s="45">
        <v>100670</v>
      </c>
      <c r="L10112" s="45" t="s">
        <v>557</v>
      </c>
      <c r="M10112" s="45">
        <v>2018</v>
      </c>
      <c r="O10112" s="45" t="s">
        <v>584</v>
      </c>
      <c r="P10112" s="45" t="s">
        <v>560</v>
      </c>
      <c r="Q10112" s="45" t="s">
        <v>663</v>
      </c>
      <c r="R10112" s="45" t="s">
        <v>564</v>
      </c>
      <c r="S10112" s="45">
        <v>5581826.4981672</v>
      </c>
    </row>
    <row r="10113" spans="11:19">
      <c r="K10113" s="45">
        <v>100671</v>
      </c>
      <c r="L10113" s="45" t="s">
        <v>557</v>
      </c>
      <c r="M10113" s="45">
        <v>2018</v>
      </c>
      <c r="O10113" s="45" t="s">
        <v>584</v>
      </c>
      <c r="P10113" s="45" t="s">
        <v>560</v>
      </c>
      <c r="Q10113" s="45" t="s">
        <v>663</v>
      </c>
      <c r="R10113" s="45" t="s">
        <v>623</v>
      </c>
      <c r="S10113" s="45">
        <v>0</v>
      </c>
    </row>
    <row r="10114" spans="11:19">
      <c r="K10114" s="45">
        <v>100672</v>
      </c>
      <c r="L10114" s="45" t="s">
        <v>557</v>
      </c>
      <c r="M10114" s="45">
        <v>2018</v>
      </c>
      <c r="O10114" s="45" t="s">
        <v>584</v>
      </c>
      <c r="P10114" s="45" t="s">
        <v>560</v>
      </c>
      <c r="Q10114" s="45" t="s">
        <v>664</v>
      </c>
      <c r="R10114" s="45" t="s">
        <v>562</v>
      </c>
      <c r="S10114" s="45">
        <v>624501.590661122</v>
      </c>
    </row>
    <row r="10115" spans="11:19">
      <c r="K10115" s="45">
        <v>100673</v>
      </c>
      <c r="L10115" s="45" t="s">
        <v>557</v>
      </c>
      <c r="M10115" s="45">
        <v>2018</v>
      </c>
      <c r="O10115" s="45" t="s">
        <v>584</v>
      </c>
      <c r="P10115" s="45" t="s">
        <v>560</v>
      </c>
      <c r="Q10115" s="45" t="s">
        <v>664</v>
      </c>
      <c r="R10115" s="45" t="s">
        <v>665</v>
      </c>
      <c r="S10115" s="45">
        <v>67703236.950466797</v>
      </c>
    </row>
    <row r="10116" spans="11:19">
      <c r="K10116" s="45">
        <v>100674</v>
      </c>
      <c r="L10116" s="45" t="s">
        <v>557</v>
      </c>
      <c r="M10116" s="45">
        <v>2018</v>
      </c>
      <c r="O10116" s="45" t="s">
        <v>584</v>
      </c>
      <c r="P10116" s="45" t="s">
        <v>560</v>
      </c>
      <c r="Q10116" s="45" t="s">
        <v>666</v>
      </c>
      <c r="R10116" s="45" t="s">
        <v>564</v>
      </c>
      <c r="S10116" s="45">
        <v>8216621.2729852097</v>
      </c>
    </row>
    <row r="10117" spans="11:19">
      <c r="K10117" s="45">
        <v>100675</v>
      </c>
      <c r="L10117" s="45" t="s">
        <v>557</v>
      </c>
      <c r="M10117" s="45">
        <v>2018</v>
      </c>
      <c r="O10117" s="45" t="s">
        <v>584</v>
      </c>
      <c r="P10117" s="45" t="s">
        <v>560</v>
      </c>
      <c r="Q10117" s="45" t="s">
        <v>666</v>
      </c>
      <c r="R10117" s="45" t="s">
        <v>667</v>
      </c>
      <c r="S10117" s="45">
        <v>261171.500607038</v>
      </c>
    </row>
    <row r="10118" spans="11:19">
      <c r="K10118" s="45">
        <v>100676</v>
      </c>
      <c r="L10118" s="45" t="s">
        <v>557</v>
      </c>
      <c r="M10118" s="45">
        <v>2018</v>
      </c>
      <c r="O10118" s="45" t="s">
        <v>584</v>
      </c>
      <c r="P10118" s="45" t="s">
        <v>560</v>
      </c>
      <c r="Q10118" s="45" t="s">
        <v>666</v>
      </c>
      <c r="R10118" s="45" t="s">
        <v>623</v>
      </c>
      <c r="S10118" s="45">
        <v>33153.273586039701</v>
      </c>
    </row>
    <row r="10119" spans="11:19">
      <c r="K10119" s="45">
        <v>100677</v>
      </c>
      <c r="L10119" s="45" t="s">
        <v>557</v>
      </c>
      <c r="M10119" s="45">
        <v>2018</v>
      </c>
      <c r="O10119" s="45" t="s">
        <v>584</v>
      </c>
      <c r="P10119" s="45" t="s">
        <v>560</v>
      </c>
      <c r="Q10119" s="45" t="s">
        <v>668</v>
      </c>
      <c r="R10119" s="45" t="s">
        <v>564</v>
      </c>
      <c r="S10119" s="45">
        <v>1866990.1891672099</v>
      </c>
    </row>
    <row r="10120" spans="11:19">
      <c r="K10120" s="45">
        <v>100678</v>
      </c>
      <c r="L10120" s="45" t="s">
        <v>557</v>
      </c>
      <c r="M10120" s="45">
        <v>2018</v>
      </c>
      <c r="O10120" s="45" t="s">
        <v>584</v>
      </c>
      <c r="P10120" s="45" t="s">
        <v>560</v>
      </c>
      <c r="Q10120" s="45" t="s">
        <v>668</v>
      </c>
      <c r="R10120" s="45" t="s">
        <v>667</v>
      </c>
      <c r="S10120" s="45">
        <v>484369.32369299198</v>
      </c>
    </row>
    <row r="10121" spans="11:19">
      <c r="K10121" s="45">
        <v>100679</v>
      </c>
      <c r="L10121" s="45" t="s">
        <v>557</v>
      </c>
      <c r="M10121" s="45">
        <v>2018</v>
      </c>
      <c r="O10121" s="45" t="s">
        <v>584</v>
      </c>
      <c r="P10121" s="45" t="s">
        <v>560</v>
      </c>
      <c r="Q10121" s="45" t="s">
        <v>668</v>
      </c>
      <c r="R10121" s="45" t="s">
        <v>665</v>
      </c>
      <c r="S10121" s="45">
        <v>7123847.4457354201</v>
      </c>
    </row>
    <row r="10122" spans="11:19">
      <c r="K10122" s="45">
        <v>100680</v>
      </c>
      <c r="L10122" s="45" t="s">
        <v>557</v>
      </c>
      <c r="M10122" s="45">
        <v>2018</v>
      </c>
      <c r="O10122" s="45" t="s">
        <v>584</v>
      </c>
      <c r="P10122" s="45" t="s">
        <v>560</v>
      </c>
      <c r="Q10122" s="45" t="s">
        <v>669</v>
      </c>
      <c r="R10122" s="45" t="s">
        <v>562</v>
      </c>
      <c r="S10122" s="45">
        <v>296164.309263665</v>
      </c>
    </row>
    <row r="10123" spans="11:19">
      <c r="K10123" s="45">
        <v>100681</v>
      </c>
      <c r="L10123" s="45" t="s">
        <v>557</v>
      </c>
      <c r="M10123" s="45">
        <v>2018</v>
      </c>
      <c r="O10123" s="45" t="s">
        <v>584</v>
      </c>
      <c r="P10123" s="45" t="s">
        <v>560</v>
      </c>
      <c r="Q10123" s="45" t="s">
        <v>670</v>
      </c>
      <c r="R10123" s="45" t="s">
        <v>670</v>
      </c>
      <c r="S10123" s="45">
        <v>2025749.067148</v>
      </c>
    </row>
    <row r="10124" spans="11:19">
      <c r="K10124" s="45">
        <v>100682</v>
      </c>
      <c r="L10124" s="45" t="s">
        <v>557</v>
      </c>
      <c r="M10124" s="45">
        <v>2018</v>
      </c>
      <c r="O10124" s="45" t="s">
        <v>584</v>
      </c>
      <c r="P10124" s="45" t="s">
        <v>560</v>
      </c>
      <c r="Q10124" s="45" t="s">
        <v>671</v>
      </c>
      <c r="R10124" s="45" t="s">
        <v>564</v>
      </c>
      <c r="S10124" s="45">
        <v>16882332.559119701</v>
      </c>
    </row>
    <row r="10125" spans="11:19">
      <c r="K10125" s="45">
        <v>100683</v>
      </c>
      <c r="L10125" s="45" t="s">
        <v>557</v>
      </c>
      <c r="M10125" s="45">
        <v>2018</v>
      </c>
      <c r="O10125" s="45" t="s">
        <v>584</v>
      </c>
      <c r="P10125" s="45" t="s">
        <v>560</v>
      </c>
      <c r="Q10125" s="45" t="s">
        <v>671</v>
      </c>
      <c r="R10125" s="45" t="s">
        <v>667</v>
      </c>
      <c r="S10125" s="45">
        <v>25345897.232029598</v>
      </c>
    </row>
    <row r="10126" spans="11:19">
      <c r="K10126" s="45">
        <v>100684</v>
      </c>
      <c r="L10126" s="45" t="s">
        <v>557</v>
      </c>
      <c r="M10126" s="45">
        <v>2018</v>
      </c>
      <c r="O10126" s="45" t="s">
        <v>584</v>
      </c>
      <c r="P10126" s="45" t="s">
        <v>560</v>
      </c>
      <c r="Q10126" s="45" t="s">
        <v>671</v>
      </c>
      <c r="R10126" s="45" t="s">
        <v>623</v>
      </c>
      <c r="S10126" s="45">
        <v>14594.9356016521</v>
      </c>
    </row>
    <row r="10127" spans="11:19">
      <c r="K10127" s="45">
        <v>100685</v>
      </c>
      <c r="L10127" s="45" t="s">
        <v>557</v>
      </c>
      <c r="M10127" s="45">
        <v>2018</v>
      </c>
      <c r="O10127" s="45" t="s">
        <v>584</v>
      </c>
      <c r="P10127" s="45" t="s">
        <v>560</v>
      </c>
      <c r="Q10127" s="45" t="s">
        <v>672</v>
      </c>
      <c r="R10127" s="45" t="s">
        <v>562</v>
      </c>
      <c r="S10127" s="45">
        <v>3059717.9036493101</v>
      </c>
    </row>
    <row r="10128" spans="11:19">
      <c r="K10128" s="45">
        <v>100686</v>
      </c>
      <c r="L10128" s="45" t="s">
        <v>557</v>
      </c>
      <c r="M10128" s="45">
        <v>2018</v>
      </c>
      <c r="O10128" s="45" t="s">
        <v>584</v>
      </c>
      <c r="P10128" s="45" t="s">
        <v>560</v>
      </c>
      <c r="Q10128" s="45" t="s">
        <v>672</v>
      </c>
      <c r="R10128" s="45" t="s">
        <v>564</v>
      </c>
      <c r="S10128" s="45">
        <v>789593.29917703301</v>
      </c>
    </row>
    <row r="10129" spans="11:19">
      <c r="K10129" s="45">
        <v>100838</v>
      </c>
      <c r="L10129" s="45" t="s">
        <v>557</v>
      </c>
      <c r="M10129" s="45">
        <v>2018</v>
      </c>
      <c r="O10129" s="45" t="s">
        <v>585</v>
      </c>
      <c r="P10129" s="45" t="s">
        <v>560</v>
      </c>
      <c r="Q10129" s="45" t="s">
        <v>661</v>
      </c>
      <c r="R10129" s="45" t="s">
        <v>562</v>
      </c>
      <c r="S10129" s="45">
        <v>67792.676278640196</v>
      </c>
    </row>
    <row r="10130" spans="11:19">
      <c r="K10130" s="45">
        <v>100839</v>
      </c>
      <c r="L10130" s="45" t="s">
        <v>557</v>
      </c>
      <c r="M10130" s="45">
        <v>2018</v>
      </c>
      <c r="O10130" s="45" t="s">
        <v>585</v>
      </c>
      <c r="P10130" s="45" t="s">
        <v>560</v>
      </c>
      <c r="Q10130" s="45" t="s">
        <v>661</v>
      </c>
      <c r="R10130" s="45" t="s">
        <v>564</v>
      </c>
      <c r="S10130" s="45">
        <v>690666.53438144096</v>
      </c>
    </row>
    <row r="10131" spans="11:19">
      <c r="K10131" s="45">
        <v>100840</v>
      </c>
      <c r="L10131" s="45" t="s">
        <v>557</v>
      </c>
      <c r="M10131" s="45">
        <v>2018</v>
      </c>
      <c r="O10131" s="45" t="s">
        <v>585</v>
      </c>
      <c r="P10131" s="45" t="s">
        <v>560</v>
      </c>
      <c r="Q10131" s="45" t="s">
        <v>661</v>
      </c>
      <c r="R10131" s="45" t="s">
        <v>565</v>
      </c>
      <c r="S10131" s="45">
        <v>523.18759211433905</v>
      </c>
    </row>
    <row r="10132" spans="11:19">
      <c r="K10132" s="45">
        <v>100841</v>
      </c>
      <c r="L10132" s="45" t="s">
        <v>557</v>
      </c>
      <c r="M10132" s="45">
        <v>2018</v>
      </c>
      <c r="O10132" s="45" t="s">
        <v>585</v>
      </c>
      <c r="P10132" s="45" t="s">
        <v>560</v>
      </c>
      <c r="Q10132" s="45" t="s">
        <v>661</v>
      </c>
      <c r="R10132" s="45" t="s">
        <v>566</v>
      </c>
      <c r="S10132" s="45">
        <v>6521.17804479195</v>
      </c>
    </row>
    <row r="10133" spans="11:19">
      <c r="K10133" s="45">
        <v>100842</v>
      </c>
      <c r="L10133" s="45" t="s">
        <v>557</v>
      </c>
      <c r="M10133" s="45">
        <v>2018</v>
      </c>
      <c r="O10133" s="45" t="s">
        <v>585</v>
      </c>
      <c r="P10133" s="45" t="s">
        <v>560</v>
      </c>
      <c r="Q10133" s="45" t="s">
        <v>662</v>
      </c>
      <c r="R10133" s="45" t="s">
        <v>563</v>
      </c>
      <c r="S10133" s="45">
        <v>114721.774501958</v>
      </c>
    </row>
    <row r="10134" spans="11:19">
      <c r="K10134" s="45">
        <v>100843</v>
      </c>
      <c r="L10134" s="45" t="s">
        <v>557</v>
      </c>
      <c r="M10134" s="45">
        <v>2018</v>
      </c>
      <c r="O10134" s="45" t="s">
        <v>585</v>
      </c>
      <c r="P10134" s="45" t="s">
        <v>560</v>
      </c>
      <c r="Q10134" s="45" t="s">
        <v>662</v>
      </c>
      <c r="R10134" s="45" t="s">
        <v>564</v>
      </c>
      <c r="S10134" s="45">
        <v>105274.43539063699</v>
      </c>
    </row>
    <row r="10135" spans="11:19">
      <c r="K10135" s="45">
        <v>100844</v>
      </c>
      <c r="L10135" s="45" t="s">
        <v>557</v>
      </c>
      <c r="M10135" s="45">
        <v>2018</v>
      </c>
      <c r="O10135" s="45" t="s">
        <v>585</v>
      </c>
      <c r="P10135" s="45" t="s">
        <v>560</v>
      </c>
      <c r="Q10135" s="45" t="s">
        <v>663</v>
      </c>
      <c r="R10135" s="45" t="s">
        <v>564</v>
      </c>
      <c r="S10135" s="45">
        <v>398184.17601294501</v>
      </c>
    </row>
    <row r="10136" spans="11:19">
      <c r="K10136" s="45">
        <v>100845</v>
      </c>
      <c r="L10136" s="45" t="s">
        <v>557</v>
      </c>
      <c r="M10136" s="45">
        <v>2018</v>
      </c>
      <c r="O10136" s="45" t="s">
        <v>585</v>
      </c>
      <c r="P10136" s="45" t="s">
        <v>560</v>
      </c>
      <c r="Q10136" s="45" t="s">
        <v>663</v>
      </c>
      <c r="R10136" s="45" t="s">
        <v>623</v>
      </c>
      <c r="S10136" s="45">
        <v>0</v>
      </c>
    </row>
    <row r="10137" spans="11:19">
      <c r="K10137" s="45">
        <v>100846</v>
      </c>
      <c r="L10137" s="45" t="s">
        <v>557</v>
      </c>
      <c r="M10137" s="45">
        <v>2018</v>
      </c>
      <c r="O10137" s="45" t="s">
        <v>585</v>
      </c>
      <c r="P10137" s="45" t="s">
        <v>560</v>
      </c>
      <c r="Q10137" s="45" t="s">
        <v>664</v>
      </c>
      <c r="R10137" s="45" t="s">
        <v>562</v>
      </c>
      <c r="S10137" s="45">
        <v>31888.045794391499</v>
      </c>
    </row>
    <row r="10138" spans="11:19">
      <c r="K10138" s="45">
        <v>100847</v>
      </c>
      <c r="L10138" s="45" t="s">
        <v>557</v>
      </c>
      <c r="M10138" s="45">
        <v>2018</v>
      </c>
      <c r="O10138" s="45" t="s">
        <v>585</v>
      </c>
      <c r="P10138" s="45" t="s">
        <v>560</v>
      </c>
      <c r="Q10138" s="45" t="s">
        <v>664</v>
      </c>
      <c r="R10138" s="45" t="s">
        <v>665</v>
      </c>
      <c r="S10138" s="45">
        <v>3457035.1022156798</v>
      </c>
    </row>
    <row r="10139" spans="11:19">
      <c r="K10139" s="45">
        <v>100848</v>
      </c>
      <c r="L10139" s="45" t="s">
        <v>557</v>
      </c>
      <c r="M10139" s="45">
        <v>2018</v>
      </c>
      <c r="O10139" s="45" t="s">
        <v>585</v>
      </c>
      <c r="P10139" s="45" t="s">
        <v>560</v>
      </c>
      <c r="Q10139" s="45" t="s">
        <v>666</v>
      </c>
      <c r="R10139" s="45" t="s">
        <v>564</v>
      </c>
      <c r="S10139" s="45">
        <v>616368.21851905796</v>
      </c>
    </row>
    <row r="10140" spans="11:19">
      <c r="K10140" s="45">
        <v>100849</v>
      </c>
      <c r="L10140" s="45" t="s">
        <v>557</v>
      </c>
      <c r="M10140" s="45">
        <v>2018</v>
      </c>
      <c r="O10140" s="45" t="s">
        <v>585</v>
      </c>
      <c r="P10140" s="45" t="s">
        <v>560</v>
      </c>
      <c r="Q10140" s="45" t="s">
        <v>666</v>
      </c>
      <c r="R10140" s="45" t="s">
        <v>667</v>
      </c>
      <c r="S10140" s="45">
        <v>19591.7284256944</v>
      </c>
    </row>
    <row r="10141" spans="11:19">
      <c r="K10141" s="45">
        <v>100850</v>
      </c>
      <c r="L10141" s="45" t="s">
        <v>557</v>
      </c>
      <c r="M10141" s="45">
        <v>2018</v>
      </c>
      <c r="O10141" s="45" t="s">
        <v>585</v>
      </c>
      <c r="P10141" s="45" t="s">
        <v>560</v>
      </c>
      <c r="Q10141" s="45" t="s">
        <v>666</v>
      </c>
      <c r="R10141" s="45" t="s">
        <v>623</v>
      </c>
      <c r="S10141" s="45">
        <v>2486.9862561984801</v>
      </c>
    </row>
    <row r="10142" spans="11:19">
      <c r="K10142" s="45">
        <v>100851</v>
      </c>
      <c r="L10142" s="45" t="s">
        <v>557</v>
      </c>
      <c r="M10142" s="45">
        <v>2018</v>
      </c>
      <c r="O10142" s="45" t="s">
        <v>585</v>
      </c>
      <c r="P10142" s="45" t="s">
        <v>560</v>
      </c>
      <c r="Q10142" s="45" t="s">
        <v>668</v>
      </c>
      <c r="R10142" s="45" t="s">
        <v>564</v>
      </c>
      <c r="S10142" s="45">
        <v>601913.03097594297</v>
      </c>
    </row>
    <row r="10143" spans="11:19">
      <c r="K10143" s="45">
        <v>100852</v>
      </c>
      <c r="L10143" s="45" t="s">
        <v>557</v>
      </c>
      <c r="M10143" s="45">
        <v>2018</v>
      </c>
      <c r="O10143" s="45" t="s">
        <v>585</v>
      </c>
      <c r="P10143" s="45" t="s">
        <v>560</v>
      </c>
      <c r="Q10143" s="45" t="s">
        <v>668</v>
      </c>
      <c r="R10143" s="45" t="s">
        <v>667</v>
      </c>
      <c r="S10143" s="45">
        <v>156159.47498142099</v>
      </c>
    </row>
    <row r="10144" spans="11:19">
      <c r="K10144" s="45">
        <v>100853</v>
      </c>
      <c r="L10144" s="45" t="s">
        <v>557</v>
      </c>
      <c r="M10144" s="45">
        <v>2018</v>
      </c>
      <c r="O10144" s="45" t="s">
        <v>585</v>
      </c>
      <c r="P10144" s="45" t="s">
        <v>560</v>
      </c>
      <c r="Q10144" s="45" t="s">
        <v>668</v>
      </c>
      <c r="R10144" s="45" t="s">
        <v>665</v>
      </c>
      <c r="S10144" s="45">
        <v>2296710.8414134202</v>
      </c>
    </row>
    <row r="10145" spans="11:19">
      <c r="K10145" s="45">
        <v>100854</v>
      </c>
      <c r="L10145" s="45" t="s">
        <v>557</v>
      </c>
      <c r="M10145" s="45">
        <v>2018</v>
      </c>
      <c r="O10145" s="45" t="s">
        <v>585</v>
      </c>
      <c r="P10145" s="45" t="s">
        <v>560</v>
      </c>
      <c r="Q10145" s="45" t="s">
        <v>669</v>
      </c>
      <c r="R10145" s="45" t="s">
        <v>562</v>
      </c>
      <c r="S10145" s="45">
        <v>95482.642645972097</v>
      </c>
    </row>
    <row r="10146" spans="11:19">
      <c r="K10146" s="45">
        <v>100855</v>
      </c>
      <c r="L10146" s="45" t="s">
        <v>557</v>
      </c>
      <c r="M10146" s="45">
        <v>2018</v>
      </c>
      <c r="O10146" s="45" t="s">
        <v>585</v>
      </c>
      <c r="P10146" s="45" t="s">
        <v>560</v>
      </c>
      <c r="Q10146" s="45" t="s">
        <v>670</v>
      </c>
      <c r="R10146" s="45" t="s">
        <v>670</v>
      </c>
      <c r="S10146" s="45">
        <v>653096.50156631705</v>
      </c>
    </row>
    <row r="10147" spans="11:19">
      <c r="K10147" s="45">
        <v>100856</v>
      </c>
      <c r="L10147" s="45" t="s">
        <v>557</v>
      </c>
      <c r="M10147" s="45">
        <v>2018</v>
      </c>
      <c r="O10147" s="45" t="s">
        <v>585</v>
      </c>
      <c r="P10147" s="45" t="s">
        <v>560</v>
      </c>
      <c r="Q10147" s="45" t="s">
        <v>671</v>
      </c>
      <c r="R10147" s="45" t="s">
        <v>564</v>
      </c>
      <c r="S10147" s="45">
        <v>1266424.83548841</v>
      </c>
    </row>
    <row r="10148" spans="11:19">
      <c r="K10148" s="45">
        <v>100857</v>
      </c>
      <c r="L10148" s="45" t="s">
        <v>557</v>
      </c>
      <c r="M10148" s="45">
        <v>2018</v>
      </c>
      <c r="O10148" s="45" t="s">
        <v>585</v>
      </c>
      <c r="P10148" s="45" t="s">
        <v>560</v>
      </c>
      <c r="Q10148" s="45" t="s">
        <v>671</v>
      </c>
      <c r="R10148" s="45" t="s">
        <v>667</v>
      </c>
      <c r="S10148" s="45">
        <v>1901317.4642765799</v>
      </c>
    </row>
    <row r="10149" spans="11:19">
      <c r="K10149" s="45">
        <v>100858</v>
      </c>
      <c r="L10149" s="45" t="s">
        <v>557</v>
      </c>
      <c r="M10149" s="45">
        <v>2018</v>
      </c>
      <c r="O10149" s="45" t="s">
        <v>585</v>
      </c>
      <c r="P10149" s="45" t="s">
        <v>560</v>
      </c>
      <c r="Q10149" s="45" t="s">
        <v>671</v>
      </c>
      <c r="R10149" s="45" t="s">
        <v>623</v>
      </c>
      <c r="S10149" s="45">
        <v>1094.8362054567899</v>
      </c>
    </row>
    <row r="10150" spans="11:19">
      <c r="K10150" s="45">
        <v>100859</v>
      </c>
      <c r="L10150" s="45" t="s">
        <v>557</v>
      </c>
      <c r="M10150" s="45">
        <v>2018</v>
      </c>
      <c r="O10150" s="45" t="s">
        <v>585</v>
      </c>
      <c r="P10150" s="45" t="s">
        <v>560</v>
      </c>
      <c r="Q10150" s="45" t="s">
        <v>672</v>
      </c>
      <c r="R10150" s="45" t="s">
        <v>562</v>
      </c>
      <c r="S10150" s="45">
        <v>986445.503571935</v>
      </c>
    </row>
    <row r="10151" spans="11:19">
      <c r="K10151" s="45">
        <v>100860</v>
      </c>
      <c r="L10151" s="45" t="s">
        <v>557</v>
      </c>
      <c r="M10151" s="45">
        <v>2018</v>
      </c>
      <c r="O10151" s="45" t="s">
        <v>585</v>
      </c>
      <c r="P10151" s="45" t="s">
        <v>560</v>
      </c>
      <c r="Q10151" s="45" t="s">
        <v>672</v>
      </c>
      <c r="R10151" s="45" t="s">
        <v>564</v>
      </c>
      <c r="S10151" s="45">
        <v>254562.93166593299</v>
      </c>
    </row>
    <row r="10152" spans="11:19">
      <c r="K10152" s="45">
        <v>101012</v>
      </c>
      <c r="L10152" s="45" t="s">
        <v>557</v>
      </c>
      <c r="M10152" s="45">
        <v>2018</v>
      </c>
      <c r="O10152" s="45" t="s">
        <v>586</v>
      </c>
      <c r="P10152" s="45" t="s">
        <v>560</v>
      </c>
      <c r="Q10152" s="45" t="s">
        <v>661</v>
      </c>
      <c r="R10152" s="45" t="s">
        <v>562</v>
      </c>
      <c r="S10152" s="45">
        <v>262354.42949137703</v>
      </c>
    </row>
    <row r="10153" spans="11:19">
      <c r="K10153" s="45">
        <v>101013</v>
      </c>
      <c r="L10153" s="45" t="s">
        <v>557</v>
      </c>
      <c r="M10153" s="45">
        <v>2018</v>
      </c>
      <c r="O10153" s="45" t="s">
        <v>586</v>
      </c>
      <c r="P10153" s="45" t="s">
        <v>560</v>
      </c>
      <c r="Q10153" s="45" t="s">
        <v>661</v>
      </c>
      <c r="R10153" s="45" t="s">
        <v>564</v>
      </c>
      <c r="S10153" s="45">
        <v>2672846.6044276902</v>
      </c>
    </row>
    <row r="10154" spans="11:19">
      <c r="K10154" s="45">
        <v>101014</v>
      </c>
      <c r="L10154" s="45" t="s">
        <v>557</v>
      </c>
      <c r="M10154" s="45">
        <v>2018</v>
      </c>
      <c r="O10154" s="45" t="s">
        <v>586</v>
      </c>
      <c r="P10154" s="45" t="s">
        <v>560</v>
      </c>
      <c r="Q10154" s="45" t="s">
        <v>661</v>
      </c>
      <c r="R10154" s="45" t="s">
        <v>565</v>
      </c>
      <c r="S10154" s="45">
        <v>2024.7110717676701</v>
      </c>
    </row>
    <row r="10155" spans="11:19">
      <c r="K10155" s="45">
        <v>101015</v>
      </c>
      <c r="L10155" s="45" t="s">
        <v>557</v>
      </c>
      <c r="M10155" s="45">
        <v>2018</v>
      </c>
      <c r="O10155" s="45" t="s">
        <v>586</v>
      </c>
      <c r="P10155" s="45" t="s">
        <v>560</v>
      </c>
      <c r="Q10155" s="45" t="s">
        <v>661</v>
      </c>
      <c r="R10155" s="45" t="s">
        <v>566</v>
      </c>
      <c r="S10155" s="45">
        <v>25236.648550665599</v>
      </c>
    </row>
    <row r="10156" spans="11:19">
      <c r="K10156" s="45">
        <v>101016</v>
      </c>
      <c r="L10156" s="45" t="s">
        <v>557</v>
      </c>
      <c r="M10156" s="45">
        <v>2018</v>
      </c>
      <c r="O10156" s="45" t="s">
        <v>586</v>
      </c>
      <c r="P10156" s="45" t="s">
        <v>560</v>
      </c>
      <c r="Q10156" s="45" t="s">
        <v>662</v>
      </c>
      <c r="R10156" s="45" t="s">
        <v>563</v>
      </c>
      <c r="S10156" s="45">
        <v>443967.80525365798</v>
      </c>
    </row>
    <row r="10157" spans="11:19">
      <c r="K10157" s="45">
        <v>101017</v>
      </c>
      <c r="L10157" s="45" t="s">
        <v>557</v>
      </c>
      <c r="M10157" s="45">
        <v>2018</v>
      </c>
      <c r="O10157" s="45" t="s">
        <v>586</v>
      </c>
      <c r="P10157" s="45" t="s">
        <v>560</v>
      </c>
      <c r="Q10157" s="45" t="s">
        <v>662</v>
      </c>
      <c r="R10157" s="45" t="s">
        <v>564</v>
      </c>
      <c r="S10157" s="45">
        <v>407407.05269427103</v>
      </c>
    </row>
    <row r="10158" spans="11:19">
      <c r="K10158" s="45">
        <v>101018</v>
      </c>
      <c r="L10158" s="45" t="s">
        <v>557</v>
      </c>
      <c r="M10158" s="45">
        <v>2018</v>
      </c>
      <c r="O10158" s="45" t="s">
        <v>586</v>
      </c>
      <c r="P10158" s="45" t="s">
        <v>560</v>
      </c>
      <c r="Q10158" s="45" t="s">
        <v>663</v>
      </c>
      <c r="R10158" s="45" t="s">
        <v>564</v>
      </c>
      <c r="S10158" s="45">
        <v>80203.100652924099</v>
      </c>
    </row>
    <row r="10159" spans="11:19">
      <c r="K10159" s="45">
        <v>101019</v>
      </c>
      <c r="L10159" s="45" t="s">
        <v>557</v>
      </c>
      <c r="M10159" s="45">
        <v>2018</v>
      </c>
      <c r="O10159" s="45" t="s">
        <v>586</v>
      </c>
      <c r="P10159" s="45" t="s">
        <v>560</v>
      </c>
      <c r="Q10159" s="45" t="s">
        <v>663</v>
      </c>
      <c r="R10159" s="45" t="s">
        <v>623</v>
      </c>
      <c r="S10159" s="45">
        <v>0</v>
      </c>
    </row>
    <row r="10160" spans="11:19">
      <c r="K10160" s="45">
        <v>101020</v>
      </c>
      <c r="L10160" s="45" t="s">
        <v>557</v>
      </c>
      <c r="M10160" s="45">
        <v>2018</v>
      </c>
      <c r="O10160" s="45" t="s">
        <v>586</v>
      </c>
      <c r="P10160" s="45" t="s">
        <v>560</v>
      </c>
      <c r="Q10160" s="45" t="s">
        <v>664</v>
      </c>
      <c r="R10160" s="45" t="s">
        <v>562</v>
      </c>
      <c r="S10160" s="45">
        <v>56174.078453427697</v>
      </c>
    </row>
    <row r="10161" spans="11:19">
      <c r="K10161" s="45">
        <v>101021</v>
      </c>
      <c r="L10161" s="45" t="s">
        <v>557</v>
      </c>
      <c r="M10161" s="45">
        <v>2018</v>
      </c>
      <c r="O10161" s="45" t="s">
        <v>586</v>
      </c>
      <c r="P10161" s="45" t="s">
        <v>560</v>
      </c>
      <c r="Q10161" s="45" t="s">
        <v>664</v>
      </c>
      <c r="R10161" s="45" t="s">
        <v>665</v>
      </c>
      <c r="S10161" s="45">
        <v>6089923.55004308</v>
      </c>
    </row>
    <row r="10162" spans="11:19">
      <c r="K10162" s="45">
        <v>101022</v>
      </c>
      <c r="L10162" s="45" t="s">
        <v>557</v>
      </c>
      <c r="M10162" s="45">
        <v>2018</v>
      </c>
      <c r="O10162" s="45" t="s">
        <v>586</v>
      </c>
      <c r="P10162" s="45" t="s">
        <v>560</v>
      </c>
      <c r="Q10162" s="45" t="s">
        <v>666</v>
      </c>
      <c r="R10162" s="45" t="s">
        <v>564</v>
      </c>
      <c r="S10162" s="45">
        <v>757369.826428095</v>
      </c>
    </row>
    <row r="10163" spans="11:19">
      <c r="K10163" s="45">
        <v>101023</v>
      </c>
      <c r="L10163" s="45" t="s">
        <v>557</v>
      </c>
      <c r="M10163" s="45">
        <v>2018</v>
      </c>
      <c r="O10163" s="45" t="s">
        <v>586</v>
      </c>
      <c r="P10163" s="45" t="s">
        <v>560</v>
      </c>
      <c r="Q10163" s="45" t="s">
        <v>666</v>
      </c>
      <c r="R10163" s="45" t="s">
        <v>667</v>
      </c>
      <c r="S10163" s="45">
        <v>24073.570815909501</v>
      </c>
    </row>
    <row r="10164" spans="11:19">
      <c r="K10164" s="45">
        <v>101024</v>
      </c>
      <c r="L10164" s="45" t="s">
        <v>557</v>
      </c>
      <c r="M10164" s="45">
        <v>2018</v>
      </c>
      <c r="O10164" s="45" t="s">
        <v>586</v>
      </c>
      <c r="P10164" s="45" t="s">
        <v>560</v>
      </c>
      <c r="Q10164" s="45" t="s">
        <v>666</v>
      </c>
      <c r="R10164" s="45" t="s">
        <v>623</v>
      </c>
      <c r="S10164" s="45">
        <v>3055.9141315101101</v>
      </c>
    </row>
    <row r="10165" spans="11:19">
      <c r="K10165" s="45">
        <v>101025</v>
      </c>
      <c r="L10165" s="45" t="s">
        <v>557</v>
      </c>
      <c r="M10165" s="45">
        <v>2018</v>
      </c>
      <c r="O10165" s="45" t="s">
        <v>586</v>
      </c>
      <c r="P10165" s="45" t="s">
        <v>560</v>
      </c>
      <c r="Q10165" s="45" t="s">
        <v>668</v>
      </c>
      <c r="R10165" s="45" t="s">
        <v>564</v>
      </c>
      <c r="S10165" s="45">
        <v>2329374.7719305502</v>
      </c>
    </row>
    <row r="10166" spans="11:19">
      <c r="K10166" s="45">
        <v>101026</v>
      </c>
      <c r="L10166" s="45" t="s">
        <v>557</v>
      </c>
      <c r="M10166" s="45">
        <v>2018</v>
      </c>
      <c r="O10166" s="45" t="s">
        <v>586</v>
      </c>
      <c r="P10166" s="45" t="s">
        <v>560</v>
      </c>
      <c r="Q10166" s="45" t="s">
        <v>668</v>
      </c>
      <c r="R10166" s="45" t="s">
        <v>667</v>
      </c>
      <c r="S10166" s="45">
        <v>604329.73320057697</v>
      </c>
    </row>
    <row r="10167" spans="11:19">
      <c r="K10167" s="45">
        <v>101027</v>
      </c>
      <c r="L10167" s="45" t="s">
        <v>557</v>
      </c>
      <c r="M10167" s="45">
        <v>2018</v>
      </c>
      <c r="O10167" s="45" t="s">
        <v>586</v>
      </c>
      <c r="P10167" s="45" t="s">
        <v>560</v>
      </c>
      <c r="Q10167" s="45" t="s">
        <v>668</v>
      </c>
      <c r="R10167" s="45" t="s">
        <v>665</v>
      </c>
      <c r="S10167" s="45">
        <v>8888161.6065587793</v>
      </c>
    </row>
    <row r="10168" spans="11:19">
      <c r="K10168" s="45">
        <v>101028</v>
      </c>
      <c r="L10168" s="45" t="s">
        <v>557</v>
      </c>
      <c r="M10168" s="45">
        <v>2018</v>
      </c>
      <c r="O10168" s="45" t="s">
        <v>586</v>
      </c>
      <c r="P10168" s="45" t="s">
        <v>560</v>
      </c>
      <c r="Q10168" s="45" t="s">
        <v>669</v>
      </c>
      <c r="R10168" s="45" t="s">
        <v>562</v>
      </c>
      <c r="S10168" s="45">
        <v>369513.28097377002</v>
      </c>
    </row>
    <row r="10169" spans="11:19">
      <c r="K10169" s="45">
        <v>101029</v>
      </c>
      <c r="L10169" s="45" t="s">
        <v>557</v>
      </c>
      <c r="M10169" s="45">
        <v>2018</v>
      </c>
      <c r="O10169" s="45" t="s">
        <v>586</v>
      </c>
      <c r="P10169" s="45" t="s">
        <v>560</v>
      </c>
      <c r="Q10169" s="45" t="s">
        <v>670</v>
      </c>
      <c r="R10169" s="45" t="s">
        <v>670</v>
      </c>
      <c r="S10169" s="45">
        <v>2527452.3661965402</v>
      </c>
    </row>
    <row r="10170" spans="11:19">
      <c r="K10170" s="45">
        <v>101030</v>
      </c>
      <c r="L10170" s="45" t="s">
        <v>557</v>
      </c>
      <c r="M10170" s="45">
        <v>2018</v>
      </c>
      <c r="O10170" s="45" t="s">
        <v>586</v>
      </c>
      <c r="P10170" s="45" t="s">
        <v>560</v>
      </c>
      <c r="Q10170" s="45" t="s">
        <v>671</v>
      </c>
      <c r="R10170" s="45" t="s">
        <v>564</v>
      </c>
      <c r="S10170" s="45">
        <v>1556134.6757018601</v>
      </c>
    </row>
    <row r="10171" spans="11:19">
      <c r="K10171" s="45">
        <v>101031</v>
      </c>
      <c r="L10171" s="45" t="s">
        <v>557</v>
      </c>
      <c r="M10171" s="45">
        <v>2018</v>
      </c>
      <c r="O10171" s="45" t="s">
        <v>586</v>
      </c>
      <c r="P10171" s="45" t="s">
        <v>560</v>
      </c>
      <c r="Q10171" s="45" t="s">
        <v>671</v>
      </c>
      <c r="R10171" s="45" t="s">
        <v>667</v>
      </c>
      <c r="S10171" s="45">
        <v>2336266.59298517</v>
      </c>
    </row>
    <row r="10172" spans="11:19">
      <c r="K10172" s="45">
        <v>101032</v>
      </c>
      <c r="L10172" s="45" t="s">
        <v>557</v>
      </c>
      <c r="M10172" s="45">
        <v>2018</v>
      </c>
      <c r="O10172" s="45" t="s">
        <v>586</v>
      </c>
      <c r="P10172" s="45" t="s">
        <v>560</v>
      </c>
      <c r="Q10172" s="45" t="s">
        <v>671</v>
      </c>
      <c r="R10172" s="45" t="s">
        <v>623</v>
      </c>
      <c r="S10172" s="45">
        <v>1345.29309263593</v>
      </c>
    </row>
    <row r="10173" spans="11:19">
      <c r="K10173" s="45">
        <v>101033</v>
      </c>
      <c r="L10173" s="45" t="s">
        <v>557</v>
      </c>
      <c r="M10173" s="45">
        <v>2018</v>
      </c>
      <c r="O10173" s="45" t="s">
        <v>586</v>
      </c>
      <c r="P10173" s="45" t="s">
        <v>560</v>
      </c>
      <c r="Q10173" s="45" t="s">
        <v>672</v>
      </c>
      <c r="R10173" s="45" t="s">
        <v>562</v>
      </c>
      <c r="S10173" s="45">
        <v>3817497.1327321702</v>
      </c>
    </row>
    <row r="10174" spans="11:19">
      <c r="K10174" s="45">
        <v>101034</v>
      </c>
      <c r="L10174" s="45" t="s">
        <v>557</v>
      </c>
      <c r="M10174" s="45">
        <v>2018</v>
      </c>
      <c r="O10174" s="45" t="s">
        <v>586</v>
      </c>
      <c r="P10174" s="45" t="s">
        <v>560</v>
      </c>
      <c r="Q10174" s="45" t="s">
        <v>672</v>
      </c>
      <c r="R10174" s="45" t="s">
        <v>564</v>
      </c>
      <c r="S10174" s="45">
        <v>985146.42543933506</v>
      </c>
    </row>
    <row r="10175" spans="11:19">
      <c r="K10175" s="45">
        <v>101186</v>
      </c>
      <c r="L10175" s="45" t="s">
        <v>557</v>
      </c>
      <c r="M10175" s="45">
        <v>2018</v>
      </c>
      <c r="O10175" s="45" t="s">
        <v>587</v>
      </c>
      <c r="P10175" s="45" t="s">
        <v>560</v>
      </c>
      <c r="Q10175" s="45" t="s">
        <v>661</v>
      </c>
      <c r="R10175" s="45" t="s">
        <v>562</v>
      </c>
      <c r="S10175" s="45">
        <v>309883.60219665401</v>
      </c>
    </row>
    <row r="10176" spans="11:19">
      <c r="K10176" s="45">
        <v>101187</v>
      </c>
      <c r="L10176" s="45" t="s">
        <v>557</v>
      </c>
      <c r="M10176" s="45">
        <v>2018</v>
      </c>
      <c r="O10176" s="45" t="s">
        <v>587</v>
      </c>
      <c r="P10176" s="45" t="s">
        <v>560</v>
      </c>
      <c r="Q10176" s="45" t="s">
        <v>661</v>
      </c>
      <c r="R10176" s="45" t="s">
        <v>564</v>
      </c>
      <c r="S10176" s="45">
        <v>3157070.1341117299</v>
      </c>
    </row>
    <row r="10177" spans="11:19">
      <c r="K10177" s="45">
        <v>101188</v>
      </c>
      <c r="L10177" s="45" t="s">
        <v>557</v>
      </c>
      <c r="M10177" s="45">
        <v>2018</v>
      </c>
      <c r="O10177" s="45" t="s">
        <v>587</v>
      </c>
      <c r="P10177" s="45" t="s">
        <v>560</v>
      </c>
      <c r="Q10177" s="45" t="s">
        <v>661</v>
      </c>
      <c r="R10177" s="45" t="s">
        <v>565</v>
      </c>
      <c r="S10177" s="45">
        <v>2391.5157885582298</v>
      </c>
    </row>
    <row r="10178" spans="11:19">
      <c r="K10178" s="45">
        <v>101189</v>
      </c>
      <c r="L10178" s="45" t="s">
        <v>557</v>
      </c>
      <c r="M10178" s="45">
        <v>2018</v>
      </c>
      <c r="O10178" s="45" t="s">
        <v>587</v>
      </c>
      <c r="P10178" s="45" t="s">
        <v>560</v>
      </c>
      <c r="Q10178" s="45" t="s">
        <v>661</v>
      </c>
      <c r="R10178" s="45" t="s">
        <v>566</v>
      </c>
      <c r="S10178" s="45">
        <v>29808.620252429399</v>
      </c>
    </row>
    <row r="10179" spans="11:19">
      <c r="K10179" s="45">
        <v>101190</v>
      </c>
      <c r="L10179" s="45" t="s">
        <v>557</v>
      </c>
      <c r="M10179" s="45">
        <v>2018</v>
      </c>
      <c r="O10179" s="45" t="s">
        <v>587</v>
      </c>
      <c r="P10179" s="45" t="s">
        <v>560</v>
      </c>
      <c r="Q10179" s="45" t="s">
        <v>662</v>
      </c>
      <c r="R10179" s="45" t="s">
        <v>563</v>
      </c>
      <c r="S10179" s="45">
        <v>524398.77999417705</v>
      </c>
    </row>
    <row r="10180" spans="11:19">
      <c r="K10180" s="45">
        <v>101191</v>
      </c>
      <c r="L10180" s="45" t="s">
        <v>557</v>
      </c>
      <c r="M10180" s="45">
        <v>2018</v>
      </c>
      <c r="O10180" s="45" t="s">
        <v>587</v>
      </c>
      <c r="P10180" s="45" t="s">
        <v>560</v>
      </c>
      <c r="Q10180" s="45" t="s">
        <v>662</v>
      </c>
      <c r="R10180" s="45" t="s">
        <v>564</v>
      </c>
      <c r="S10180" s="45">
        <v>481214.53597707301</v>
      </c>
    </row>
    <row r="10181" spans="11:19">
      <c r="K10181" s="45">
        <v>101192</v>
      </c>
      <c r="L10181" s="45" t="s">
        <v>557</v>
      </c>
      <c r="M10181" s="45">
        <v>2018</v>
      </c>
      <c r="O10181" s="45" t="s">
        <v>587</v>
      </c>
      <c r="P10181" s="45" t="s">
        <v>560</v>
      </c>
      <c r="Q10181" s="45" t="s">
        <v>663</v>
      </c>
      <c r="R10181" s="45" t="s">
        <v>564</v>
      </c>
      <c r="S10181" s="45">
        <v>2280074.4715666301</v>
      </c>
    </row>
    <row r="10182" spans="11:19">
      <c r="K10182" s="45">
        <v>101193</v>
      </c>
      <c r="L10182" s="45" t="s">
        <v>557</v>
      </c>
      <c r="M10182" s="45">
        <v>2018</v>
      </c>
      <c r="O10182" s="45" t="s">
        <v>587</v>
      </c>
      <c r="P10182" s="45" t="s">
        <v>560</v>
      </c>
      <c r="Q10182" s="45" t="s">
        <v>663</v>
      </c>
      <c r="R10182" s="45" t="s">
        <v>623</v>
      </c>
      <c r="S10182" s="45">
        <v>0</v>
      </c>
    </row>
    <row r="10183" spans="11:19">
      <c r="K10183" s="45">
        <v>101194</v>
      </c>
      <c r="L10183" s="45" t="s">
        <v>557</v>
      </c>
      <c r="M10183" s="45">
        <v>2018</v>
      </c>
      <c r="O10183" s="45" t="s">
        <v>587</v>
      </c>
      <c r="P10183" s="45" t="s">
        <v>560</v>
      </c>
      <c r="Q10183" s="45" t="s">
        <v>664</v>
      </c>
      <c r="R10183" s="45" t="s">
        <v>562</v>
      </c>
      <c r="S10183" s="45">
        <v>180574.330606729</v>
      </c>
    </row>
    <row r="10184" spans="11:19">
      <c r="K10184" s="45">
        <v>101195</v>
      </c>
      <c r="L10184" s="45" t="s">
        <v>557</v>
      </c>
      <c r="M10184" s="45">
        <v>2018</v>
      </c>
      <c r="O10184" s="45" t="s">
        <v>587</v>
      </c>
      <c r="P10184" s="45" t="s">
        <v>560</v>
      </c>
      <c r="Q10184" s="45" t="s">
        <v>664</v>
      </c>
      <c r="R10184" s="45" t="s">
        <v>665</v>
      </c>
      <c r="S10184" s="45">
        <v>19576357.970997199</v>
      </c>
    </row>
    <row r="10185" spans="11:19">
      <c r="K10185" s="45">
        <v>101196</v>
      </c>
      <c r="L10185" s="45" t="s">
        <v>557</v>
      </c>
      <c r="M10185" s="45">
        <v>2018</v>
      </c>
      <c r="O10185" s="45" t="s">
        <v>587</v>
      </c>
      <c r="P10185" s="45" t="s">
        <v>560</v>
      </c>
      <c r="Q10185" s="45" t="s">
        <v>666</v>
      </c>
      <c r="R10185" s="45" t="s">
        <v>564</v>
      </c>
      <c r="S10185" s="45">
        <v>588560.92524209304</v>
      </c>
    </row>
    <row r="10186" spans="11:19">
      <c r="K10186" s="45">
        <v>101197</v>
      </c>
      <c r="L10186" s="45" t="s">
        <v>557</v>
      </c>
      <c r="M10186" s="45">
        <v>2018</v>
      </c>
      <c r="O10186" s="45" t="s">
        <v>587</v>
      </c>
      <c r="P10186" s="45" t="s">
        <v>560</v>
      </c>
      <c r="Q10186" s="45" t="s">
        <v>666</v>
      </c>
      <c r="R10186" s="45" t="s">
        <v>667</v>
      </c>
      <c r="S10186" s="45">
        <v>18707.8526485738</v>
      </c>
    </row>
    <row r="10187" spans="11:19">
      <c r="K10187" s="45">
        <v>101198</v>
      </c>
      <c r="L10187" s="45" t="s">
        <v>557</v>
      </c>
      <c r="M10187" s="45">
        <v>2018</v>
      </c>
      <c r="O10187" s="45" t="s">
        <v>587</v>
      </c>
      <c r="P10187" s="45" t="s">
        <v>560</v>
      </c>
      <c r="Q10187" s="45" t="s">
        <v>666</v>
      </c>
      <c r="R10187" s="45" t="s">
        <v>623</v>
      </c>
      <c r="S10187" s="45">
        <v>2374.7865124023801</v>
      </c>
    </row>
    <row r="10188" spans="11:19">
      <c r="K10188" s="45">
        <v>101199</v>
      </c>
      <c r="L10188" s="45" t="s">
        <v>557</v>
      </c>
      <c r="M10188" s="45">
        <v>2018</v>
      </c>
      <c r="O10188" s="45" t="s">
        <v>587</v>
      </c>
      <c r="P10188" s="45" t="s">
        <v>560</v>
      </c>
      <c r="Q10188" s="45" t="s">
        <v>668</v>
      </c>
      <c r="R10188" s="45" t="s">
        <v>564</v>
      </c>
      <c r="S10188" s="45">
        <v>2751373.57730632</v>
      </c>
    </row>
    <row r="10189" spans="11:19">
      <c r="K10189" s="45">
        <v>101200</v>
      </c>
      <c r="L10189" s="45" t="s">
        <v>557</v>
      </c>
      <c r="M10189" s="45">
        <v>2018</v>
      </c>
      <c r="O10189" s="45" t="s">
        <v>587</v>
      </c>
      <c r="P10189" s="45" t="s">
        <v>560</v>
      </c>
      <c r="Q10189" s="45" t="s">
        <v>668</v>
      </c>
      <c r="R10189" s="45" t="s">
        <v>667</v>
      </c>
      <c r="S10189" s="45">
        <v>713812.51310221502</v>
      </c>
    </row>
    <row r="10190" spans="11:19">
      <c r="K10190" s="45">
        <v>101201</v>
      </c>
      <c r="L10190" s="45" t="s">
        <v>557</v>
      </c>
      <c r="M10190" s="45">
        <v>2018</v>
      </c>
      <c r="O10190" s="45" t="s">
        <v>587</v>
      </c>
      <c r="P10190" s="45" t="s">
        <v>560</v>
      </c>
      <c r="Q10190" s="45" t="s">
        <v>668</v>
      </c>
      <c r="R10190" s="45" t="s">
        <v>665</v>
      </c>
      <c r="S10190" s="45">
        <v>10498376.3410671</v>
      </c>
    </row>
    <row r="10191" spans="11:19">
      <c r="K10191" s="45">
        <v>101202</v>
      </c>
      <c r="L10191" s="45" t="s">
        <v>557</v>
      </c>
      <c r="M10191" s="45">
        <v>2018</v>
      </c>
      <c r="O10191" s="45" t="s">
        <v>587</v>
      </c>
      <c r="P10191" s="45" t="s">
        <v>560</v>
      </c>
      <c r="Q10191" s="45" t="s">
        <v>669</v>
      </c>
      <c r="R10191" s="45" t="s">
        <v>562</v>
      </c>
      <c r="S10191" s="45">
        <v>436455.77774176601</v>
      </c>
    </row>
    <row r="10192" spans="11:19">
      <c r="K10192" s="45">
        <v>101203</v>
      </c>
      <c r="L10192" s="45" t="s">
        <v>557</v>
      </c>
      <c r="M10192" s="45">
        <v>2018</v>
      </c>
      <c r="O10192" s="45" t="s">
        <v>587</v>
      </c>
      <c r="P10192" s="45" t="s">
        <v>560</v>
      </c>
      <c r="Q10192" s="45" t="s">
        <v>670</v>
      </c>
      <c r="R10192" s="45" t="s">
        <v>670</v>
      </c>
      <c r="S10192" s="45">
        <v>2985335.6969647901</v>
      </c>
    </row>
    <row r="10193" spans="11:19">
      <c r="K10193" s="45">
        <v>101204</v>
      </c>
      <c r="L10193" s="45" t="s">
        <v>557</v>
      </c>
      <c r="M10193" s="45">
        <v>2018</v>
      </c>
      <c r="O10193" s="45" t="s">
        <v>587</v>
      </c>
      <c r="P10193" s="45" t="s">
        <v>560</v>
      </c>
      <c r="Q10193" s="45" t="s">
        <v>671</v>
      </c>
      <c r="R10193" s="45" t="s">
        <v>564</v>
      </c>
      <c r="S10193" s="45">
        <v>1209290.40552336</v>
      </c>
    </row>
    <row r="10194" spans="11:19">
      <c r="K10194" s="45">
        <v>101205</v>
      </c>
      <c r="L10194" s="45" t="s">
        <v>557</v>
      </c>
      <c r="M10194" s="45">
        <v>2018</v>
      </c>
      <c r="O10194" s="45" t="s">
        <v>587</v>
      </c>
      <c r="P10194" s="45" t="s">
        <v>560</v>
      </c>
      <c r="Q10194" s="45" t="s">
        <v>671</v>
      </c>
      <c r="R10194" s="45" t="s">
        <v>667</v>
      </c>
      <c r="S10194" s="45">
        <v>1815540.01704092</v>
      </c>
    </row>
    <row r="10195" spans="11:19">
      <c r="K10195" s="45">
        <v>101206</v>
      </c>
      <c r="L10195" s="45" t="s">
        <v>557</v>
      </c>
      <c r="M10195" s="45">
        <v>2018</v>
      </c>
      <c r="O10195" s="45" t="s">
        <v>587</v>
      </c>
      <c r="P10195" s="45" t="s">
        <v>560</v>
      </c>
      <c r="Q10195" s="45" t="s">
        <v>671</v>
      </c>
      <c r="R10195" s="45" t="s">
        <v>623</v>
      </c>
      <c r="S10195" s="45">
        <v>1045.4429522995699</v>
      </c>
    </row>
    <row r="10196" spans="11:19">
      <c r="K10196" s="45">
        <v>101207</v>
      </c>
      <c r="L10196" s="45" t="s">
        <v>557</v>
      </c>
      <c r="M10196" s="45">
        <v>2018</v>
      </c>
      <c r="O10196" s="45" t="s">
        <v>587</v>
      </c>
      <c r="P10196" s="45" t="s">
        <v>560</v>
      </c>
      <c r="Q10196" s="45" t="s">
        <v>672</v>
      </c>
      <c r="R10196" s="45" t="s">
        <v>562</v>
      </c>
      <c r="S10196" s="45">
        <v>4509090.1082168501</v>
      </c>
    </row>
    <row r="10197" spans="11:19">
      <c r="K10197" s="45">
        <v>101208</v>
      </c>
      <c r="L10197" s="45" t="s">
        <v>557</v>
      </c>
      <c r="M10197" s="45">
        <v>2018</v>
      </c>
      <c r="O10197" s="45" t="s">
        <v>587</v>
      </c>
      <c r="P10197" s="45" t="s">
        <v>560</v>
      </c>
      <c r="Q10197" s="45" t="s">
        <v>672</v>
      </c>
      <c r="R10197" s="45" t="s">
        <v>564</v>
      </c>
      <c r="S10197" s="45">
        <v>1163619.4730851001</v>
      </c>
    </row>
    <row r="10198" spans="11:19">
      <c r="K10198" s="45">
        <v>101360</v>
      </c>
      <c r="L10198" s="45" t="s">
        <v>557</v>
      </c>
      <c r="M10198" s="45">
        <v>2018</v>
      </c>
      <c r="O10198" s="45" t="s">
        <v>588</v>
      </c>
      <c r="P10198" s="45" t="s">
        <v>560</v>
      </c>
      <c r="Q10198" s="45" t="s">
        <v>661</v>
      </c>
      <c r="R10198" s="45" t="s">
        <v>562</v>
      </c>
      <c r="S10198" s="45">
        <v>471139.14139758202</v>
      </c>
    </row>
    <row r="10199" spans="11:19">
      <c r="K10199" s="45">
        <v>101361</v>
      </c>
      <c r="L10199" s="45" t="s">
        <v>557</v>
      </c>
      <c r="M10199" s="45">
        <v>2018</v>
      </c>
      <c r="O10199" s="45" t="s">
        <v>588</v>
      </c>
      <c r="P10199" s="45" t="s">
        <v>560</v>
      </c>
      <c r="Q10199" s="45" t="s">
        <v>661</v>
      </c>
      <c r="R10199" s="45" t="s">
        <v>564</v>
      </c>
      <c r="S10199" s="45">
        <v>4799929.0758645199</v>
      </c>
    </row>
    <row r="10200" spans="11:19">
      <c r="K10200" s="45">
        <v>101362</v>
      </c>
      <c r="L10200" s="45" t="s">
        <v>557</v>
      </c>
      <c r="M10200" s="45">
        <v>2018</v>
      </c>
      <c r="O10200" s="45" t="s">
        <v>588</v>
      </c>
      <c r="P10200" s="45" t="s">
        <v>560</v>
      </c>
      <c r="Q10200" s="45" t="s">
        <v>661</v>
      </c>
      <c r="R10200" s="45" t="s">
        <v>565</v>
      </c>
      <c r="S10200" s="45">
        <v>3635.9997343294499</v>
      </c>
    </row>
    <row r="10201" spans="11:19">
      <c r="K10201" s="45">
        <v>101363</v>
      </c>
      <c r="L10201" s="45" t="s">
        <v>557</v>
      </c>
      <c r="M10201" s="45">
        <v>2018</v>
      </c>
      <c r="O10201" s="45" t="s">
        <v>588</v>
      </c>
      <c r="P10201" s="45" t="s">
        <v>560</v>
      </c>
      <c r="Q10201" s="45" t="s">
        <v>661</v>
      </c>
      <c r="R10201" s="45" t="s">
        <v>566</v>
      </c>
      <c r="S10201" s="45">
        <v>45320.267521169997</v>
      </c>
    </row>
    <row r="10202" spans="11:19">
      <c r="K10202" s="45">
        <v>101364</v>
      </c>
      <c r="L10202" s="45" t="s">
        <v>557</v>
      </c>
      <c r="M10202" s="45">
        <v>2018</v>
      </c>
      <c r="O10202" s="45" t="s">
        <v>588</v>
      </c>
      <c r="P10202" s="45" t="s">
        <v>560</v>
      </c>
      <c r="Q10202" s="45" t="s">
        <v>662</v>
      </c>
      <c r="R10202" s="45" t="s">
        <v>563</v>
      </c>
      <c r="S10202" s="45">
        <v>797282.55772503698</v>
      </c>
    </row>
    <row r="10203" spans="11:19">
      <c r="K10203" s="45">
        <v>101365</v>
      </c>
      <c r="L10203" s="45" t="s">
        <v>557</v>
      </c>
      <c r="M10203" s="45">
        <v>2018</v>
      </c>
      <c r="O10203" s="45" t="s">
        <v>588</v>
      </c>
      <c r="P10203" s="45" t="s">
        <v>560</v>
      </c>
      <c r="Q10203" s="45" t="s">
        <v>662</v>
      </c>
      <c r="R10203" s="45" t="s">
        <v>564</v>
      </c>
      <c r="S10203" s="45">
        <v>731626.33227813395</v>
      </c>
    </row>
    <row r="10204" spans="11:19">
      <c r="K10204" s="45">
        <v>101366</v>
      </c>
      <c r="L10204" s="45" t="s">
        <v>557</v>
      </c>
      <c r="M10204" s="45">
        <v>2018</v>
      </c>
      <c r="O10204" s="45" t="s">
        <v>588</v>
      </c>
      <c r="P10204" s="45" t="s">
        <v>560</v>
      </c>
      <c r="Q10204" s="45" t="s">
        <v>663</v>
      </c>
      <c r="R10204" s="45" t="s">
        <v>564</v>
      </c>
      <c r="S10204" s="45">
        <v>5414431.8578419499</v>
      </c>
    </row>
    <row r="10205" spans="11:19">
      <c r="K10205" s="45">
        <v>101367</v>
      </c>
      <c r="L10205" s="45" t="s">
        <v>557</v>
      </c>
      <c r="M10205" s="45">
        <v>2018</v>
      </c>
      <c r="O10205" s="45" t="s">
        <v>588</v>
      </c>
      <c r="P10205" s="45" t="s">
        <v>560</v>
      </c>
      <c r="Q10205" s="45" t="s">
        <v>663</v>
      </c>
      <c r="R10205" s="45" t="s">
        <v>623</v>
      </c>
      <c r="S10205" s="45">
        <v>0</v>
      </c>
    </row>
    <row r="10206" spans="11:19">
      <c r="K10206" s="45">
        <v>101368</v>
      </c>
      <c r="L10206" s="45" t="s">
        <v>557</v>
      </c>
      <c r="M10206" s="45">
        <v>2018</v>
      </c>
      <c r="O10206" s="45" t="s">
        <v>588</v>
      </c>
      <c r="P10206" s="45" t="s">
        <v>560</v>
      </c>
      <c r="Q10206" s="45" t="s">
        <v>664</v>
      </c>
      <c r="R10206" s="45" t="s">
        <v>562</v>
      </c>
      <c r="S10206" s="45">
        <v>111388.43432162399</v>
      </c>
    </row>
    <row r="10207" spans="11:19">
      <c r="K10207" s="45">
        <v>101369</v>
      </c>
      <c r="L10207" s="45" t="s">
        <v>557</v>
      </c>
      <c r="M10207" s="45">
        <v>2018</v>
      </c>
      <c r="O10207" s="45" t="s">
        <v>588</v>
      </c>
      <c r="P10207" s="45" t="s">
        <v>560</v>
      </c>
      <c r="Q10207" s="45" t="s">
        <v>664</v>
      </c>
      <c r="R10207" s="45" t="s">
        <v>665</v>
      </c>
      <c r="S10207" s="45">
        <v>12075802.0078617</v>
      </c>
    </row>
    <row r="10208" spans="11:19">
      <c r="K10208" s="45">
        <v>101370</v>
      </c>
      <c r="L10208" s="45" t="s">
        <v>557</v>
      </c>
      <c r="M10208" s="45">
        <v>2018</v>
      </c>
      <c r="O10208" s="45" t="s">
        <v>588</v>
      </c>
      <c r="P10208" s="45" t="s">
        <v>560</v>
      </c>
      <c r="Q10208" s="45" t="s">
        <v>666</v>
      </c>
      <c r="R10208" s="45" t="s">
        <v>564</v>
      </c>
      <c r="S10208" s="45">
        <v>1862448.20118889</v>
      </c>
    </row>
    <row r="10209" spans="11:19">
      <c r="K10209" s="45">
        <v>101371</v>
      </c>
      <c r="L10209" s="45" t="s">
        <v>557</v>
      </c>
      <c r="M10209" s="45">
        <v>2018</v>
      </c>
      <c r="O10209" s="45" t="s">
        <v>588</v>
      </c>
      <c r="P10209" s="45" t="s">
        <v>560</v>
      </c>
      <c r="Q10209" s="45" t="s">
        <v>666</v>
      </c>
      <c r="R10209" s="45" t="s">
        <v>667</v>
      </c>
      <c r="S10209" s="45">
        <v>59199.319932956001</v>
      </c>
    </row>
    <row r="10210" spans="11:19">
      <c r="K10210" s="45">
        <v>101372</v>
      </c>
      <c r="L10210" s="45" t="s">
        <v>557</v>
      </c>
      <c r="M10210" s="45">
        <v>2018</v>
      </c>
      <c r="O10210" s="45" t="s">
        <v>588</v>
      </c>
      <c r="P10210" s="45" t="s">
        <v>560</v>
      </c>
      <c r="Q10210" s="45" t="s">
        <v>666</v>
      </c>
      <c r="R10210" s="45" t="s">
        <v>623</v>
      </c>
      <c r="S10210" s="45">
        <v>7514.7986870045797</v>
      </c>
    </row>
    <row r="10211" spans="11:19">
      <c r="K10211" s="45">
        <v>101373</v>
      </c>
      <c r="L10211" s="45" t="s">
        <v>557</v>
      </c>
      <c r="M10211" s="45">
        <v>2018</v>
      </c>
      <c r="O10211" s="45" t="s">
        <v>588</v>
      </c>
      <c r="P10211" s="45" t="s">
        <v>560</v>
      </c>
      <c r="Q10211" s="45" t="s">
        <v>668</v>
      </c>
      <c r="R10211" s="45" t="s">
        <v>564</v>
      </c>
      <c r="S10211" s="45">
        <v>4183118.3569805901</v>
      </c>
    </row>
    <row r="10212" spans="11:19">
      <c r="K10212" s="45">
        <v>101374</v>
      </c>
      <c r="L10212" s="45" t="s">
        <v>557</v>
      </c>
      <c r="M10212" s="45">
        <v>2018</v>
      </c>
      <c r="O10212" s="45" t="s">
        <v>588</v>
      </c>
      <c r="P10212" s="45" t="s">
        <v>560</v>
      </c>
      <c r="Q10212" s="45" t="s">
        <v>668</v>
      </c>
      <c r="R10212" s="45" t="s">
        <v>667</v>
      </c>
      <c r="S10212" s="45">
        <v>1085262.37644677</v>
      </c>
    </row>
    <row r="10213" spans="11:19">
      <c r="K10213" s="45">
        <v>101375</v>
      </c>
      <c r="L10213" s="45" t="s">
        <v>557</v>
      </c>
      <c r="M10213" s="45">
        <v>2018</v>
      </c>
      <c r="O10213" s="45" t="s">
        <v>588</v>
      </c>
      <c r="P10213" s="45" t="s">
        <v>560</v>
      </c>
      <c r="Q10213" s="45" t="s">
        <v>668</v>
      </c>
      <c r="R10213" s="45" t="s">
        <v>665</v>
      </c>
      <c r="S10213" s="45">
        <v>15961464.176669</v>
      </c>
    </row>
    <row r="10214" spans="11:19">
      <c r="K10214" s="45">
        <v>101376</v>
      </c>
      <c r="L10214" s="45" t="s">
        <v>557</v>
      </c>
      <c r="M10214" s="45">
        <v>2018</v>
      </c>
      <c r="O10214" s="45" t="s">
        <v>588</v>
      </c>
      <c r="P10214" s="45" t="s">
        <v>560</v>
      </c>
      <c r="Q10214" s="45" t="s">
        <v>669</v>
      </c>
      <c r="R10214" s="45" t="s">
        <v>562</v>
      </c>
      <c r="S10214" s="45">
        <v>663576.25548955298</v>
      </c>
    </row>
    <row r="10215" spans="11:19">
      <c r="K10215" s="45">
        <v>101377</v>
      </c>
      <c r="L10215" s="45" t="s">
        <v>557</v>
      </c>
      <c r="M10215" s="45">
        <v>2018</v>
      </c>
      <c r="O10215" s="45" t="s">
        <v>588</v>
      </c>
      <c r="P10215" s="45" t="s">
        <v>560</v>
      </c>
      <c r="Q10215" s="45" t="s">
        <v>670</v>
      </c>
      <c r="R10215" s="45" t="s">
        <v>670</v>
      </c>
      <c r="S10215" s="45">
        <v>4538828.4087357596</v>
      </c>
    </row>
    <row r="10216" spans="11:19">
      <c r="K10216" s="45">
        <v>101378</v>
      </c>
      <c r="L10216" s="45" t="s">
        <v>557</v>
      </c>
      <c r="M10216" s="45">
        <v>2018</v>
      </c>
      <c r="O10216" s="45" t="s">
        <v>588</v>
      </c>
      <c r="P10216" s="45" t="s">
        <v>560</v>
      </c>
      <c r="Q10216" s="45" t="s">
        <v>671</v>
      </c>
      <c r="R10216" s="45" t="s">
        <v>564</v>
      </c>
      <c r="S10216" s="45">
        <v>3826690.9063926898</v>
      </c>
    </row>
    <row r="10217" spans="11:19">
      <c r="K10217" s="45">
        <v>101379</v>
      </c>
      <c r="L10217" s="45" t="s">
        <v>557</v>
      </c>
      <c r="M10217" s="45">
        <v>2018</v>
      </c>
      <c r="O10217" s="45" t="s">
        <v>588</v>
      </c>
      <c r="P10217" s="45" t="s">
        <v>560</v>
      </c>
      <c r="Q10217" s="45" t="s">
        <v>671</v>
      </c>
      <c r="R10217" s="45" t="s">
        <v>667</v>
      </c>
      <c r="S10217" s="45">
        <v>5745113.3670375198</v>
      </c>
    </row>
    <row r="10218" spans="11:19">
      <c r="K10218" s="45">
        <v>101380</v>
      </c>
      <c r="L10218" s="45" t="s">
        <v>557</v>
      </c>
      <c r="M10218" s="45">
        <v>2018</v>
      </c>
      <c r="O10218" s="45" t="s">
        <v>588</v>
      </c>
      <c r="P10218" s="45" t="s">
        <v>560</v>
      </c>
      <c r="Q10218" s="45" t="s">
        <v>671</v>
      </c>
      <c r="R10218" s="45" t="s">
        <v>623</v>
      </c>
      <c r="S10218" s="45">
        <v>3308.21035248823</v>
      </c>
    </row>
    <row r="10219" spans="11:19">
      <c r="K10219" s="45">
        <v>101381</v>
      </c>
      <c r="L10219" s="45" t="s">
        <v>557</v>
      </c>
      <c r="M10219" s="45">
        <v>2018</v>
      </c>
      <c r="O10219" s="45" t="s">
        <v>588</v>
      </c>
      <c r="P10219" s="45" t="s">
        <v>560</v>
      </c>
      <c r="Q10219" s="45" t="s">
        <v>672</v>
      </c>
      <c r="R10219" s="45" t="s">
        <v>562</v>
      </c>
      <c r="S10219" s="45">
        <v>6855505.83190089</v>
      </c>
    </row>
    <row r="10220" spans="11:19">
      <c r="K10220" s="45">
        <v>101382</v>
      </c>
      <c r="L10220" s="45" t="s">
        <v>557</v>
      </c>
      <c r="M10220" s="45">
        <v>2018</v>
      </c>
      <c r="O10220" s="45" t="s">
        <v>588</v>
      </c>
      <c r="P10220" s="45" t="s">
        <v>560</v>
      </c>
      <c r="Q10220" s="45" t="s">
        <v>672</v>
      </c>
      <c r="R10220" s="45" t="s">
        <v>564</v>
      </c>
      <c r="S10220" s="45">
        <v>1769137.42959175</v>
      </c>
    </row>
    <row r="10221" spans="11:19">
      <c r="K10221" s="45">
        <v>101534</v>
      </c>
      <c r="L10221" s="45" t="s">
        <v>557</v>
      </c>
      <c r="M10221" s="45">
        <v>2018</v>
      </c>
      <c r="O10221" s="45" t="s">
        <v>589</v>
      </c>
      <c r="P10221" s="45" t="s">
        <v>560</v>
      </c>
      <c r="Q10221" s="45" t="s">
        <v>661</v>
      </c>
      <c r="R10221" s="45" t="s">
        <v>562</v>
      </c>
      <c r="S10221" s="45">
        <v>253937.32864643401</v>
      </c>
    </row>
    <row r="10222" spans="11:19">
      <c r="K10222" s="45">
        <v>101535</v>
      </c>
      <c r="L10222" s="45" t="s">
        <v>557</v>
      </c>
      <c r="M10222" s="45">
        <v>2018</v>
      </c>
      <c r="O10222" s="45" t="s">
        <v>589</v>
      </c>
      <c r="P10222" s="45" t="s">
        <v>560</v>
      </c>
      <c r="Q10222" s="45" t="s">
        <v>661</v>
      </c>
      <c r="R10222" s="45" t="s">
        <v>564</v>
      </c>
      <c r="S10222" s="45">
        <v>2587093.8330483502</v>
      </c>
    </row>
    <row r="10223" spans="11:19">
      <c r="K10223" s="45">
        <v>101536</v>
      </c>
      <c r="L10223" s="45" t="s">
        <v>557</v>
      </c>
      <c r="M10223" s="45">
        <v>2018</v>
      </c>
      <c r="O10223" s="45" t="s">
        <v>589</v>
      </c>
      <c r="P10223" s="45" t="s">
        <v>560</v>
      </c>
      <c r="Q10223" s="45" t="s">
        <v>661</v>
      </c>
      <c r="R10223" s="45" t="s">
        <v>565</v>
      </c>
      <c r="S10223" s="45">
        <v>1959.7523923736201</v>
      </c>
    </row>
    <row r="10224" spans="11:19">
      <c r="K10224" s="45">
        <v>101537</v>
      </c>
      <c r="L10224" s="45" t="s">
        <v>557</v>
      </c>
      <c r="M10224" s="45">
        <v>2018</v>
      </c>
      <c r="O10224" s="45" t="s">
        <v>589</v>
      </c>
      <c r="P10224" s="45" t="s">
        <v>560</v>
      </c>
      <c r="Q10224" s="45" t="s">
        <v>661</v>
      </c>
      <c r="R10224" s="45" t="s">
        <v>566</v>
      </c>
      <c r="S10224" s="45">
        <v>24426.982724740101</v>
      </c>
    </row>
    <row r="10225" spans="11:19">
      <c r="K10225" s="45">
        <v>101538</v>
      </c>
      <c r="L10225" s="45" t="s">
        <v>557</v>
      </c>
      <c r="M10225" s="45">
        <v>2018</v>
      </c>
      <c r="O10225" s="45" t="s">
        <v>589</v>
      </c>
      <c r="P10225" s="45" t="s">
        <v>560</v>
      </c>
      <c r="Q10225" s="45" t="s">
        <v>662</v>
      </c>
      <c r="R10225" s="45" t="s">
        <v>563</v>
      </c>
      <c r="S10225" s="45">
        <v>429724.01376909</v>
      </c>
    </row>
    <row r="10226" spans="11:19">
      <c r="K10226" s="45">
        <v>101539</v>
      </c>
      <c r="L10226" s="45" t="s">
        <v>557</v>
      </c>
      <c r="M10226" s="45">
        <v>2018</v>
      </c>
      <c r="O10226" s="45" t="s">
        <v>589</v>
      </c>
      <c r="P10226" s="45" t="s">
        <v>560</v>
      </c>
      <c r="Q10226" s="45" t="s">
        <v>662</v>
      </c>
      <c r="R10226" s="45" t="s">
        <v>564</v>
      </c>
      <c r="S10226" s="45">
        <v>394336.23756026803</v>
      </c>
    </row>
    <row r="10227" spans="11:19">
      <c r="K10227" s="45">
        <v>101540</v>
      </c>
      <c r="L10227" s="45" t="s">
        <v>557</v>
      </c>
      <c r="M10227" s="45">
        <v>2018</v>
      </c>
      <c r="O10227" s="45" t="s">
        <v>589</v>
      </c>
      <c r="P10227" s="45" t="s">
        <v>560</v>
      </c>
      <c r="Q10227" s="45" t="s">
        <v>663</v>
      </c>
      <c r="R10227" s="45" t="s">
        <v>564</v>
      </c>
      <c r="S10227" s="45">
        <v>15555026.9770045</v>
      </c>
    </row>
    <row r="10228" spans="11:19">
      <c r="K10228" s="45">
        <v>101541</v>
      </c>
      <c r="L10228" s="45" t="s">
        <v>557</v>
      </c>
      <c r="M10228" s="45">
        <v>2018</v>
      </c>
      <c r="O10228" s="45" t="s">
        <v>589</v>
      </c>
      <c r="P10228" s="45" t="s">
        <v>560</v>
      </c>
      <c r="Q10228" s="45" t="s">
        <v>663</v>
      </c>
      <c r="R10228" s="45" t="s">
        <v>623</v>
      </c>
      <c r="S10228" s="45">
        <v>0</v>
      </c>
    </row>
    <row r="10229" spans="11:19">
      <c r="K10229" s="45">
        <v>101542</v>
      </c>
      <c r="L10229" s="45" t="s">
        <v>557</v>
      </c>
      <c r="M10229" s="45">
        <v>2018</v>
      </c>
      <c r="O10229" s="45" t="s">
        <v>589</v>
      </c>
      <c r="P10229" s="45" t="s">
        <v>560</v>
      </c>
      <c r="Q10229" s="45" t="s">
        <v>664</v>
      </c>
      <c r="R10229" s="45" t="s">
        <v>562</v>
      </c>
      <c r="S10229" s="45">
        <v>167163.47021932999</v>
      </c>
    </row>
    <row r="10230" spans="11:19">
      <c r="K10230" s="45">
        <v>101543</v>
      </c>
      <c r="L10230" s="45" t="s">
        <v>557</v>
      </c>
      <c r="M10230" s="45">
        <v>2018</v>
      </c>
      <c r="O10230" s="45" t="s">
        <v>589</v>
      </c>
      <c r="P10230" s="45" t="s">
        <v>560</v>
      </c>
      <c r="Q10230" s="45" t="s">
        <v>664</v>
      </c>
      <c r="R10230" s="45" t="s">
        <v>665</v>
      </c>
      <c r="S10230" s="45">
        <v>18122464.702996898</v>
      </c>
    </row>
    <row r="10231" spans="11:19">
      <c r="K10231" s="45">
        <v>101544</v>
      </c>
      <c r="L10231" s="45" t="s">
        <v>557</v>
      </c>
      <c r="M10231" s="45">
        <v>2018</v>
      </c>
      <c r="O10231" s="45" t="s">
        <v>589</v>
      </c>
      <c r="P10231" s="45" t="s">
        <v>560</v>
      </c>
      <c r="Q10231" s="45" t="s">
        <v>666</v>
      </c>
      <c r="R10231" s="45" t="s">
        <v>564</v>
      </c>
      <c r="S10231" s="45">
        <v>1203027.1252474601</v>
      </c>
    </row>
    <row r="10232" spans="11:19">
      <c r="K10232" s="45">
        <v>101545</v>
      </c>
      <c r="L10232" s="45" t="s">
        <v>557</v>
      </c>
      <c r="M10232" s="45">
        <v>2018</v>
      </c>
      <c r="O10232" s="45" t="s">
        <v>589</v>
      </c>
      <c r="P10232" s="45" t="s">
        <v>560</v>
      </c>
      <c r="Q10232" s="45" t="s">
        <v>666</v>
      </c>
      <c r="R10232" s="45" t="s">
        <v>667</v>
      </c>
      <c r="S10232" s="45">
        <v>38239.123982125697</v>
      </c>
    </row>
    <row r="10233" spans="11:19">
      <c r="K10233" s="45">
        <v>101546</v>
      </c>
      <c r="L10233" s="45" t="s">
        <v>557</v>
      </c>
      <c r="M10233" s="45">
        <v>2018</v>
      </c>
      <c r="O10233" s="45" t="s">
        <v>589</v>
      </c>
      <c r="P10233" s="45" t="s">
        <v>560</v>
      </c>
      <c r="Q10233" s="45" t="s">
        <v>666</v>
      </c>
      <c r="R10233" s="45" t="s">
        <v>623</v>
      </c>
      <c r="S10233" s="45">
        <v>4854.0983075231497</v>
      </c>
    </row>
    <row r="10234" spans="11:19">
      <c r="K10234" s="45">
        <v>101547</v>
      </c>
      <c r="L10234" s="45" t="s">
        <v>557</v>
      </c>
      <c r="M10234" s="45">
        <v>2018</v>
      </c>
      <c r="O10234" s="45" t="s">
        <v>589</v>
      </c>
      <c r="P10234" s="45" t="s">
        <v>560</v>
      </c>
      <c r="Q10234" s="45" t="s">
        <v>668</v>
      </c>
      <c r="R10234" s="45" t="s">
        <v>564</v>
      </c>
      <c r="S10234" s="45">
        <v>2254641.5859919102</v>
      </c>
    </row>
    <row r="10235" spans="11:19">
      <c r="K10235" s="45">
        <v>101548</v>
      </c>
      <c r="L10235" s="45" t="s">
        <v>557</v>
      </c>
      <c r="M10235" s="45">
        <v>2018</v>
      </c>
      <c r="O10235" s="45" t="s">
        <v>589</v>
      </c>
      <c r="P10235" s="45" t="s">
        <v>560</v>
      </c>
      <c r="Q10235" s="45" t="s">
        <v>668</v>
      </c>
      <c r="R10235" s="45" t="s">
        <v>667</v>
      </c>
      <c r="S10235" s="45">
        <v>584941.059954967</v>
      </c>
    </row>
    <row r="10236" spans="11:19">
      <c r="K10236" s="45">
        <v>101549</v>
      </c>
      <c r="L10236" s="45" t="s">
        <v>557</v>
      </c>
      <c r="M10236" s="45">
        <v>2018</v>
      </c>
      <c r="O10236" s="45" t="s">
        <v>589</v>
      </c>
      <c r="P10236" s="45" t="s">
        <v>560</v>
      </c>
      <c r="Q10236" s="45" t="s">
        <v>668</v>
      </c>
      <c r="R10236" s="45" t="s">
        <v>665</v>
      </c>
      <c r="S10236" s="45">
        <v>8603003.2705108896</v>
      </c>
    </row>
    <row r="10237" spans="11:19">
      <c r="K10237" s="45">
        <v>101550</v>
      </c>
      <c r="L10237" s="45" t="s">
        <v>557</v>
      </c>
      <c r="M10237" s="45">
        <v>2018</v>
      </c>
      <c r="O10237" s="45" t="s">
        <v>589</v>
      </c>
      <c r="P10237" s="45" t="s">
        <v>560</v>
      </c>
      <c r="Q10237" s="45" t="s">
        <v>669</v>
      </c>
      <c r="R10237" s="45" t="s">
        <v>562</v>
      </c>
      <c r="S10237" s="45">
        <v>357658.20936117403</v>
      </c>
    </row>
    <row r="10238" spans="11:19">
      <c r="K10238" s="45">
        <v>101551</v>
      </c>
      <c r="L10238" s="45" t="s">
        <v>557</v>
      </c>
      <c r="M10238" s="45">
        <v>2018</v>
      </c>
      <c r="O10238" s="45" t="s">
        <v>589</v>
      </c>
      <c r="P10238" s="45" t="s">
        <v>560</v>
      </c>
      <c r="Q10238" s="45" t="s">
        <v>670</v>
      </c>
      <c r="R10238" s="45" t="s">
        <v>670</v>
      </c>
      <c r="S10238" s="45">
        <v>2446364.2691199598</v>
      </c>
    </row>
    <row r="10239" spans="11:19">
      <c r="K10239" s="45">
        <v>101552</v>
      </c>
      <c r="L10239" s="45" t="s">
        <v>557</v>
      </c>
      <c r="M10239" s="45">
        <v>2018</v>
      </c>
      <c r="O10239" s="45" t="s">
        <v>589</v>
      </c>
      <c r="P10239" s="45" t="s">
        <v>560</v>
      </c>
      <c r="Q10239" s="45" t="s">
        <v>671</v>
      </c>
      <c r="R10239" s="45" t="s">
        <v>564</v>
      </c>
      <c r="S10239" s="45">
        <v>2471807.2467140299</v>
      </c>
    </row>
    <row r="10240" spans="11:19">
      <c r="K10240" s="45">
        <v>101553</v>
      </c>
      <c r="L10240" s="45" t="s">
        <v>557</v>
      </c>
      <c r="M10240" s="45">
        <v>2018</v>
      </c>
      <c r="O10240" s="45" t="s">
        <v>589</v>
      </c>
      <c r="P10240" s="45" t="s">
        <v>560</v>
      </c>
      <c r="Q10240" s="45" t="s">
        <v>671</v>
      </c>
      <c r="R10240" s="45" t="s">
        <v>667</v>
      </c>
      <c r="S10240" s="45">
        <v>3710990.30499531</v>
      </c>
    </row>
    <row r="10241" spans="11:19">
      <c r="K10241" s="45">
        <v>101554</v>
      </c>
      <c r="L10241" s="45" t="s">
        <v>557</v>
      </c>
      <c r="M10241" s="45">
        <v>2018</v>
      </c>
      <c r="O10241" s="45" t="s">
        <v>589</v>
      </c>
      <c r="P10241" s="45" t="s">
        <v>560</v>
      </c>
      <c r="Q10241" s="45" t="s">
        <v>671</v>
      </c>
      <c r="R10241" s="45" t="s">
        <v>623</v>
      </c>
      <c r="S10241" s="45">
        <v>2136.9006598558199</v>
      </c>
    </row>
    <row r="10242" spans="11:19">
      <c r="K10242" s="45">
        <v>101555</v>
      </c>
      <c r="L10242" s="45" t="s">
        <v>557</v>
      </c>
      <c r="M10242" s="45">
        <v>2018</v>
      </c>
      <c r="O10242" s="45" t="s">
        <v>589</v>
      </c>
      <c r="P10242" s="45" t="s">
        <v>560</v>
      </c>
      <c r="Q10242" s="45" t="s">
        <v>672</v>
      </c>
      <c r="R10242" s="45" t="s">
        <v>562</v>
      </c>
      <c r="S10242" s="45">
        <v>3695020.6096417001</v>
      </c>
    </row>
    <row r="10243" spans="11:19">
      <c r="K10243" s="45">
        <v>101556</v>
      </c>
      <c r="L10243" s="45" t="s">
        <v>557</v>
      </c>
      <c r="M10243" s="45">
        <v>2018</v>
      </c>
      <c r="O10243" s="45" t="s">
        <v>589</v>
      </c>
      <c r="P10243" s="45" t="s">
        <v>560</v>
      </c>
      <c r="Q10243" s="45" t="s">
        <v>672</v>
      </c>
      <c r="R10243" s="45" t="s">
        <v>564</v>
      </c>
      <c r="S10243" s="45">
        <v>953540.0339405</v>
      </c>
    </row>
    <row r="10244" spans="11:19">
      <c r="K10244" s="45">
        <v>101708</v>
      </c>
      <c r="L10244" s="45" t="s">
        <v>557</v>
      </c>
      <c r="M10244" s="45">
        <v>2018</v>
      </c>
      <c r="O10244" s="45" t="s">
        <v>590</v>
      </c>
      <c r="P10244" s="45" t="s">
        <v>560</v>
      </c>
      <c r="Q10244" s="45" t="s">
        <v>661</v>
      </c>
      <c r="R10244" s="45" t="s">
        <v>562</v>
      </c>
      <c r="S10244" s="45">
        <v>135747.16372928399</v>
      </c>
    </row>
    <row r="10245" spans="11:19">
      <c r="K10245" s="45">
        <v>101709</v>
      </c>
      <c r="L10245" s="45" t="s">
        <v>557</v>
      </c>
      <c r="M10245" s="45">
        <v>2018</v>
      </c>
      <c r="O10245" s="45" t="s">
        <v>590</v>
      </c>
      <c r="P10245" s="45" t="s">
        <v>560</v>
      </c>
      <c r="Q10245" s="45" t="s">
        <v>661</v>
      </c>
      <c r="R10245" s="45" t="s">
        <v>564</v>
      </c>
      <c r="S10245" s="45">
        <v>1382981.5884485899</v>
      </c>
    </row>
    <row r="10246" spans="11:19">
      <c r="K10246" s="45">
        <v>101710</v>
      </c>
      <c r="L10246" s="45" t="s">
        <v>557</v>
      </c>
      <c r="M10246" s="45">
        <v>2018</v>
      </c>
      <c r="O10246" s="45" t="s">
        <v>590</v>
      </c>
      <c r="P10246" s="45" t="s">
        <v>560</v>
      </c>
      <c r="Q10246" s="45" t="s">
        <v>661</v>
      </c>
      <c r="R10246" s="45" t="s">
        <v>565</v>
      </c>
      <c r="S10246" s="45">
        <v>1047.62395625104</v>
      </c>
    </row>
    <row r="10247" spans="11:19">
      <c r="K10247" s="45">
        <v>101711</v>
      </c>
      <c r="L10247" s="45" t="s">
        <v>557</v>
      </c>
      <c r="M10247" s="45">
        <v>2018</v>
      </c>
      <c r="O10247" s="45" t="s">
        <v>590</v>
      </c>
      <c r="P10247" s="45" t="s">
        <v>560</v>
      </c>
      <c r="Q10247" s="45" t="s">
        <v>661</v>
      </c>
      <c r="R10247" s="45" t="s">
        <v>566</v>
      </c>
      <c r="S10247" s="45">
        <v>13057.921184815399</v>
      </c>
    </row>
    <row r="10248" spans="11:19">
      <c r="K10248" s="45">
        <v>101712</v>
      </c>
      <c r="L10248" s="45" t="s">
        <v>557</v>
      </c>
      <c r="M10248" s="45">
        <v>2018</v>
      </c>
      <c r="O10248" s="45" t="s">
        <v>590</v>
      </c>
      <c r="P10248" s="45" t="s">
        <v>560</v>
      </c>
      <c r="Q10248" s="45" t="s">
        <v>662</v>
      </c>
      <c r="R10248" s="45" t="s">
        <v>563</v>
      </c>
      <c r="S10248" s="45">
        <v>229717.373048129</v>
      </c>
    </row>
    <row r="10249" spans="11:19">
      <c r="K10249" s="45">
        <v>101713</v>
      </c>
      <c r="L10249" s="45" t="s">
        <v>557</v>
      </c>
      <c r="M10249" s="45">
        <v>2018</v>
      </c>
      <c r="O10249" s="45" t="s">
        <v>590</v>
      </c>
      <c r="P10249" s="45" t="s">
        <v>560</v>
      </c>
      <c r="Q10249" s="45" t="s">
        <v>662</v>
      </c>
      <c r="R10249" s="45" t="s">
        <v>564</v>
      </c>
      <c r="S10249" s="45">
        <v>210800.145413105</v>
      </c>
    </row>
    <row r="10250" spans="11:19">
      <c r="K10250" s="45">
        <v>101714</v>
      </c>
      <c r="L10250" s="45" t="s">
        <v>557</v>
      </c>
      <c r="M10250" s="45">
        <v>2018</v>
      </c>
      <c r="O10250" s="45" t="s">
        <v>590</v>
      </c>
      <c r="P10250" s="45" t="s">
        <v>560</v>
      </c>
      <c r="Q10250" s="45" t="s">
        <v>663</v>
      </c>
      <c r="R10250" s="45" t="s">
        <v>564</v>
      </c>
      <c r="S10250" s="45">
        <v>4593107.4640961904</v>
      </c>
    </row>
    <row r="10251" spans="11:19">
      <c r="K10251" s="45">
        <v>101715</v>
      </c>
      <c r="L10251" s="45" t="s">
        <v>557</v>
      </c>
      <c r="M10251" s="45">
        <v>2018</v>
      </c>
      <c r="O10251" s="45" t="s">
        <v>590</v>
      </c>
      <c r="P10251" s="45" t="s">
        <v>560</v>
      </c>
      <c r="Q10251" s="45" t="s">
        <v>663</v>
      </c>
      <c r="R10251" s="45" t="s">
        <v>623</v>
      </c>
      <c r="S10251" s="45">
        <v>0</v>
      </c>
    </row>
    <row r="10252" spans="11:19">
      <c r="K10252" s="45">
        <v>101716</v>
      </c>
      <c r="L10252" s="45" t="s">
        <v>557</v>
      </c>
      <c r="M10252" s="45">
        <v>2018</v>
      </c>
      <c r="O10252" s="45" t="s">
        <v>590</v>
      </c>
      <c r="P10252" s="45" t="s">
        <v>560</v>
      </c>
      <c r="Q10252" s="45" t="s">
        <v>664</v>
      </c>
      <c r="R10252" s="45" t="s">
        <v>562</v>
      </c>
      <c r="S10252" s="45">
        <v>285795.28449116601</v>
      </c>
    </row>
    <row r="10253" spans="11:19">
      <c r="K10253" s="45">
        <v>101717</v>
      </c>
      <c r="L10253" s="45" t="s">
        <v>557</v>
      </c>
      <c r="M10253" s="45">
        <v>2018</v>
      </c>
      <c r="O10253" s="45" t="s">
        <v>590</v>
      </c>
      <c r="P10253" s="45" t="s">
        <v>560</v>
      </c>
      <c r="Q10253" s="45" t="s">
        <v>664</v>
      </c>
      <c r="R10253" s="45" t="s">
        <v>665</v>
      </c>
      <c r="S10253" s="45">
        <v>30983533.356172301</v>
      </c>
    </row>
    <row r="10254" spans="11:19">
      <c r="K10254" s="45">
        <v>101718</v>
      </c>
      <c r="L10254" s="45" t="s">
        <v>557</v>
      </c>
      <c r="M10254" s="45">
        <v>2018</v>
      </c>
      <c r="O10254" s="45" t="s">
        <v>590</v>
      </c>
      <c r="P10254" s="45" t="s">
        <v>560</v>
      </c>
      <c r="Q10254" s="45" t="s">
        <v>666</v>
      </c>
      <c r="R10254" s="45" t="s">
        <v>564</v>
      </c>
      <c r="S10254" s="45">
        <v>870033.17000681302</v>
      </c>
    </row>
    <row r="10255" spans="11:19">
      <c r="K10255" s="45">
        <v>101719</v>
      </c>
      <c r="L10255" s="45" t="s">
        <v>557</v>
      </c>
      <c r="M10255" s="45">
        <v>2018</v>
      </c>
      <c r="O10255" s="45" t="s">
        <v>590</v>
      </c>
      <c r="P10255" s="45" t="s">
        <v>560</v>
      </c>
      <c r="Q10255" s="45" t="s">
        <v>666</v>
      </c>
      <c r="R10255" s="45" t="s">
        <v>667</v>
      </c>
      <c r="S10255" s="45">
        <v>27654.660113843001</v>
      </c>
    </row>
    <row r="10256" spans="11:19">
      <c r="K10256" s="45">
        <v>101720</v>
      </c>
      <c r="L10256" s="45" t="s">
        <v>557</v>
      </c>
      <c r="M10256" s="45">
        <v>2018</v>
      </c>
      <c r="O10256" s="45" t="s">
        <v>590</v>
      </c>
      <c r="P10256" s="45" t="s">
        <v>560</v>
      </c>
      <c r="Q10256" s="45" t="s">
        <v>666</v>
      </c>
      <c r="R10256" s="45" t="s">
        <v>623</v>
      </c>
      <c r="S10256" s="45">
        <v>3510.4998460864599</v>
      </c>
    </row>
    <row r="10257" spans="11:19">
      <c r="K10257" s="45">
        <v>101721</v>
      </c>
      <c r="L10257" s="45" t="s">
        <v>557</v>
      </c>
      <c r="M10257" s="45">
        <v>2018</v>
      </c>
      <c r="O10257" s="45" t="s">
        <v>590</v>
      </c>
      <c r="P10257" s="45" t="s">
        <v>560</v>
      </c>
      <c r="Q10257" s="45" t="s">
        <v>668</v>
      </c>
      <c r="R10257" s="45" t="s">
        <v>564</v>
      </c>
      <c r="S10257" s="45">
        <v>1205262.74004653</v>
      </c>
    </row>
    <row r="10258" spans="11:19">
      <c r="K10258" s="45">
        <v>101722</v>
      </c>
      <c r="L10258" s="45" t="s">
        <v>557</v>
      </c>
      <c r="M10258" s="45">
        <v>2018</v>
      </c>
      <c r="O10258" s="45" t="s">
        <v>590</v>
      </c>
      <c r="P10258" s="45" t="s">
        <v>560</v>
      </c>
      <c r="Q10258" s="45" t="s">
        <v>668</v>
      </c>
      <c r="R10258" s="45" t="s">
        <v>667</v>
      </c>
      <c r="S10258" s="45">
        <v>312691.67971852398</v>
      </c>
    </row>
    <row r="10259" spans="11:19">
      <c r="K10259" s="45">
        <v>101723</v>
      </c>
      <c r="L10259" s="45" t="s">
        <v>557</v>
      </c>
      <c r="M10259" s="45">
        <v>2018</v>
      </c>
      <c r="O10259" s="45" t="s">
        <v>590</v>
      </c>
      <c r="P10259" s="45" t="s">
        <v>560</v>
      </c>
      <c r="Q10259" s="45" t="s">
        <v>668</v>
      </c>
      <c r="R10259" s="45" t="s">
        <v>665</v>
      </c>
      <c r="S10259" s="45">
        <v>4598903.5946409795</v>
      </c>
    </row>
    <row r="10260" spans="11:19">
      <c r="K10260" s="45">
        <v>101724</v>
      </c>
      <c r="L10260" s="45" t="s">
        <v>557</v>
      </c>
      <c r="M10260" s="45">
        <v>2018</v>
      </c>
      <c r="O10260" s="45" t="s">
        <v>590</v>
      </c>
      <c r="P10260" s="45" t="s">
        <v>560</v>
      </c>
      <c r="Q10260" s="45" t="s">
        <v>669</v>
      </c>
      <c r="R10260" s="45" t="s">
        <v>562</v>
      </c>
      <c r="S10260" s="45">
        <v>191193.188351105</v>
      </c>
    </row>
    <row r="10261" spans="11:19">
      <c r="K10261" s="45">
        <v>101725</v>
      </c>
      <c r="L10261" s="45" t="s">
        <v>557</v>
      </c>
      <c r="M10261" s="45">
        <v>2018</v>
      </c>
      <c r="O10261" s="45" t="s">
        <v>590</v>
      </c>
      <c r="P10261" s="45" t="s">
        <v>560</v>
      </c>
      <c r="Q10261" s="45" t="s">
        <v>670</v>
      </c>
      <c r="R10261" s="45" t="s">
        <v>670</v>
      </c>
      <c r="S10261" s="45">
        <v>1307751.8486621401</v>
      </c>
    </row>
    <row r="10262" spans="11:19">
      <c r="K10262" s="45">
        <v>101726</v>
      </c>
      <c r="L10262" s="45" t="s">
        <v>557</v>
      </c>
      <c r="M10262" s="45">
        <v>2018</v>
      </c>
      <c r="O10262" s="45" t="s">
        <v>590</v>
      </c>
      <c r="P10262" s="45" t="s">
        <v>560</v>
      </c>
      <c r="Q10262" s="45" t="s">
        <v>671</v>
      </c>
      <c r="R10262" s="45" t="s">
        <v>564</v>
      </c>
      <c r="S10262" s="45">
        <v>1787619.1229371</v>
      </c>
    </row>
    <row r="10263" spans="11:19">
      <c r="K10263" s="45">
        <v>101727</v>
      </c>
      <c r="L10263" s="45" t="s">
        <v>557</v>
      </c>
      <c r="M10263" s="45">
        <v>2018</v>
      </c>
      <c r="O10263" s="45" t="s">
        <v>590</v>
      </c>
      <c r="P10263" s="45" t="s">
        <v>560</v>
      </c>
      <c r="Q10263" s="45" t="s">
        <v>671</v>
      </c>
      <c r="R10263" s="45" t="s">
        <v>667</v>
      </c>
      <c r="S10263" s="45">
        <v>2683800.3825187702</v>
      </c>
    </row>
    <row r="10264" spans="11:19">
      <c r="K10264" s="45">
        <v>101728</v>
      </c>
      <c r="L10264" s="45" t="s">
        <v>557</v>
      </c>
      <c r="M10264" s="45">
        <v>2018</v>
      </c>
      <c r="O10264" s="45" t="s">
        <v>590</v>
      </c>
      <c r="P10264" s="45" t="s">
        <v>560</v>
      </c>
      <c r="Q10264" s="45" t="s">
        <v>671</v>
      </c>
      <c r="R10264" s="45" t="s">
        <v>623</v>
      </c>
      <c r="S10264" s="45">
        <v>1545.4135788514</v>
      </c>
    </row>
    <row r="10265" spans="11:19">
      <c r="K10265" s="45">
        <v>101729</v>
      </c>
      <c r="L10265" s="45" t="s">
        <v>557</v>
      </c>
      <c r="M10265" s="45">
        <v>2018</v>
      </c>
      <c r="O10265" s="45" t="s">
        <v>590</v>
      </c>
      <c r="P10265" s="45" t="s">
        <v>560</v>
      </c>
      <c r="Q10265" s="45" t="s">
        <v>672</v>
      </c>
      <c r="R10265" s="45" t="s">
        <v>562</v>
      </c>
      <c r="S10265" s="45">
        <v>1975245.50783352</v>
      </c>
    </row>
    <row r="10266" spans="11:19">
      <c r="K10266" s="45">
        <v>101730</v>
      </c>
      <c r="L10266" s="45" t="s">
        <v>557</v>
      </c>
      <c r="M10266" s="45">
        <v>2018</v>
      </c>
      <c r="O10266" s="45" t="s">
        <v>590</v>
      </c>
      <c r="P10266" s="45" t="s">
        <v>560</v>
      </c>
      <c r="Q10266" s="45" t="s">
        <v>672</v>
      </c>
      <c r="R10266" s="45" t="s">
        <v>564</v>
      </c>
      <c r="S10266" s="45">
        <v>509733.46770128998</v>
      </c>
    </row>
    <row r="10267" spans="11:19">
      <c r="K10267" s="45">
        <v>101882</v>
      </c>
      <c r="L10267" s="45" t="s">
        <v>557</v>
      </c>
      <c r="M10267" s="45">
        <v>2018</v>
      </c>
      <c r="O10267" s="45" t="s">
        <v>591</v>
      </c>
      <c r="P10267" s="45" t="s">
        <v>560</v>
      </c>
      <c r="Q10267" s="45" t="s">
        <v>661</v>
      </c>
      <c r="R10267" s="45" t="s">
        <v>562</v>
      </c>
      <c r="S10267" s="45">
        <v>289022.857237435</v>
      </c>
    </row>
    <row r="10268" spans="11:19">
      <c r="K10268" s="45">
        <v>101883</v>
      </c>
      <c r="L10268" s="45" t="s">
        <v>557</v>
      </c>
      <c r="M10268" s="45">
        <v>2018</v>
      </c>
      <c r="O10268" s="45" t="s">
        <v>591</v>
      </c>
      <c r="P10268" s="45" t="s">
        <v>560</v>
      </c>
      <c r="Q10268" s="45" t="s">
        <v>661</v>
      </c>
      <c r="R10268" s="45" t="s">
        <v>564</v>
      </c>
      <c r="S10268" s="45">
        <v>2944542.4804404201</v>
      </c>
    </row>
    <row r="10269" spans="11:19">
      <c r="K10269" s="45">
        <v>101884</v>
      </c>
      <c r="L10269" s="45" t="s">
        <v>557</v>
      </c>
      <c r="M10269" s="45">
        <v>2018</v>
      </c>
      <c r="O10269" s="45" t="s">
        <v>591</v>
      </c>
      <c r="P10269" s="45" t="s">
        <v>560</v>
      </c>
      <c r="Q10269" s="45" t="s">
        <v>661</v>
      </c>
      <c r="R10269" s="45" t="s">
        <v>565</v>
      </c>
      <c r="S10269" s="45">
        <v>2230.52372386874</v>
      </c>
    </row>
    <row r="10270" spans="11:19">
      <c r="K10270" s="45">
        <v>101885</v>
      </c>
      <c r="L10270" s="45" t="s">
        <v>557</v>
      </c>
      <c r="M10270" s="45">
        <v>2018</v>
      </c>
      <c r="O10270" s="45" t="s">
        <v>591</v>
      </c>
      <c r="P10270" s="45" t="s">
        <v>560</v>
      </c>
      <c r="Q10270" s="45" t="s">
        <v>661</v>
      </c>
      <c r="R10270" s="45" t="s">
        <v>566</v>
      </c>
      <c r="S10270" s="45">
        <v>27801.963494007199</v>
      </c>
    </row>
    <row r="10271" spans="11:19">
      <c r="K10271" s="45">
        <v>101886</v>
      </c>
      <c r="L10271" s="45" t="s">
        <v>557</v>
      </c>
      <c r="M10271" s="45">
        <v>2018</v>
      </c>
      <c r="O10271" s="45" t="s">
        <v>591</v>
      </c>
      <c r="P10271" s="45" t="s">
        <v>560</v>
      </c>
      <c r="Q10271" s="45" t="s">
        <v>662</v>
      </c>
      <c r="R10271" s="45" t="s">
        <v>563</v>
      </c>
      <c r="S10271" s="45">
        <v>489097.301862263</v>
      </c>
    </row>
    <row r="10272" spans="11:19">
      <c r="K10272" s="45">
        <v>101887</v>
      </c>
      <c r="L10272" s="45" t="s">
        <v>557</v>
      </c>
      <c r="M10272" s="45">
        <v>2018</v>
      </c>
      <c r="O10272" s="45" t="s">
        <v>591</v>
      </c>
      <c r="P10272" s="45" t="s">
        <v>560</v>
      </c>
      <c r="Q10272" s="45" t="s">
        <v>662</v>
      </c>
      <c r="R10272" s="45" t="s">
        <v>564</v>
      </c>
      <c r="S10272" s="45">
        <v>448820.13487121603</v>
      </c>
    </row>
    <row r="10273" spans="11:19">
      <c r="K10273" s="45">
        <v>101888</v>
      </c>
      <c r="L10273" s="45" t="s">
        <v>557</v>
      </c>
      <c r="M10273" s="45">
        <v>2018</v>
      </c>
      <c r="O10273" s="45" t="s">
        <v>591</v>
      </c>
      <c r="P10273" s="45" t="s">
        <v>560</v>
      </c>
      <c r="Q10273" s="45" t="s">
        <v>663</v>
      </c>
      <c r="R10273" s="45" t="s">
        <v>564</v>
      </c>
      <c r="S10273" s="45">
        <v>9346191.3875645809</v>
      </c>
    </row>
    <row r="10274" spans="11:19">
      <c r="K10274" s="45">
        <v>101889</v>
      </c>
      <c r="L10274" s="45" t="s">
        <v>557</v>
      </c>
      <c r="M10274" s="45">
        <v>2018</v>
      </c>
      <c r="O10274" s="45" t="s">
        <v>591</v>
      </c>
      <c r="P10274" s="45" t="s">
        <v>560</v>
      </c>
      <c r="Q10274" s="45" t="s">
        <v>663</v>
      </c>
      <c r="R10274" s="45" t="s">
        <v>623</v>
      </c>
      <c r="S10274" s="45">
        <v>0</v>
      </c>
    </row>
    <row r="10275" spans="11:19">
      <c r="K10275" s="45">
        <v>101890</v>
      </c>
      <c r="L10275" s="45" t="s">
        <v>557</v>
      </c>
      <c r="M10275" s="45">
        <v>2018</v>
      </c>
      <c r="O10275" s="45" t="s">
        <v>591</v>
      </c>
      <c r="P10275" s="45" t="s">
        <v>560</v>
      </c>
      <c r="Q10275" s="45" t="s">
        <v>664</v>
      </c>
      <c r="R10275" s="45" t="s">
        <v>562</v>
      </c>
      <c r="S10275" s="45">
        <v>94098.274210086398</v>
      </c>
    </row>
    <row r="10276" spans="11:19">
      <c r="K10276" s="45">
        <v>101891</v>
      </c>
      <c r="L10276" s="45" t="s">
        <v>557</v>
      </c>
      <c r="M10276" s="45">
        <v>2018</v>
      </c>
      <c r="O10276" s="45" t="s">
        <v>591</v>
      </c>
      <c r="P10276" s="45" t="s">
        <v>560</v>
      </c>
      <c r="Q10276" s="45" t="s">
        <v>664</v>
      </c>
      <c r="R10276" s="45" t="s">
        <v>665</v>
      </c>
      <c r="S10276" s="45">
        <v>10201347.523760701</v>
      </c>
    </row>
    <row r="10277" spans="11:19">
      <c r="K10277" s="45">
        <v>101892</v>
      </c>
      <c r="L10277" s="45" t="s">
        <v>557</v>
      </c>
      <c r="M10277" s="45">
        <v>2018</v>
      </c>
      <c r="O10277" s="45" t="s">
        <v>591</v>
      </c>
      <c r="P10277" s="45" t="s">
        <v>560</v>
      </c>
      <c r="Q10277" s="45" t="s">
        <v>666</v>
      </c>
      <c r="R10277" s="45" t="s">
        <v>564</v>
      </c>
      <c r="S10277" s="45">
        <v>709796.05190809304</v>
      </c>
    </row>
    <row r="10278" spans="11:19">
      <c r="K10278" s="45">
        <v>101893</v>
      </c>
      <c r="L10278" s="45" t="s">
        <v>557</v>
      </c>
      <c r="M10278" s="45">
        <v>2018</v>
      </c>
      <c r="O10278" s="45" t="s">
        <v>591</v>
      </c>
      <c r="P10278" s="45" t="s">
        <v>560</v>
      </c>
      <c r="Q10278" s="45" t="s">
        <v>666</v>
      </c>
      <c r="R10278" s="45" t="s">
        <v>667</v>
      </c>
      <c r="S10278" s="45">
        <v>22561.402533092201</v>
      </c>
    </row>
    <row r="10279" spans="11:19">
      <c r="K10279" s="45">
        <v>101894</v>
      </c>
      <c r="L10279" s="45" t="s">
        <v>557</v>
      </c>
      <c r="M10279" s="45">
        <v>2018</v>
      </c>
      <c r="O10279" s="45" t="s">
        <v>591</v>
      </c>
      <c r="P10279" s="45" t="s">
        <v>560</v>
      </c>
      <c r="Q10279" s="45" t="s">
        <v>666</v>
      </c>
      <c r="R10279" s="45" t="s">
        <v>623</v>
      </c>
      <c r="S10279" s="45">
        <v>2863.95854419737</v>
      </c>
    </row>
    <row r="10280" spans="11:19">
      <c r="K10280" s="45">
        <v>101895</v>
      </c>
      <c r="L10280" s="45" t="s">
        <v>557</v>
      </c>
      <c r="M10280" s="45">
        <v>2018</v>
      </c>
      <c r="O10280" s="45" t="s">
        <v>591</v>
      </c>
      <c r="P10280" s="45" t="s">
        <v>560</v>
      </c>
      <c r="Q10280" s="45" t="s">
        <v>668</v>
      </c>
      <c r="R10280" s="45" t="s">
        <v>564</v>
      </c>
      <c r="S10280" s="45">
        <v>2566156.6052662898</v>
      </c>
    </row>
    <row r="10281" spans="11:19">
      <c r="K10281" s="45">
        <v>101896</v>
      </c>
      <c r="L10281" s="45" t="s">
        <v>557</v>
      </c>
      <c r="M10281" s="45">
        <v>2018</v>
      </c>
      <c r="O10281" s="45" t="s">
        <v>591</v>
      </c>
      <c r="P10281" s="45" t="s">
        <v>560</v>
      </c>
      <c r="Q10281" s="45" t="s">
        <v>668</v>
      </c>
      <c r="R10281" s="45" t="s">
        <v>667</v>
      </c>
      <c r="S10281" s="45">
        <v>665760.08090196503</v>
      </c>
    </row>
    <row r="10282" spans="11:19">
      <c r="K10282" s="45">
        <v>101897</v>
      </c>
      <c r="L10282" s="45" t="s">
        <v>557</v>
      </c>
      <c r="M10282" s="45">
        <v>2018</v>
      </c>
      <c r="O10282" s="45" t="s">
        <v>591</v>
      </c>
      <c r="P10282" s="45" t="s">
        <v>560</v>
      </c>
      <c r="Q10282" s="45" t="s">
        <v>668</v>
      </c>
      <c r="R10282" s="45" t="s">
        <v>665</v>
      </c>
      <c r="S10282" s="45">
        <v>9791646.6213128306</v>
      </c>
    </row>
    <row r="10283" spans="11:19">
      <c r="K10283" s="45">
        <v>101898</v>
      </c>
      <c r="L10283" s="45" t="s">
        <v>557</v>
      </c>
      <c r="M10283" s="45">
        <v>2018</v>
      </c>
      <c r="O10283" s="45" t="s">
        <v>591</v>
      </c>
      <c r="P10283" s="45" t="s">
        <v>560</v>
      </c>
      <c r="Q10283" s="45" t="s">
        <v>669</v>
      </c>
      <c r="R10283" s="45" t="s">
        <v>562</v>
      </c>
      <c r="S10283" s="45">
        <v>407074.44681329001</v>
      </c>
    </row>
    <row r="10284" spans="11:19">
      <c r="K10284" s="45">
        <v>101899</v>
      </c>
      <c r="L10284" s="45" t="s">
        <v>557</v>
      </c>
      <c r="M10284" s="45">
        <v>2018</v>
      </c>
      <c r="O10284" s="45" t="s">
        <v>591</v>
      </c>
      <c r="P10284" s="45" t="s">
        <v>560</v>
      </c>
      <c r="Q10284" s="45" t="s">
        <v>670</v>
      </c>
      <c r="R10284" s="45" t="s">
        <v>670</v>
      </c>
      <c r="S10284" s="45">
        <v>2784368.8624805599</v>
      </c>
    </row>
    <row r="10285" spans="11:19">
      <c r="K10285" s="45">
        <v>101900</v>
      </c>
      <c r="L10285" s="45" t="s">
        <v>557</v>
      </c>
      <c r="M10285" s="45">
        <v>2018</v>
      </c>
      <c r="O10285" s="45" t="s">
        <v>591</v>
      </c>
      <c r="P10285" s="45" t="s">
        <v>560</v>
      </c>
      <c r="Q10285" s="45" t="s">
        <v>671</v>
      </c>
      <c r="R10285" s="45" t="s">
        <v>564</v>
      </c>
      <c r="S10285" s="45">
        <v>1458386.9207724801</v>
      </c>
    </row>
    <row r="10286" spans="11:19">
      <c r="K10286" s="45">
        <v>101901</v>
      </c>
      <c r="L10286" s="45" t="s">
        <v>557</v>
      </c>
      <c r="M10286" s="45">
        <v>2018</v>
      </c>
      <c r="O10286" s="45" t="s">
        <v>591</v>
      </c>
      <c r="P10286" s="45" t="s">
        <v>560</v>
      </c>
      <c r="Q10286" s="45" t="s">
        <v>671</v>
      </c>
      <c r="R10286" s="45" t="s">
        <v>667</v>
      </c>
      <c r="S10286" s="45">
        <v>2189515.2751547801</v>
      </c>
    </row>
    <row r="10287" spans="11:19">
      <c r="K10287" s="45">
        <v>101902</v>
      </c>
      <c r="L10287" s="45" t="s">
        <v>557</v>
      </c>
      <c r="M10287" s="45">
        <v>2018</v>
      </c>
      <c r="O10287" s="45" t="s">
        <v>591</v>
      </c>
      <c r="P10287" s="45" t="s">
        <v>560</v>
      </c>
      <c r="Q10287" s="45" t="s">
        <v>671</v>
      </c>
      <c r="R10287" s="45" t="s">
        <v>623</v>
      </c>
      <c r="S10287" s="45">
        <v>1260.7892372945901</v>
      </c>
    </row>
    <row r="10288" spans="11:19">
      <c r="K10288" s="45">
        <v>101903</v>
      </c>
      <c r="L10288" s="45" t="s">
        <v>557</v>
      </c>
      <c r="M10288" s="45">
        <v>2018</v>
      </c>
      <c r="O10288" s="45" t="s">
        <v>591</v>
      </c>
      <c r="P10288" s="45" t="s">
        <v>560</v>
      </c>
      <c r="Q10288" s="45" t="s">
        <v>672</v>
      </c>
      <c r="R10288" s="45" t="s">
        <v>562</v>
      </c>
      <c r="S10288" s="45">
        <v>4205547.1711951196</v>
      </c>
    </row>
    <row r="10289" spans="11:19">
      <c r="K10289" s="45">
        <v>101904</v>
      </c>
      <c r="L10289" s="45" t="s">
        <v>557</v>
      </c>
      <c r="M10289" s="45">
        <v>2018</v>
      </c>
      <c r="O10289" s="45" t="s">
        <v>591</v>
      </c>
      <c r="P10289" s="45" t="s">
        <v>560</v>
      </c>
      <c r="Q10289" s="45" t="s">
        <v>672</v>
      </c>
      <c r="R10289" s="45" t="s">
        <v>564</v>
      </c>
      <c r="S10289" s="45">
        <v>1085286.93504327</v>
      </c>
    </row>
    <row r="10290" spans="11:19">
      <c r="K10290" s="45">
        <v>102056</v>
      </c>
      <c r="L10290" s="45" t="s">
        <v>557</v>
      </c>
      <c r="M10290" s="45">
        <v>2018</v>
      </c>
      <c r="O10290" s="45" t="s">
        <v>592</v>
      </c>
      <c r="P10290" s="45" t="s">
        <v>560</v>
      </c>
      <c r="Q10290" s="45" t="s">
        <v>661</v>
      </c>
      <c r="R10290" s="45" t="s">
        <v>562</v>
      </c>
      <c r="S10290" s="45">
        <v>49833.826112292198</v>
      </c>
    </row>
    <row r="10291" spans="11:19">
      <c r="K10291" s="45">
        <v>102057</v>
      </c>
      <c r="L10291" s="45" t="s">
        <v>557</v>
      </c>
      <c r="M10291" s="45">
        <v>2018</v>
      </c>
      <c r="O10291" s="45" t="s">
        <v>592</v>
      </c>
      <c r="P10291" s="45" t="s">
        <v>560</v>
      </c>
      <c r="Q10291" s="45" t="s">
        <v>661</v>
      </c>
      <c r="R10291" s="45" t="s">
        <v>564</v>
      </c>
      <c r="S10291" s="45">
        <v>507703.16006522102</v>
      </c>
    </row>
    <row r="10292" spans="11:19">
      <c r="K10292" s="45">
        <v>102058</v>
      </c>
      <c r="L10292" s="45" t="s">
        <v>557</v>
      </c>
      <c r="M10292" s="45">
        <v>2018</v>
      </c>
      <c r="O10292" s="45" t="s">
        <v>592</v>
      </c>
      <c r="P10292" s="45" t="s">
        <v>560</v>
      </c>
      <c r="Q10292" s="45" t="s">
        <v>661</v>
      </c>
      <c r="R10292" s="45" t="s">
        <v>565</v>
      </c>
      <c r="S10292" s="45">
        <v>384.59079830942801</v>
      </c>
    </row>
    <row r="10293" spans="11:19">
      <c r="K10293" s="45">
        <v>102059</v>
      </c>
      <c r="L10293" s="45" t="s">
        <v>557</v>
      </c>
      <c r="M10293" s="45">
        <v>2018</v>
      </c>
      <c r="O10293" s="45" t="s">
        <v>592</v>
      </c>
      <c r="P10293" s="45" t="s">
        <v>560</v>
      </c>
      <c r="Q10293" s="45" t="s">
        <v>661</v>
      </c>
      <c r="R10293" s="45" t="s">
        <v>566</v>
      </c>
      <c r="S10293" s="45">
        <v>4793.6631295650895</v>
      </c>
    </row>
    <row r="10294" spans="11:19">
      <c r="K10294" s="45">
        <v>102060</v>
      </c>
      <c r="L10294" s="45" t="s">
        <v>557</v>
      </c>
      <c r="M10294" s="45">
        <v>2018</v>
      </c>
      <c r="O10294" s="45" t="s">
        <v>592</v>
      </c>
      <c r="P10294" s="45" t="s">
        <v>560</v>
      </c>
      <c r="Q10294" s="45" t="s">
        <v>662</v>
      </c>
      <c r="R10294" s="45" t="s">
        <v>563</v>
      </c>
      <c r="S10294" s="45">
        <v>84331.011484576506</v>
      </c>
    </row>
    <row r="10295" spans="11:19">
      <c r="K10295" s="45">
        <v>102061</v>
      </c>
      <c r="L10295" s="45" t="s">
        <v>557</v>
      </c>
      <c r="M10295" s="45">
        <v>2018</v>
      </c>
      <c r="O10295" s="45" t="s">
        <v>592</v>
      </c>
      <c r="P10295" s="45" t="s">
        <v>560</v>
      </c>
      <c r="Q10295" s="45" t="s">
        <v>662</v>
      </c>
      <c r="R10295" s="45" t="s">
        <v>564</v>
      </c>
      <c r="S10295" s="45">
        <v>77386.351967634895</v>
      </c>
    </row>
    <row r="10296" spans="11:19">
      <c r="K10296" s="45">
        <v>102062</v>
      </c>
      <c r="L10296" s="45" t="s">
        <v>557</v>
      </c>
      <c r="M10296" s="45">
        <v>2018</v>
      </c>
      <c r="O10296" s="45" t="s">
        <v>592</v>
      </c>
      <c r="P10296" s="45" t="s">
        <v>560</v>
      </c>
      <c r="Q10296" s="45" t="s">
        <v>663</v>
      </c>
      <c r="R10296" s="45" t="s">
        <v>564</v>
      </c>
      <c r="S10296" s="45">
        <v>10130904.385097601</v>
      </c>
    </row>
    <row r="10297" spans="11:19">
      <c r="K10297" s="45">
        <v>102063</v>
      </c>
      <c r="L10297" s="45" t="s">
        <v>557</v>
      </c>
      <c r="M10297" s="45">
        <v>2018</v>
      </c>
      <c r="O10297" s="45" t="s">
        <v>592</v>
      </c>
      <c r="P10297" s="45" t="s">
        <v>560</v>
      </c>
      <c r="Q10297" s="45" t="s">
        <v>663</v>
      </c>
      <c r="R10297" s="45" t="s">
        <v>623</v>
      </c>
      <c r="S10297" s="45">
        <v>0</v>
      </c>
    </row>
    <row r="10298" spans="11:19">
      <c r="K10298" s="45">
        <v>102064</v>
      </c>
      <c r="L10298" s="45" t="s">
        <v>557</v>
      </c>
      <c r="M10298" s="45">
        <v>2018</v>
      </c>
      <c r="O10298" s="45" t="s">
        <v>592</v>
      </c>
      <c r="P10298" s="45" t="s">
        <v>560</v>
      </c>
      <c r="Q10298" s="45" t="s">
        <v>664</v>
      </c>
      <c r="R10298" s="45" t="s">
        <v>562</v>
      </c>
      <c r="S10298" s="45">
        <v>25053.810731099202</v>
      </c>
    </row>
    <row r="10299" spans="11:19">
      <c r="K10299" s="45">
        <v>102065</v>
      </c>
      <c r="L10299" s="45" t="s">
        <v>557</v>
      </c>
      <c r="M10299" s="45">
        <v>2018</v>
      </c>
      <c r="O10299" s="45" t="s">
        <v>592</v>
      </c>
      <c r="P10299" s="45" t="s">
        <v>560</v>
      </c>
      <c r="Q10299" s="45" t="s">
        <v>664</v>
      </c>
      <c r="R10299" s="45" t="s">
        <v>665</v>
      </c>
      <c r="S10299" s="45">
        <v>2716124.52202735</v>
      </c>
    </row>
    <row r="10300" spans="11:19">
      <c r="K10300" s="45">
        <v>102066</v>
      </c>
      <c r="L10300" s="45" t="s">
        <v>557</v>
      </c>
      <c r="M10300" s="45">
        <v>2018</v>
      </c>
      <c r="O10300" s="45" t="s">
        <v>592</v>
      </c>
      <c r="P10300" s="45" t="s">
        <v>560</v>
      </c>
      <c r="Q10300" s="45" t="s">
        <v>666</v>
      </c>
      <c r="R10300" s="45" t="s">
        <v>564</v>
      </c>
      <c r="S10300" s="45">
        <v>136455.479131083</v>
      </c>
    </row>
    <row r="10301" spans="11:19">
      <c r="K10301" s="45">
        <v>102067</v>
      </c>
      <c r="L10301" s="45" t="s">
        <v>557</v>
      </c>
      <c r="M10301" s="45">
        <v>2018</v>
      </c>
      <c r="O10301" s="45" t="s">
        <v>592</v>
      </c>
      <c r="P10301" s="45" t="s">
        <v>560</v>
      </c>
      <c r="Q10301" s="45" t="s">
        <v>666</v>
      </c>
      <c r="R10301" s="45" t="s">
        <v>667</v>
      </c>
      <c r="S10301" s="45">
        <v>4337.3402602709402</v>
      </c>
    </row>
    <row r="10302" spans="11:19">
      <c r="K10302" s="45">
        <v>102068</v>
      </c>
      <c r="L10302" s="45" t="s">
        <v>557</v>
      </c>
      <c r="M10302" s="45">
        <v>2018</v>
      </c>
      <c r="O10302" s="45" t="s">
        <v>592</v>
      </c>
      <c r="P10302" s="45" t="s">
        <v>560</v>
      </c>
      <c r="Q10302" s="45" t="s">
        <v>666</v>
      </c>
      <c r="R10302" s="45" t="s">
        <v>623</v>
      </c>
      <c r="S10302" s="45">
        <v>550.58468458572702</v>
      </c>
    </row>
    <row r="10303" spans="11:19">
      <c r="K10303" s="45">
        <v>102069</v>
      </c>
      <c r="L10303" s="45" t="s">
        <v>557</v>
      </c>
      <c r="M10303" s="45">
        <v>2018</v>
      </c>
      <c r="O10303" s="45" t="s">
        <v>592</v>
      </c>
      <c r="P10303" s="45" t="s">
        <v>560</v>
      </c>
      <c r="Q10303" s="45" t="s">
        <v>668</v>
      </c>
      <c r="R10303" s="45" t="s">
        <v>564</v>
      </c>
      <c r="S10303" s="45">
        <v>442461.20623841998</v>
      </c>
    </row>
    <row r="10304" spans="11:19">
      <c r="K10304" s="45">
        <v>102070</v>
      </c>
      <c r="L10304" s="45" t="s">
        <v>557</v>
      </c>
      <c r="M10304" s="45">
        <v>2018</v>
      </c>
      <c r="O10304" s="45" t="s">
        <v>592</v>
      </c>
      <c r="P10304" s="45" t="s">
        <v>560</v>
      </c>
      <c r="Q10304" s="45" t="s">
        <v>668</v>
      </c>
      <c r="R10304" s="45" t="s">
        <v>667</v>
      </c>
      <c r="S10304" s="45">
        <v>114791.51656479</v>
      </c>
    </row>
    <row r="10305" spans="11:19">
      <c r="K10305" s="45">
        <v>102071</v>
      </c>
      <c r="L10305" s="45" t="s">
        <v>557</v>
      </c>
      <c r="M10305" s="45">
        <v>2018</v>
      </c>
      <c r="O10305" s="45" t="s">
        <v>592</v>
      </c>
      <c r="P10305" s="45" t="s">
        <v>560</v>
      </c>
      <c r="Q10305" s="45" t="s">
        <v>668</v>
      </c>
      <c r="R10305" s="45" t="s">
        <v>665</v>
      </c>
      <c r="S10305" s="45">
        <v>1688292.8213482201</v>
      </c>
    </row>
    <row r="10306" spans="11:19">
      <c r="K10306" s="45">
        <v>102072</v>
      </c>
      <c r="L10306" s="45" t="s">
        <v>557</v>
      </c>
      <c r="M10306" s="45">
        <v>2018</v>
      </c>
      <c r="O10306" s="45" t="s">
        <v>592</v>
      </c>
      <c r="P10306" s="45" t="s">
        <v>560</v>
      </c>
      <c r="Q10306" s="45" t="s">
        <v>669</v>
      </c>
      <c r="R10306" s="45" t="s">
        <v>562</v>
      </c>
      <c r="S10306" s="45">
        <v>70188.487482101598</v>
      </c>
    </row>
    <row r="10307" spans="11:19">
      <c r="K10307" s="45">
        <v>102073</v>
      </c>
      <c r="L10307" s="45" t="s">
        <v>557</v>
      </c>
      <c r="M10307" s="45">
        <v>2018</v>
      </c>
      <c r="O10307" s="45" t="s">
        <v>592</v>
      </c>
      <c r="P10307" s="45" t="s">
        <v>560</v>
      </c>
      <c r="Q10307" s="45" t="s">
        <v>670</v>
      </c>
      <c r="R10307" s="45" t="s">
        <v>670</v>
      </c>
      <c r="S10307" s="45">
        <v>480085.74495320098</v>
      </c>
    </row>
    <row r="10308" spans="11:19">
      <c r="K10308" s="45">
        <v>102074</v>
      </c>
      <c r="L10308" s="45" t="s">
        <v>557</v>
      </c>
      <c r="M10308" s="45">
        <v>2018</v>
      </c>
      <c r="O10308" s="45" t="s">
        <v>592</v>
      </c>
      <c r="P10308" s="45" t="s">
        <v>560</v>
      </c>
      <c r="Q10308" s="45" t="s">
        <v>671</v>
      </c>
      <c r="R10308" s="45" t="s">
        <v>564</v>
      </c>
      <c r="S10308" s="45">
        <v>280369.10813682899</v>
      </c>
    </row>
    <row r="10309" spans="11:19">
      <c r="K10309" s="45">
        <v>102075</v>
      </c>
      <c r="L10309" s="45" t="s">
        <v>557</v>
      </c>
      <c r="M10309" s="45">
        <v>2018</v>
      </c>
      <c r="O10309" s="45" t="s">
        <v>592</v>
      </c>
      <c r="P10309" s="45" t="s">
        <v>560</v>
      </c>
      <c r="Q10309" s="45" t="s">
        <v>671</v>
      </c>
      <c r="R10309" s="45" t="s">
        <v>667</v>
      </c>
      <c r="S10309" s="45">
        <v>420925.63791092701</v>
      </c>
    </row>
    <row r="10310" spans="11:19">
      <c r="K10310" s="45">
        <v>102076</v>
      </c>
      <c r="L10310" s="45" t="s">
        <v>557</v>
      </c>
      <c r="M10310" s="45">
        <v>2018</v>
      </c>
      <c r="O10310" s="45" t="s">
        <v>592</v>
      </c>
      <c r="P10310" s="45" t="s">
        <v>560</v>
      </c>
      <c r="Q10310" s="45" t="s">
        <v>671</v>
      </c>
      <c r="R10310" s="45" t="s">
        <v>623</v>
      </c>
      <c r="S10310" s="45">
        <v>242.38173626897299</v>
      </c>
    </row>
    <row r="10311" spans="11:19">
      <c r="K10311" s="45">
        <v>102077</v>
      </c>
      <c r="L10311" s="45" t="s">
        <v>557</v>
      </c>
      <c r="M10311" s="45">
        <v>2018</v>
      </c>
      <c r="O10311" s="45" t="s">
        <v>592</v>
      </c>
      <c r="P10311" s="45" t="s">
        <v>560</v>
      </c>
      <c r="Q10311" s="45" t="s">
        <v>672</v>
      </c>
      <c r="R10311" s="45" t="s">
        <v>562</v>
      </c>
      <c r="S10311" s="45">
        <v>725127.79245071404</v>
      </c>
    </row>
    <row r="10312" spans="11:19">
      <c r="K10312" s="45">
        <v>102078</v>
      </c>
      <c r="L10312" s="45" t="s">
        <v>557</v>
      </c>
      <c r="M10312" s="45">
        <v>2018</v>
      </c>
      <c r="O10312" s="45" t="s">
        <v>592</v>
      </c>
      <c r="P10312" s="45" t="s">
        <v>560</v>
      </c>
      <c r="Q10312" s="45" t="s">
        <v>672</v>
      </c>
      <c r="R10312" s="45" t="s">
        <v>564</v>
      </c>
      <c r="S10312" s="45">
        <v>187127.06987896899</v>
      </c>
    </row>
    <row r="10313" spans="11:19">
      <c r="K10313" s="45">
        <v>102230</v>
      </c>
      <c r="L10313" s="45" t="s">
        <v>557</v>
      </c>
      <c r="M10313" s="45">
        <v>2018</v>
      </c>
      <c r="O10313" s="45" t="s">
        <v>593</v>
      </c>
      <c r="P10313" s="45" t="s">
        <v>560</v>
      </c>
      <c r="Q10313" s="45" t="s">
        <v>661</v>
      </c>
      <c r="R10313" s="45" t="s">
        <v>562</v>
      </c>
      <c r="S10313" s="45">
        <v>87734.504108467198</v>
      </c>
    </row>
    <row r="10314" spans="11:19">
      <c r="K10314" s="45">
        <v>102231</v>
      </c>
      <c r="L10314" s="45" t="s">
        <v>557</v>
      </c>
      <c r="M10314" s="45">
        <v>2018</v>
      </c>
      <c r="O10314" s="45" t="s">
        <v>593</v>
      </c>
      <c r="P10314" s="45" t="s">
        <v>560</v>
      </c>
      <c r="Q10314" s="45" t="s">
        <v>661</v>
      </c>
      <c r="R10314" s="45" t="s">
        <v>564</v>
      </c>
      <c r="S10314" s="45">
        <v>893832.33152223902</v>
      </c>
    </row>
    <row r="10315" spans="11:19">
      <c r="K10315" s="45">
        <v>102232</v>
      </c>
      <c r="L10315" s="45" t="s">
        <v>557</v>
      </c>
      <c r="M10315" s="45">
        <v>2018</v>
      </c>
      <c r="O10315" s="45" t="s">
        <v>593</v>
      </c>
      <c r="P10315" s="45" t="s">
        <v>560</v>
      </c>
      <c r="Q10315" s="45" t="s">
        <v>661</v>
      </c>
      <c r="R10315" s="45" t="s">
        <v>565</v>
      </c>
      <c r="S10315" s="45">
        <v>677.08794621399295</v>
      </c>
    </row>
    <row r="10316" spans="11:19">
      <c r="K10316" s="45">
        <v>102233</v>
      </c>
      <c r="L10316" s="45" t="s">
        <v>557</v>
      </c>
      <c r="M10316" s="45">
        <v>2018</v>
      </c>
      <c r="O10316" s="45" t="s">
        <v>593</v>
      </c>
      <c r="P10316" s="45" t="s">
        <v>560</v>
      </c>
      <c r="Q10316" s="45" t="s">
        <v>661</v>
      </c>
      <c r="R10316" s="45" t="s">
        <v>566</v>
      </c>
      <c r="S10316" s="45">
        <v>8439.4414466140606</v>
      </c>
    </row>
    <row r="10317" spans="11:19">
      <c r="K10317" s="45">
        <v>102234</v>
      </c>
      <c r="L10317" s="45" t="s">
        <v>557</v>
      </c>
      <c r="M10317" s="45">
        <v>2018</v>
      </c>
      <c r="O10317" s="45" t="s">
        <v>593</v>
      </c>
      <c r="P10317" s="45" t="s">
        <v>560</v>
      </c>
      <c r="Q10317" s="45" t="s">
        <v>662</v>
      </c>
      <c r="R10317" s="45" t="s">
        <v>563</v>
      </c>
      <c r="S10317" s="45">
        <v>148468.22029865699</v>
      </c>
    </row>
    <row r="10318" spans="11:19">
      <c r="K10318" s="45">
        <v>102235</v>
      </c>
      <c r="L10318" s="45" t="s">
        <v>557</v>
      </c>
      <c r="M10318" s="45">
        <v>2018</v>
      </c>
      <c r="O10318" s="45" t="s">
        <v>593</v>
      </c>
      <c r="P10318" s="45" t="s">
        <v>560</v>
      </c>
      <c r="Q10318" s="45" t="s">
        <v>662</v>
      </c>
      <c r="R10318" s="45" t="s">
        <v>564</v>
      </c>
      <c r="S10318" s="45">
        <v>136241.86108738399</v>
      </c>
    </row>
    <row r="10319" spans="11:19">
      <c r="K10319" s="45">
        <v>102236</v>
      </c>
      <c r="L10319" s="45" t="s">
        <v>557</v>
      </c>
      <c r="M10319" s="45">
        <v>2018</v>
      </c>
      <c r="O10319" s="45" t="s">
        <v>593</v>
      </c>
      <c r="P10319" s="45" t="s">
        <v>560</v>
      </c>
      <c r="Q10319" s="45" t="s">
        <v>663</v>
      </c>
      <c r="R10319" s="45" t="s">
        <v>564</v>
      </c>
      <c r="S10319" s="45">
        <v>24633567.8651281</v>
      </c>
    </row>
    <row r="10320" spans="11:19">
      <c r="K10320" s="45">
        <v>102237</v>
      </c>
      <c r="L10320" s="45" t="s">
        <v>557</v>
      </c>
      <c r="M10320" s="45">
        <v>2018</v>
      </c>
      <c r="O10320" s="45" t="s">
        <v>593</v>
      </c>
      <c r="P10320" s="45" t="s">
        <v>560</v>
      </c>
      <c r="Q10320" s="45" t="s">
        <v>663</v>
      </c>
      <c r="R10320" s="45" t="s">
        <v>623</v>
      </c>
      <c r="S10320" s="45">
        <v>0</v>
      </c>
    </row>
    <row r="10321" spans="11:19">
      <c r="K10321" s="45">
        <v>102238</v>
      </c>
      <c r="L10321" s="45" t="s">
        <v>557</v>
      </c>
      <c r="M10321" s="45">
        <v>2018</v>
      </c>
      <c r="O10321" s="45" t="s">
        <v>593</v>
      </c>
      <c r="P10321" s="45" t="s">
        <v>560</v>
      </c>
      <c r="Q10321" s="45" t="s">
        <v>664</v>
      </c>
      <c r="R10321" s="45" t="s">
        <v>562</v>
      </c>
      <c r="S10321" s="45">
        <v>30665.6622909496</v>
      </c>
    </row>
    <row r="10322" spans="11:19">
      <c r="K10322" s="45">
        <v>102239</v>
      </c>
      <c r="L10322" s="45" t="s">
        <v>557</v>
      </c>
      <c r="M10322" s="45">
        <v>2018</v>
      </c>
      <c r="O10322" s="45" t="s">
        <v>593</v>
      </c>
      <c r="P10322" s="45" t="s">
        <v>560</v>
      </c>
      <c r="Q10322" s="45" t="s">
        <v>664</v>
      </c>
      <c r="R10322" s="45" t="s">
        <v>665</v>
      </c>
      <c r="S10322" s="45">
        <v>3324514.5110507198</v>
      </c>
    </row>
    <row r="10323" spans="11:19">
      <c r="K10323" s="45">
        <v>102240</v>
      </c>
      <c r="L10323" s="45" t="s">
        <v>557</v>
      </c>
      <c r="M10323" s="45">
        <v>2018</v>
      </c>
      <c r="O10323" s="45" t="s">
        <v>593</v>
      </c>
      <c r="P10323" s="45" t="s">
        <v>560</v>
      </c>
      <c r="Q10323" s="45" t="s">
        <v>666</v>
      </c>
      <c r="R10323" s="45" t="s">
        <v>564</v>
      </c>
      <c r="S10323" s="45">
        <v>139306.833039752</v>
      </c>
    </row>
    <row r="10324" spans="11:19">
      <c r="K10324" s="45">
        <v>102241</v>
      </c>
      <c r="L10324" s="45" t="s">
        <v>557</v>
      </c>
      <c r="M10324" s="45">
        <v>2018</v>
      </c>
      <c r="O10324" s="45" t="s">
        <v>593</v>
      </c>
      <c r="P10324" s="45" t="s">
        <v>560</v>
      </c>
      <c r="Q10324" s="45" t="s">
        <v>666</v>
      </c>
      <c r="R10324" s="45" t="s">
        <v>667</v>
      </c>
      <c r="S10324" s="45">
        <v>4427.9726935239096</v>
      </c>
    </row>
    <row r="10325" spans="11:19">
      <c r="K10325" s="45">
        <v>102242</v>
      </c>
      <c r="L10325" s="45" t="s">
        <v>557</v>
      </c>
      <c r="M10325" s="45">
        <v>2018</v>
      </c>
      <c r="O10325" s="45" t="s">
        <v>593</v>
      </c>
      <c r="P10325" s="45" t="s">
        <v>560</v>
      </c>
      <c r="Q10325" s="45" t="s">
        <v>666</v>
      </c>
      <c r="R10325" s="45" t="s">
        <v>623</v>
      </c>
      <c r="S10325" s="45">
        <v>562.08962233131001</v>
      </c>
    </row>
    <row r="10326" spans="11:19">
      <c r="K10326" s="45">
        <v>102243</v>
      </c>
      <c r="L10326" s="45" t="s">
        <v>557</v>
      </c>
      <c r="M10326" s="45">
        <v>2018</v>
      </c>
      <c r="O10326" s="45" t="s">
        <v>593</v>
      </c>
      <c r="P10326" s="45" t="s">
        <v>560</v>
      </c>
      <c r="Q10326" s="45" t="s">
        <v>668</v>
      </c>
      <c r="R10326" s="45" t="s">
        <v>564</v>
      </c>
      <c r="S10326" s="45">
        <v>778971.18373150204</v>
      </c>
    </row>
    <row r="10327" spans="11:19">
      <c r="K10327" s="45">
        <v>102244</v>
      </c>
      <c r="L10327" s="45" t="s">
        <v>557</v>
      </c>
      <c r="M10327" s="45">
        <v>2018</v>
      </c>
      <c r="O10327" s="45" t="s">
        <v>593</v>
      </c>
      <c r="P10327" s="45" t="s">
        <v>560</v>
      </c>
      <c r="Q10327" s="45" t="s">
        <v>668</v>
      </c>
      <c r="R10327" s="45" t="s">
        <v>667</v>
      </c>
      <c r="S10327" s="45">
        <v>202095.194516613</v>
      </c>
    </row>
    <row r="10328" spans="11:19">
      <c r="K10328" s="45">
        <v>102245</v>
      </c>
      <c r="L10328" s="45" t="s">
        <v>557</v>
      </c>
      <c r="M10328" s="45">
        <v>2018</v>
      </c>
      <c r="O10328" s="45" t="s">
        <v>593</v>
      </c>
      <c r="P10328" s="45" t="s">
        <v>560</v>
      </c>
      <c r="Q10328" s="45" t="s">
        <v>668</v>
      </c>
      <c r="R10328" s="45" t="s">
        <v>665</v>
      </c>
      <c r="S10328" s="45">
        <v>2972309.0724983602</v>
      </c>
    </row>
    <row r="10329" spans="11:19">
      <c r="K10329" s="45">
        <v>102246</v>
      </c>
      <c r="L10329" s="45" t="s">
        <v>557</v>
      </c>
      <c r="M10329" s="45">
        <v>2018</v>
      </c>
      <c r="O10329" s="45" t="s">
        <v>593</v>
      </c>
      <c r="P10329" s="45" t="s">
        <v>560</v>
      </c>
      <c r="Q10329" s="45" t="s">
        <v>669</v>
      </c>
      <c r="R10329" s="45" t="s">
        <v>562</v>
      </c>
      <c r="S10329" s="45">
        <v>123569.72409643199</v>
      </c>
    </row>
    <row r="10330" spans="11:19">
      <c r="K10330" s="45">
        <v>102247</v>
      </c>
      <c r="L10330" s="45" t="s">
        <v>557</v>
      </c>
      <c r="M10330" s="45">
        <v>2018</v>
      </c>
      <c r="O10330" s="45" t="s">
        <v>593</v>
      </c>
      <c r="P10330" s="45" t="s">
        <v>560</v>
      </c>
      <c r="Q10330" s="45" t="s">
        <v>670</v>
      </c>
      <c r="R10330" s="45" t="s">
        <v>670</v>
      </c>
      <c r="S10330" s="45">
        <v>845210.73433339503</v>
      </c>
    </row>
    <row r="10331" spans="11:19">
      <c r="K10331" s="45">
        <v>102248</v>
      </c>
      <c r="L10331" s="45" t="s">
        <v>557</v>
      </c>
      <c r="M10331" s="45">
        <v>2018</v>
      </c>
      <c r="O10331" s="45" t="s">
        <v>593</v>
      </c>
      <c r="P10331" s="45" t="s">
        <v>560</v>
      </c>
      <c r="Q10331" s="45" t="s">
        <v>671</v>
      </c>
      <c r="R10331" s="45" t="s">
        <v>564</v>
      </c>
      <c r="S10331" s="45">
        <v>286227.66037266899</v>
      </c>
    </row>
    <row r="10332" spans="11:19">
      <c r="K10332" s="45">
        <v>102249</v>
      </c>
      <c r="L10332" s="45" t="s">
        <v>557</v>
      </c>
      <c r="M10332" s="45">
        <v>2018</v>
      </c>
      <c r="O10332" s="45" t="s">
        <v>593</v>
      </c>
      <c r="P10332" s="45" t="s">
        <v>560</v>
      </c>
      <c r="Q10332" s="45" t="s">
        <v>671</v>
      </c>
      <c r="R10332" s="45" t="s">
        <v>667</v>
      </c>
      <c r="S10332" s="45">
        <v>429721.23901510402</v>
      </c>
    </row>
    <row r="10333" spans="11:19">
      <c r="K10333" s="45">
        <v>102250</v>
      </c>
      <c r="L10333" s="45" t="s">
        <v>557</v>
      </c>
      <c r="M10333" s="45">
        <v>2018</v>
      </c>
      <c r="O10333" s="45" t="s">
        <v>593</v>
      </c>
      <c r="P10333" s="45" t="s">
        <v>560</v>
      </c>
      <c r="Q10333" s="45" t="s">
        <v>671</v>
      </c>
      <c r="R10333" s="45" t="s">
        <v>623</v>
      </c>
      <c r="S10333" s="45">
        <v>247.44650988965401</v>
      </c>
    </row>
    <row r="10334" spans="11:19">
      <c r="K10334" s="45">
        <v>102251</v>
      </c>
      <c r="L10334" s="45" t="s">
        <v>557</v>
      </c>
      <c r="M10334" s="45">
        <v>2018</v>
      </c>
      <c r="O10334" s="45" t="s">
        <v>593</v>
      </c>
      <c r="P10334" s="45" t="s">
        <v>560</v>
      </c>
      <c r="Q10334" s="45" t="s">
        <v>672</v>
      </c>
      <c r="R10334" s="45" t="s">
        <v>562</v>
      </c>
      <c r="S10334" s="45">
        <v>1276617.3550988601</v>
      </c>
    </row>
    <row r="10335" spans="11:19">
      <c r="K10335" s="45">
        <v>102252</v>
      </c>
      <c r="L10335" s="45" t="s">
        <v>557</v>
      </c>
      <c r="M10335" s="45">
        <v>2018</v>
      </c>
      <c r="O10335" s="45" t="s">
        <v>593</v>
      </c>
      <c r="P10335" s="45" t="s">
        <v>560</v>
      </c>
      <c r="Q10335" s="45" t="s">
        <v>672</v>
      </c>
      <c r="R10335" s="45" t="s">
        <v>564</v>
      </c>
      <c r="S10335" s="45">
        <v>329444.91647315602</v>
      </c>
    </row>
    <row r="10336" spans="11:19">
      <c r="K10336" s="45">
        <v>102404</v>
      </c>
      <c r="L10336" s="45" t="s">
        <v>557</v>
      </c>
      <c r="M10336" s="45">
        <v>2018</v>
      </c>
      <c r="O10336" s="45" t="s">
        <v>594</v>
      </c>
      <c r="P10336" s="45" t="s">
        <v>560</v>
      </c>
      <c r="Q10336" s="45" t="s">
        <v>661</v>
      </c>
      <c r="R10336" s="45" t="s">
        <v>562</v>
      </c>
      <c r="S10336" s="45">
        <v>122422.926184123</v>
      </c>
    </row>
    <row r="10337" spans="11:19">
      <c r="K10337" s="45">
        <v>102405</v>
      </c>
      <c r="L10337" s="45" t="s">
        <v>557</v>
      </c>
      <c r="M10337" s="45">
        <v>2018</v>
      </c>
      <c r="O10337" s="45" t="s">
        <v>594</v>
      </c>
      <c r="P10337" s="45" t="s">
        <v>560</v>
      </c>
      <c r="Q10337" s="45" t="s">
        <v>661</v>
      </c>
      <c r="R10337" s="45" t="s">
        <v>564</v>
      </c>
      <c r="S10337" s="45">
        <v>1247235.2884977299</v>
      </c>
    </row>
    <row r="10338" spans="11:19">
      <c r="K10338" s="45">
        <v>102406</v>
      </c>
      <c r="L10338" s="45" t="s">
        <v>557</v>
      </c>
      <c r="M10338" s="45">
        <v>2018</v>
      </c>
      <c r="O10338" s="45" t="s">
        <v>594</v>
      </c>
      <c r="P10338" s="45" t="s">
        <v>560</v>
      </c>
      <c r="Q10338" s="45" t="s">
        <v>661</v>
      </c>
      <c r="R10338" s="45" t="s">
        <v>565</v>
      </c>
      <c r="S10338" s="45">
        <v>944.79462215955903</v>
      </c>
    </row>
    <row r="10339" spans="11:19">
      <c r="K10339" s="45">
        <v>102407</v>
      </c>
      <c r="L10339" s="45" t="s">
        <v>557</v>
      </c>
      <c r="M10339" s="45">
        <v>2018</v>
      </c>
      <c r="O10339" s="45" t="s">
        <v>594</v>
      </c>
      <c r="P10339" s="45" t="s">
        <v>560</v>
      </c>
      <c r="Q10339" s="45" t="s">
        <v>661</v>
      </c>
      <c r="R10339" s="45" t="s">
        <v>566</v>
      </c>
      <c r="S10339" s="45">
        <v>11776.223365629699</v>
      </c>
    </row>
    <row r="10340" spans="11:19">
      <c r="K10340" s="45">
        <v>102408</v>
      </c>
      <c r="L10340" s="45" t="s">
        <v>557</v>
      </c>
      <c r="M10340" s="45">
        <v>2018</v>
      </c>
      <c r="O10340" s="45" t="s">
        <v>594</v>
      </c>
      <c r="P10340" s="45" t="s">
        <v>560</v>
      </c>
      <c r="Q10340" s="45" t="s">
        <v>662</v>
      </c>
      <c r="R10340" s="45" t="s">
        <v>563</v>
      </c>
      <c r="S10340" s="45">
        <v>207169.507128456</v>
      </c>
    </row>
    <row r="10341" spans="11:19">
      <c r="K10341" s="45">
        <v>102409</v>
      </c>
      <c r="L10341" s="45" t="s">
        <v>557</v>
      </c>
      <c r="M10341" s="45">
        <v>2018</v>
      </c>
      <c r="O10341" s="45" t="s">
        <v>594</v>
      </c>
      <c r="P10341" s="45" t="s">
        <v>560</v>
      </c>
      <c r="Q10341" s="45" t="s">
        <v>662</v>
      </c>
      <c r="R10341" s="45" t="s">
        <v>564</v>
      </c>
      <c r="S10341" s="45">
        <v>190109.09644474401</v>
      </c>
    </row>
    <row r="10342" spans="11:19">
      <c r="K10342" s="45">
        <v>102410</v>
      </c>
      <c r="L10342" s="45" t="s">
        <v>557</v>
      </c>
      <c r="M10342" s="45">
        <v>2018</v>
      </c>
      <c r="O10342" s="45" t="s">
        <v>594</v>
      </c>
      <c r="P10342" s="45" t="s">
        <v>560</v>
      </c>
      <c r="Q10342" s="45" t="s">
        <v>663</v>
      </c>
      <c r="R10342" s="45" t="s">
        <v>564</v>
      </c>
      <c r="S10342" s="45">
        <v>1514.3075110375701</v>
      </c>
    </row>
    <row r="10343" spans="11:19">
      <c r="K10343" s="45">
        <v>102411</v>
      </c>
      <c r="L10343" s="45" t="s">
        <v>557</v>
      </c>
      <c r="M10343" s="45">
        <v>2018</v>
      </c>
      <c r="O10343" s="45" t="s">
        <v>594</v>
      </c>
      <c r="P10343" s="45" t="s">
        <v>560</v>
      </c>
      <c r="Q10343" s="45" t="s">
        <v>663</v>
      </c>
      <c r="R10343" s="45" t="s">
        <v>623</v>
      </c>
      <c r="S10343" s="45">
        <v>0</v>
      </c>
    </row>
    <row r="10344" spans="11:19">
      <c r="K10344" s="45">
        <v>102412</v>
      </c>
      <c r="L10344" s="45" t="s">
        <v>557</v>
      </c>
      <c r="M10344" s="45">
        <v>2018</v>
      </c>
      <c r="O10344" s="45" t="s">
        <v>594</v>
      </c>
      <c r="P10344" s="45" t="s">
        <v>560</v>
      </c>
      <c r="Q10344" s="45" t="s">
        <v>664</v>
      </c>
      <c r="R10344" s="45" t="s">
        <v>562</v>
      </c>
      <c r="S10344" s="45">
        <v>136033.10015762801</v>
      </c>
    </row>
    <row r="10345" spans="11:19">
      <c r="K10345" s="45">
        <v>102413</v>
      </c>
      <c r="L10345" s="45" t="s">
        <v>557</v>
      </c>
      <c r="M10345" s="45">
        <v>2018</v>
      </c>
      <c r="O10345" s="45" t="s">
        <v>594</v>
      </c>
      <c r="P10345" s="45" t="s">
        <v>560</v>
      </c>
      <c r="Q10345" s="45" t="s">
        <v>664</v>
      </c>
      <c r="R10345" s="45" t="s">
        <v>665</v>
      </c>
      <c r="S10345" s="45">
        <v>14747570.463877499</v>
      </c>
    </row>
    <row r="10346" spans="11:19">
      <c r="K10346" s="45">
        <v>102414</v>
      </c>
      <c r="L10346" s="45" t="s">
        <v>557</v>
      </c>
      <c r="M10346" s="45">
        <v>2018</v>
      </c>
      <c r="O10346" s="45" t="s">
        <v>594</v>
      </c>
      <c r="P10346" s="45" t="s">
        <v>560</v>
      </c>
      <c r="Q10346" s="45" t="s">
        <v>666</v>
      </c>
      <c r="R10346" s="45" t="s">
        <v>564</v>
      </c>
      <c r="S10346" s="45">
        <v>142392.56091740099</v>
      </c>
    </row>
    <row r="10347" spans="11:19">
      <c r="K10347" s="45">
        <v>102415</v>
      </c>
      <c r="L10347" s="45" t="s">
        <v>557</v>
      </c>
      <c r="M10347" s="45">
        <v>2018</v>
      </c>
      <c r="O10347" s="45" t="s">
        <v>594</v>
      </c>
      <c r="P10347" s="45" t="s">
        <v>560</v>
      </c>
      <c r="Q10347" s="45" t="s">
        <v>666</v>
      </c>
      <c r="R10347" s="45" t="s">
        <v>667</v>
      </c>
      <c r="S10347" s="45">
        <v>4526.0548800450897</v>
      </c>
    </row>
    <row r="10348" spans="11:19">
      <c r="K10348" s="45">
        <v>102416</v>
      </c>
      <c r="L10348" s="45" t="s">
        <v>557</v>
      </c>
      <c r="M10348" s="45">
        <v>2018</v>
      </c>
      <c r="O10348" s="45" t="s">
        <v>594</v>
      </c>
      <c r="P10348" s="45" t="s">
        <v>560</v>
      </c>
      <c r="Q10348" s="45" t="s">
        <v>666</v>
      </c>
      <c r="R10348" s="45" t="s">
        <v>623</v>
      </c>
      <c r="S10348" s="45">
        <v>574.54023641475897</v>
      </c>
    </row>
    <row r="10349" spans="11:19">
      <c r="K10349" s="45">
        <v>102417</v>
      </c>
      <c r="L10349" s="45" t="s">
        <v>557</v>
      </c>
      <c r="M10349" s="45">
        <v>2018</v>
      </c>
      <c r="O10349" s="45" t="s">
        <v>594</v>
      </c>
      <c r="P10349" s="45" t="s">
        <v>560</v>
      </c>
      <c r="Q10349" s="45" t="s">
        <v>668</v>
      </c>
      <c r="R10349" s="45" t="s">
        <v>564</v>
      </c>
      <c r="S10349" s="45">
        <v>1086960.40052408</v>
      </c>
    </row>
    <row r="10350" spans="11:19">
      <c r="K10350" s="45">
        <v>102418</v>
      </c>
      <c r="L10350" s="45" t="s">
        <v>557</v>
      </c>
      <c r="M10350" s="45">
        <v>2018</v>
      </c>
      <c r="O10350" s="45" t="s">
        <v>594</v>
      </c>
      <c r="P10350" s="45" t="s">
        <v>560</v>
      </c>
      <c r="Q10350" s="45" t="s">
        <v>668</v>
      </c>
      <c r="R10350" s="45" t="s">
        <v>667</v>
      </c>
      <c r="S10350" s="45">
        <v>281999.48619856202</v>
      </c>
    </row>
    <row r="10351" spans="11:19">
      <c r="K10351" s="45">
        <v>102419</v>
      </c>
      <c r="L10351" s="45" t="s">
        <v>557</v>
      </c>
      <c r="M10351" s="45">
        <v>2018</v>
      </c>
      <c r="O10351" s="45" t="s">
        <v>594</v>
      </c>
      <c r="P10351" s="45" t="s">
        <v>560</v>
      </c>
      <c r="Q10351" s="45" t="s">
        <v>668</v>
      </c>
      <c r="R10351" s="45" t="s">
        <v>665</v>
      </c>
      <c r="S10351" s="45">
        <v>4147499.0697958502</v>
      </c>
    </row>
    <row r="10352" spans="11:19">
      <c r="K10352" s="45">
        <v>102420</v>
      </c>
      <c r="L10352" s="45" t="s">
        <v>557</v>
      </c>
      <c r="M10352" s="45">
        <v>2018</v>
      </c>
      <c r="O10352" s="45" t="s">
        <v>594</v>
      </c>
      <c r="P10352" s="45" t="s">
        <v>560</v>
      </c>
      <c r="Q10352" s="45" t="s">
        <v>669</v>
      </c>
      <c r="R10352" s="45" t="s">
        <v>562</v>
      </c>
      <c r="S10352" s="45">
        <v>172426.65659735701</v>
      </c>
    </row>
    <row r="10353" spans="11:19">
      <c r="K10353" s="45">
        <v>102421</v>
      </c>
      <c r="L10353" s="45" t="s">
        <v>557</v>
      </c>
      <c r="M10353" s="45">
        <v>2018</v>
      </c>
      <c r="O10353" s="45" t="s">
        <v>594</v>
      </c>
      <c r="P10353" s="45" t="s">
        <v>560</v>
      </c>
      <c r="Q10353" s="45" t="s">
        <v>670</v>
      </c>
      <c r="R10353" s="45" t="s">
        <v>670</v>
      </c>
      <c r="S10353" s="45">
        <v>1179389.7097930899</v>
      </c>
    </row>
    <row r="10354" spans="11:19">
      <c r="K10354" s="45">
        <v>102422</v>
      </c>
      <c r="L10354" s="45" t="s">
        <v>557</v>
      </c>
      <c r="M10354" s="45">
        <v>2018</v>
      </c>
      <c r="O10354" s="45" t="s">
        <v>594</v>
      </c>
      <c r="P10354" s="45" t="s">
        <v>560</v>
      </c>
      <c r="Q10354" s="45" t="s">
        <v>671</v>
      </c>
      <c r="R10354" s="45" t="s">
        <v>564</v>
      </c>
      <c r="S10354" s="45">
        <v>292567.77055746003</v>
      </c>
    </row>
    <row r="10355" spans="11:19">
      <c r="K10355" s="45">
        <v>102423</v>
      </c>
      <c r="L10355" s="45" t="s">
        <v>557</v>
      </c>
      <c r="M10355" s="45">
        <v>2018</v>
      </c>
      <c r="O10355" s="45" t="s">
        <v>594</v>
      </c>
      <c r="P10355" s="45" t="s">
        <v>560</v>
      </c>
      <c r="Q10355" s="45" t="s">
        <v>671</v>
      </c>
      <c r="R10355" s="45" t="s">
        <v>667</v>
      </c>
      <c r="S10355" s="45">
        <v>439239.81594283198</v>
      </c>
    </row>
    <row r="10356" spans="11:19">
      <c r="K10356" s="45">
        <v>102424</v>
      </c>
      <c r="L10356" s="45" t="s">
        <v>557</v>
      </c>
      <c r="M10356" s="45">
        <v>2018</v>
      </c>
      <c r="O10356" s="45" t="s">
        <v>594</v>
      </c>
      <c r="P10356" s="45" t="s">
        <v>560</v>
      </c>
      <c r="Q10356" s="45" t="s">
        <v>671</v>
      </c>
      <c r="R10356" s="45" t="s">
        <v>623</v>
      </c>
      <c r="S10356" s="45">
        <v>252.92759489555499</v>
      </c>
    </row>
    <row r="10357" spans="11:19">
      <c r="K10357" s="45">
        <v>102425</v>
      </c>
      <c r="L10357" s="45" t="s">
        <v>557</v>
      </c>
      <c r="M10357" s="45">
        <v>2018</v>
      </c>
      <c r="O10357" s="45" t="s">
        <v>594</v>
      </c>
      <c r="P10357" s="45" t="s">
        <v>560</v>
      </c>
      <c r="Q10357" s="45" t="s">
        <v>672</v>
      </c>
      <c r="R10357" s="45" t="s">
        <v>562</v>
      </c>
      <c r="S10357" s="45">
        <v>1781365.6533057799</v>
      </c>
    </row>
    <row r="10358" spans="11:19">
      <c r="K10358" s="45">
        <v>102426</v>
      </c>
      <c r="L10358" s="45" t="s">
        <v>557</v>
      </c>
      <c r="M10358" s="45">
        <v>2018</v>
      </c>
      <c r="O10358" s="45" t="s">
        <v>594</v>
      </c>
      <c r="P10358" s="45" t="s">
        <v>560</v>
      </c>
      <c r="Q10358" s="45" t="s">
        <v>672</v>
      </c>
      <c r="R10358" s="45" t="s">
        <v>564</v>
      </c>
      <c r="S10358" s="45">
        <v>459700.674221233</v>
      </c>
    </row>
    <row r="10359" spans="11:19">
      <c r="K10359" s="45">
        <v>102578</v>
      </c>
      <c r="L10359" s="45" t="s">
        <v>557</v>
      </c>
      <c r="M10359" s="45">
        <v>2018</v>
      </c>
      <c r="O10359" s="45" t="s">
        <v>595</v>
      </c>
      <c r="P10359" s="45" t="s">
        <v>560</v>
      </c>
      <c r="Q10359" s="45" t="s">
        <v>661</v>
      </c>
      <c r="R10359" s="45" t="s">
        <v>562</v>
      </c>
      <c r="S10359" s="45">
        <v>63139.570952093702</v>
      </c>
    </row>
    <row r="10360" spans="11:19">
      <c r="K10360" s="45">
        <v>102579</v>
      </c>
      <c r="L10360" s="45" t="s">
        <v>557</v>
      </c>
      <c r="M10360" s="45">
        <v>2018</v>
      </c>
      <c r="O10360" s="45" t="s">
        <v>595</v>
      </c>
      <c r="P10360" s="45" t="s">
        <v>560</v>
      </c>
      <c r="Q10360" s="45" t="s">
        <v>661</v>
      </c>
      <c r="R10360" s="45" t="s">
        <v>564</v>
      </c>
      <c r="S10360" s="45">
        <v>643261.05776640703</v>
      </c>
    </row>
    <row r="10361" spans="11:19">
      <c r="K10361" s="45">
        <v>102580</v>
      </c>
      <c r="L10361" s="45" t="s">
        <v>557</v>
      </c>
      <c r="M10361" s="45">
        <v>2018</v>
      </c>
      <c r="O10361" s="45" t="s">
        <v>595</v>
      </c>
      <c r="P10361" s="45" t="s">
        <v>560</v>
      </c>
      <c r="Q10361" s="45" t="s">
        <v>661</v>
      </c>
      <c r="R10361" s="45" t="s">
        <v>565</v>
      </c>
      <c r="S10361" s="45">
        <v>487.27741559845401</v>
      </c>
    </row>
    <row r="10362" spans="11:19">
      <c r="K10362" s="45">
        <v>102581</v>
      </c>
      <c r="L10362" s="45" t="s">
        <v>557</v>
      </c>
      <c r="M10362" s="45">
        <v>2018</v>
      </c>
      <c r="O10362" s="45" t="s">
        <v>595</v>
      </c>
      <c r="P10362" s="45" t="s">
        <v>560</v>
      </c>
      <c r="Q10362" s="45" t="s">
        <v>661</v>
      </c>
      <c r="R10362" s="45" t="s">
        <v>566</v>
      </c>
      <c r="S10362" s="45">
        <v>6073.5820807255604</v>
      </c>
    </row>
    <row r="10363" spans="11:19">
      <c r="K10363" s="45">
        <v>102582</v>
      </c>
      <c r="L10363" s="45" t="s">
        <v>557</v>
      </c>
      <c r="M10363" s="45">
        <v>2018</v>
      </c>
      <c r="O10363" s="45" t="s">
        <v>595</v>
      </c>
      <c r="P10363" s="45" t="s">
        <v>560</v>
      </c>
      <c r="Q10363" s="45" t="s">
        <v>662</v>
      </c>
      <c r="R10363" s="45" t="s">
        <v>563</v>
      </c>
      <c r="S10363" s="45">
        <v>106847.583227788</v>
      </c>
    </row>
    <row r="10364" spans="11:19">
      <c r="K10364" s="45">
        <v>102583</v>
      </c>
      <c r="L10364" s="45" t="s">
        <v>557</v>
      </c>
      <c r="M10364" s="45">
        <v>2018</v>
      </c>
      <c r="O10364" s="45" t="s">
        <v>595</v>
      </c>
      <c r="P10364" s="45" t="s">
        <v>560</v>
      </c>
      <c r="Q10364" s="45" t="s">
        <v>662</v>
      </c>
      <c r="R10364" s="45" t="s">
        <v>564</v>
      </c>
      <c r="S10364" s="45">
        <v>98048.683835234493</v>
      </c>
    </row>
    <row r="10365" spans="11:19">
      <c r="K10365" s="45">
        <v>102584</v>
      </c>
      <c r="L10365" s="45" t="s">
        <v>557</v>
      </c>
      <c r="M10365" s="45">
        <v>2018</v>
      </c>
      <c r="O10365" s="45" t="s">
        <v>595</v>
      </c>
      <c r="P10365" s="45" t="s">
        <v>560</v>
      </c>
      <c r="Q10365" s="45" t="s">
        <v>663</v>
      </c>
      <c r="R10365" s="45" t="s">
        <v>564</v>
      </c>
      <c r="S10365" s="45">
        <v>10145.8603247553</v>
      </c>
    </row>
    <row r="10366" spans="11:19">
      <c r="K10366" s="45">
        <v>102585</v>
      </c>
      <c r="L10366" s="45" t="s">
        <v>557</v>
      </c>
      <c r="M10366" s="45">
        <v>2018</v>
      </c>
      <c r="O10366" s="45" t="s">
        <v>595</v>
      </c>
      <c r="P10366" s="45" t="s">
        <v>560</v>
      </c>
      <c r="Q10366" s="45" t="s">
        <v>663</v>
      </c>
      <c r="R10366" s="45" t="s">
        <v>623</v>
      </c>
      <c r="S10366" s="45">
        <v>0</v>
      </c>
    </row>
    <row r="10367" spans="11:19">
      <c r="K10367" s="45">
        <v>102586</v>
      </c>
      <c r="L10367" s="45" t="s">
        <v>557</v>
      </c>
      <c r="M10367" s="45">
        <v>2018</v>
      </c>
      <c r="O10367" s="45" t="s">
        <v>595</v>
      </c>
      <c r="P10367" s="45" t="s">
        <v>560</v>
      </c>
      <c r="Q10367" s="45" t="s">
        <v>664</v>
      </c>
      <c r="R10367" s="45" t="s">
        <v>562</v>
      </c>
      <c r="S10367" s="45">
        <v>9804.3239165176492</v>
      </c>
    </row>
    <row r="10368" spans="11:19">
      <c r="K10368" s="45">
        <v>102587</v>
      </c>
      <c r="L10368" s="45" t="s">
        <v>557</v>
      </c>
      <c r="M10368" s="45">
        <v>2018</v>
      </c>
      <c r="O10368" s="45" t="s">
        <v>595</v>
      </c>
      <c r="P10368" s="45" t="s">
        <v>560</v>
      </c>
      <c r="Q10368" s="45" t="s">
        <v>664</v>
      </c>
      <c r="R10368" s="45" t="s">
        <v>665</v>
      </c>
      <c r="S10368" s="45">
        <v>1062902.7614748101</v>
      </c>
    </row>
    <row r="10369" spans="11:19">
      <c r="K10369" s="45">
        <v>102588</v>
      </c>
      <c r="L10369" s="45" t="s">
        <v>557</v>
      </c>
      <c r="M10369" s="45">
        <v>2018</v>
      </c>
      <c r="O10369" s="45" t="s">
        <v>595</v>
      </c>
      <c r="P10369" s="45" t="s">
        <v>560</v>
      </c>
      <c r="Q10369" s="45" t="s">
        <v>666</v>
      </c>
      <c r="R10369" s="45" t="s">
        <v>564</v>
      </c>
      <c r="S10369" s="45">
        <v>230388.797112409</v>
      </c>
    </row>
    <row r="10370" spans="11:19">
      <c r="K10370" s="45">
        <v>102589</v>
      </c>
      <c r="L10370" s="45" t="s">
        <v>557</v>
      </c>
      <c r="M10370" s="45">
        <v>2018</v>
      </c>
      <c r="O10370" s="45" t="s">
        <v>595</v>
      </c>
      <c r="P10370" s="45" t="s">
        <v>560</v>
      </c>
      <c r="Q10370" s="45" t="s">
        <v>666</v>
      </c>
      <c r="R10370" s="45" t="s">
        <v>667</v>
      </c>
      <c r="S10370" s="45">
        <v>7323.0815764540603</v>
      </c>
    </row>
    <row r="10371" spans="11:19">
      <c r="K10371" s="45">
        <v>102590</v>
      </c>
      <c r="L10371" s="45" t="s">
        <v>557</v>
      </c>
      <c r="M10371" s="45">
        <v>2018</v>
      </c>
      <c r="O10371" s="45" t="s">
        <v>595</v>
      </c>
      <c r="P10371" s="45" t="s">
        <v>560</v>
      </c>
      <c r="Q10371" s="45" t="s">
        <v>666</v>
      </c>
      <c r="R10371" s="45" t="s">
        <v>623</v>
      </c>
      <c r="S10371" s="45">
        <v>929.59655411393601</v>
      </c>
    </row>
    <row r="10372" spans="11:19">
      <c r="K10372" s="45">
        <v>102591</v>
      </c>
      <c r="L10372" s="45" t="s">
        <v>557</v>
      </c>
      <c r="M10372" s="45">
        <v>2018</v>
      </c>
      <c r="O10372" s="45" t="s">
        <v>595</v>
      </c>
      <c r="P10372" s="45" t="s">
        <v>560</v>
      </c>
      <c r="Q10372" s="45" t="s">
        <v>668</v>
      </c>
      <c r="R10372" s="45" t="s">
        <v>564</v>
      </c>
      <c r="S10372" s="45">
        <v>560599.35397873796</v>
      </c>
    </row>
    <row r="10373" spans="11:19">
      <c r="K10373" s="45">
        <v>102592</v>
      </c>
      <c r="L10373" s="45" t="s">
        <v>557</v>
      </c>
      <c r="M10373" s="45">
        <v>2018</v>
      </c>
      <c r="O10373" s="45" t="s">
        <v>595</v>
      </c>
      <c r="P10373" s="45" t="s">
        <v>560</v>
      </c>
      <c r="Q10373" s="45" t="s">
        <v>668</v>
      </c>
      <c r="R10373" s="45" t="s">
        <v>667</v>
      </c>
      <c r="S10373" s="45">
        <v>145441.11239841601</v>
      </c>
    </row>
    <row r="10374" spans="11:19">
      <c r="K10374" s="45">
        <v>102593</v>
      </c>
      <c r="L10374" s="45" t="s">
        <v>557</v>
      </c>
      <c r="M10374" s="45">
        <v>2018</v>
      </c>
      <c r="O10374" s="45" t="s">
        <v>595</v>
      </c>
      <c r="P10374" s="45" t="s">
        <v>560</v>
      </c>
      <c r="Q10374" s="45" t="s">
        <v>668</v>
      </c>
      <c r="R10374" s="45" t="s">
        <v>665</v>
      </c>
      <c r="S10374" s="45">
        <v>2139070.8419864401</v>
      </c>
    </row>
    <row r="10375" spans="11:19">
      <c r="K10375" s="45">
        <v>102594</v>
      </c>
      <c r="L10375" s="45" t="s">
        <v>557</v>
      </c>
      <c r="M10375" s="45">
        <v>2018</v>
      </c>
      <c r="O10375" s="45" t="s">
        <v>595</v>
      </c>
      <c r="P10375" s="45" t="s">
        <v>560</v>
      </c>
      <c r="Q10375" s="45" t="s">
        <v>669</v>
      </c>
      <c r="R10375" s="45" t="s">
        <v>562</v>
      </c>
      <c r="S10375" s="45">
        <v>88928.973171963007</v>
      </c>
    </row>
    <row r="10376" spans="11:19">
      <c r="K10376" s="45">
        <v>102595</v>
      </c>
      <c r="L10376" s="45" t="s">
        <v>557</v>
      </c>
      <c r="M10376" s="45">
        <v>2018</v>
      </c>
      <c r="O10376" s="45" t="s">
        <v>595</v>
      </c>
      <c r="P10376" s="45" t="s">
        <v>560</v>
      </c>
      <c r="Q10376" s="45" t="s">
        <v>670</v>
      </c>
      <c r="R10376" s="45" t="s">
        <v>670</v>
      </c>
      <c r="S10376" s="45">
        <v>608269.73004756798</v>
      </c>
    </row>
    <row r="10377" spans="11:19">
      <c r="K10377" s="45">
        <v>102596</v>
      </c>
      <c r="L10377" s="45" t="s">
        <v>557</v>
      </c>
      <c r="M10377" s="45">
        <v>2018</v>
      </c>
      <c r="O10377" s="45" t="s">
        <v>595</v>
      </c>
      <c r="P10377" s="45" t="s">
        <v>560</v>
      </c>
      <c r="Q10377" s="45" t="s">
        <v>671</v>
      </c>
      <c r="R10377" s="45" t="s">
        <v>564</v>
      </c>
      <c r="S10377" s="45">
        <v>473369.79051660001</v>
      </c>
    </row>
    <row r="10378" spans="11:19">
      <c r="K10378" s="45">
        <v>102597</v>
      </c>
      <c r="L10378" s="45" t="s">
        <v>557</v>
      </c>
      <c r="M10378" s="45">
        <v>2018</v>
      </c>
      <c r="O10378" s="45" t="s">
        <v>595</v>
      </c>
      <c r="P10378" s="45" t="s">
        <v>560</v>
      </c>
      <c r="Q10378" s="45" t="s">
        <v>671</v>
      </c>
      <c r="R10378" s="45" t="s">
        <v>667</v>
      </c>
      <c r="S10378" s="45">
        <v>710682.72237653099</v>
      </c>
    </row>
    <row r="10379" spans="11:19">
      <c r="K10379" s="45">
        <v>102598</v>
      </c>
      <c r="L10379" s="45" t="s">
        <v>557</v>
      </c>
      <c r="M10379" s="45">
        <v>2018</v>
      </c>
      <c r="O10379" s="45" t="s">
        <v>595</v>
      </c>
      <c r="P10379" s="45" t="s">
        <v>560</v>
      </c>
      <c r="Q10379" s="45" t="s">
        <v>671</v>
      </c>
      <c r="R10379" s="45" t="s">
        <v>623</v>
      </c>
      <c r="S10379" s="45">
        <v>409.23264508406101</v>
      </c>
    </row>
    <row r="10380" spans="11:19">
      <c r="K10380" s="45">
        <v>102599</v>
      </c>
      <c r="L10380" s="45" t="s">
        <v>557</v>
      </c>
      <c r="M10380" s="45">
        <v>2018</v>
      </c>
      <c r="O10380" s="45" t="s">
        <v>595</v>
      </c>
      <c r="P10380" s="45" t="s">
        <v>560</v>
      </c>
      <c r="Q10380" s="45" t="s">
        <v>672</v>
      </c>
      <c r="R10380" s="45" t="s">
        <v>562</v>
      </c>
      <c r="S10380" s="45">
        <v>918738.56118552596</v>
      </c>
    </row>
    <row r="10381" spans="11:19">
      <c r="K10381" s="45">
        <v>102600</v>
      </c>
      <c r="L10381" s="45" t="s">
        <v>557</v>
      </c>
      <c r="M10381" s="45">
        <v>2018</v>
      </c>
      <c r="O10381" s="45" t="s">
        <v>595</v>
      </c>
      <c r="P10381" s="45" t="s">
        <v>560</v>
      </c>
      <c r="Q10381" s="45" t="s">
        <v>672</v>
      </c>
      <c r="R10381" s="45" t="s">
        <v>564</v>
      </c>
      <c r="S10381" s="45">
        <v>237090.42285970901</v>
      </c>
    </row>
    <row r="10382" spans="11:19">
      <c r="K10382" s="45">
        <v>102752</v>
      </c>
      <c r="L10382" s="45" t="s">
        <v>557</v>
      </c>
      <c r="M10382" s="45">
        <v>2018</v>
      </c>
      <c r="O10382" s="45" t="s">
        <v>596</v>
      </c>
      <c r="P10382" s="45" t="s">
        <v>560</v>
      </c>
      <c r="Q10382" s="45" t="s">
        <v>661</v>
      </c>
      <c r="R10382" s="45" t="s">
        <v>562</v>
      </c>
      <c r="S10382" s="45">
        <v>391067.18708977301</v>
      </c>
    </row>
    <row r="10383" spans="11:19">
      <c r="K10383" s="45">
        <v>102753</v>
      </c>
      <c r="L10383" s="45" t="s">
        <v>557</v>
      </c>
      <c r="M10383" s="45">
        <v>2018</v>
      </c>
      <c r="O10383" s="45" t="s">
        <v>596</v>
      </c>
      <c r="P10383" s="45" t="s">
        <v>560</v>
      </c>
      <c r="Q10383" s="45" t="s">
        <v>661</v>
      </c>
      <c r="R10383" s="45" t="s">
        <v>564</v>
      </c>
      <c r="S10383" s="45">
        <v>3984162.2081335802</v>
      </c>
    </row>
    <row r="10384" spans="11:19">
      <c r="K10384" s="45">
        <v>102754</v>
      </c>
      <c r="L10384" s="45" t="s">
        <v>557</v>
      </c>
      <c r="M10384" s="45">
        <v>2018</v>
      </c>
      <c r="O10384" s="45" t="s">
        <v>596</v>
      </c>
      <c r="P10384" s="45" t="s">
        <v>560</v>
      </c>
      <c r="Q10384" s="45" t="s">
        <v>661</v>
      </c>
      <c r="R10384" s="45" t="s">
        <v>565</v>
      </c>
      <c r="S10384" s="45">
        <v>3018.04724639395</v>
      </c>
    </row>
    <row r="10385" spans="11:19">
      <c r="K10385" s="45">
        <v>102755</v>
      </c>
      <c r="L10385" s="45" t="s">
        <v>557</v>
      </c>
      <c r="M10385" s="45">
        <v>2018</v>
      </c>
      <c r="O10385" s="45" t="s">
        <v>596</v>
      </c>
      <c r="P10385" s="45" t="s">
        <v>560</v>
      </c>
      <c r="Q10385" s="45" t="s">
        <v>661</v>
      </c>
      <c r="R10385" s="45" t="s">
        <v>566</v>
      </c>
      <c r="S10385" s="45">
        <v>37617.909403760903</v>
      </c>
    </row>
    <row r="10386" spans="11:19">
      <c r="K10386" s="45">
        <v>102756</v>
      </c>
      <c r="L10386" s="45" t="s">
        <v>557</v>
      </c>
      <c r="M10386" s="45">
        <v>2018</v>
      </c>
      <c r="O10386" s="45" t="s">
        <v>596</v>
      </c>
      <c r="P10386" s="45" t="s">
        <v>560</v>
      </c>
      <c r="Q10386" s="45" t="s">
        <v>662</v>
      </c>
      <c r="R10386" s="45" t="s">
        <v>563</v>
      </c>
      <c r="S10386" s="45">
        <v>661781.24415724899</v>
      </c>
    </row>
    <row r="10387" spans="11:19">
      <c r="K10387" s="45">
        <v>102757</v>
      </c>
      <c r="L10387" s="45" t="s">
        <v>557</v>
      </c>
      <c r="M10387" s="45">
        <v>2018</v>
      </c>
      <c r="O10387" s="45" t="s">
        <v>596</v>
      </c>
      <c r="P10387" s="45" t="s">
        <v>560</v>
      </c>
      <c r="Q10387" s="45" t="s">
        <v>662</v>
      </c>
      <c r="R10387" s="45" t="s">
        <v>564</v>
      </c>
      <c r="S10387" s="45">
        <v>607283.55304144195</v>
      </c>
    </row>
    <row r="10388" spans="11:19">
      <c r="K10388" s="45">
        <v>102758</v>
      </c>
      <c r="L10388" s="45" t="s">
        <v>557</v>
      </c>
      <c r="M10388" s="45">
        <v>2018</v>
      </c>
      <c r="O10388" s="45" t="s">
        <v>596</v>
      </c>
      <c r="P10388" s="45" t="s">
        <v>560</v>
      </c>
      <c r="Q10388" s="45" t="s">
        <v>663</v>
      </c>
      <c r="R10388" s="45" t="s">
        <v>564</v>
      </c>
      <c r="S10388" s="45">
        <v>201153.69048668601</v>
      </c>
    </row>
    <row r="10389" spans="11:19">
      <c r="K10389" s="45">
        <v>102759</v>
      </c>
      <c r="L10389" s="45" t="s">
        <v>557</v>
      </c>
      <c r="M10389" s="45">
        <v>2018</v>
      </c>
      <c r="O10389" s="45" t="s">
        <v>596</v>
      </c>
      <c r="P10389" s="45" t="s">
        <v>560</v>
      </c>
      <c r="Q10389" s="45" t="s">
        <v>663</v>
      </c>
      <c r="R10389" s="45" t="s">
        <v>623</v>
      </c>
      <c r="S10389" s="45">
        <v>0</v>
      </c>
    </row>
    <row r="10390" spans="11:19">
      <c r="K10390" s="45">
        <v>102760</v>
      </c>
      <c r="L10390" s="45" t="s">
        <v>557</v>
      </c>
      <c r="M10390" s="45">
        <v>2018</v>
      </c>
      <c r="O10390" s="45" t="s">
        <v>596</v>
      </c>
      <c r="P10390" s="45" t="s">
        <v>560</v>
      </c>
      <c r="Q10390" s="45" t="s">
        <v>664</v>
      </c>
      <c r="R10390" s="45" t="s">
        <v>562</v>
      </c>
      <c r="S10390" s="45">
        <v>1033373.72036924</v>
      </c>
    </row>
    <row r="10391" spans="11:19">
      <c r="K10391" s="45">
        <v>102761</v>
      </c>
      <c r="L10391" s="45" t="s">
        <v>557</v>
      </c>
      <c r="M10391" s="45">
        <v>2018</v>
      </c>
      <c r="O10391" s="45" t="s">
        <v>596</v>
      </c>
      <c r="P10391" s="45" t="s">
        <v>560</v>
      </c>
      <c r="Q10391" s="45" t="s">
        <v>664</v>
      </c>
      <c r="R10391" s="45" t="s">
        <v>665</v>
      </c>
      <c r="S10391" s="45">
        <v>112029732.021145</v>
      </c>
    </row>
    <row r="10392" spans="11:19">
      <c r="K10392" s="45">
        <v>102762</v>
      </c>
      <c r="L10392" s="45" t="s">
        <v>557</v>
      </c>
      <c r="M10392" s="45">
        <v>2018</v>
      </c>
      <c r="O10392" s="45" t="s">
        <v>596</v>
      </c>
      <c r="P10392" s="45" t="s">
        <v>560</v>
      </c>
      <c r="Q10392" s="45" t="s">
        <v>666</v>
      </c>
      <c r="R10392" s="45" t="s">
        <v>564</v>
      </c>
      <c r="S10392" s="45">
        <v>4463768.4651190098</v>
      </c>
    </row>
    <row r="10393" spans="11:19">
      <c r="K10393" s="45">
        <v>102763</v>
      </c>
      <c r="L10393" s="45" t="s">
        <v>557</v>
      </c>
      <c r="M10393" s="45">
        <v>2018</v>
      </c>
      <c r="O10393" s="45" t="s">
        <v>596</v>
      </c>
      <c r="P10393" s="45" t="s">
        <v>560</v>
      </c>
      <c r="Q10393" s="45" t="s">
        <v>666</v>
      </c>
      <c r="R10393" s="45" t="s">
        <v>667</v>
      </c>
      <c r="S10393" s="45">
        <v>141884.24531996899</v>
      </c>
    </row>
    <row r="10394" spans="11:19">
      <c r="K10394" s="45">
        <v>102764</v>
      </c>
      <c r="L10394" s="45" t="s">
        <v>557</v>
      </c>
      <c r="M10394" s="45">
        <v>2018</v>
      </c>
      <c r="O10394" s="45" t="s">
        <v>596</v>
      </c>
      <c r="P10394" s="45" t="s">
        <v>560</v>
      </c>
      <c r="Q10394" s="45" t="s">
        <v>666</v>
      </c>
      <c r="R10394" s="45" t="s">
        <v>623</v>
      </c>
      <c r="S10394" s="45">
        <v>18010.874814857001</v>
      </c>
    </row>
    <row r="10395" spans="11:19">
      <c r="K10395" s="45">
        <v>102765</v>
      </c>
      <c r="L10395" s="45" t="s">
        <v>557</v>
      </c>
      <c r="M10395" s="45">
        <v>2018</v>
      </c>
      <c r="O10395" s="45" t="s">
        <v>596</v>
      </c>
      <c r="P10395" s="45" t="s">
        <v>560</v>
      </c>
      <c r="Q10395" s="45" t="s">
        <v>668</v>
      </c>
      <c r="R10395" s="45" t="s">
        <v>564</v>
      </c>
      <c r="S10395" s="45">
        <v>3472180.90238764</v>
      </c>
    </row>
    <row r="10396" spans="11:19">
      <c r="K10396" s="45">
        <v>102766</v>
      </c>
      <c r="L10396" s="45" t="s">
        <v>557</v>
      </c>
      <c r="M10396" s="45">
        <v>2018</v>
      </c>
      <c r="O10396" s="45" t="s">
        <v>596</v>
      </c>
      <c r="P10396" s="45" t="s">
        <v>560</v>
      </c>
      <c r="Q10396" s="45" t="s">
        <v>668</v>
      </c>
      <c r="R10396" s="45" t="s">
        <v>667</v>
      </c>
      <c r="S10396" s="45">
        <v>900817.75747274305</v>
      </c>
    </row>
    <row r="10397" spans="11:19">
      <c r="K10397" s="45">
        <v>102767</v>
      </c>
      <c r="L10397" s="45" t="s">
        <v>557</v>
      </c>
      <c r="M10397" s="45">
        <v>2018</v>
      </c>
      <c r="O10397" s="45" t="s">
        <v>596</v>
      </c>
      <c r="P10397" s="45" t="s">
        <v>560</v>
      </c>
      <c r="Q10397" s="45" t="s">
        <v>668</v>
      </c>
      <c r="R10397" s="45" t="s">
        <v>665</v>
      </c>
      <c r="S10397" s="45">
        <v>13248750.419860899</v>
      </c>
    </row>
    <row r="10398" spans="11:19">
      <c r="K10398" s="45">
        <v>102768</v>
      </c>
      <c r="L10398" s="45" t="s">
        <v>557</v>
      </c>
      <c r="M10398" s="45">
        <v>2018</v>
      </c>
      <c r="O10398" s="45" t="s">
        <v>596</v>
      </c>
      <c r="P10398" s="45" t="s">
        <v>560</v>
      </c>
      <c r="Q10398" s="45" t="s">
        <v>669</v>
      </c>
      <c r="R10398" s="45" t="s">
        <v>562</v>
      </c>
      <c r="S10398" s="45">
        <v>550798.85505601903</v>
      </c>
    </row>
    <row r="10399" spans="11:19">
      <c r="K10399" s="45">
        <v>102769</v>
      </c>
      <c r="L10399" s="45" t="s">
        <v>557</v>
      </c>
      <c r="M10399" s="45">
        <v>2018</v>
      </c>
      <c r="O10399" s="45" t="s">
        <v>596</v>
      </c>
      <c r="P10399" s="45" t="s">
        <v>560</v>
      </c>
      <c r="Q10399" s="45" t="s">
        <v>670</v>
      </c>
      <c r="R10399" s="45" t="s">
        <v>670</v>
      </c>
      <c r="S10399" s="45">
        <v>3767436.6286404198</v>
      </c>
    </row>
    <row r="10400" spans="11:19">
      <c r="K10400" s="45">
        <v>102770</v>
      </c>
      <c r="L10400" s="45" t="s">
        <v>557</v>
      </c>
      <c r="M10400" s="45">
        <v>2018</v>
      </c>
      <c r="O10400" s="45" t="s">
        <v>596</v>
      </c>
      <c r="P10400" s="45" t="s">
        <v>560</v>
      </c>
      <c r="Q10400" s="45" t="s">
        <v>671</v>
      </c>
      <c r="R10400" s="45" t="s">
        <v>564</v>
      </c>
      <c r="S10400" s="45">
        <v>9171509.9420265295</v>
      </c>
    </row>
    <row r="10401" spans="11:19">
      <c r="K10401" s="45">
        <v>102771</v>
      </c>
      <c r="L10401" s="45" t="s">
        <v>557</v>
      </c>
      <c r="M10401" s="45">
        <v>2018</v>
      </c>
      <c r="O10401" s="45" t="s">
        <v>596</v>
      </c>
      <c r="P10401" s="45" t="s">
        <v>560</v>
      </c>
      <c r="Q10401" s="45" t="s">
        <v>671</v>
      </c>
      <c r="R10401" s="45" t="s">
        <v>667</v>
      </c>
      <c r="S10401" s="45">
        <v>13769433.082727</v>
      </c>
    </row>
    <row r="10402" spans="11:19">
      <c r="K10402" s="45">
        <v>102772</v>
      </c>
      <c r="L10402" s="45" t="s">
        <v>557</v>
      </c>
      <c r="M10402" s="45">
        <v>2018</v>
      </c>
      <c r="O10402" s="45" t="s">
        <v>596</v>
      </c>
      <c r="P10402" s="45" t="s">
        <v>560</v>
      </c>
      <c r="Q10402" s="45" t="s">
        <v>671</v>
      </c>
      <c r="R10402" s="45" t="s">
        <v>623</v>
      </c>
      <c r="S10402" s="45">
        <v>7928.8567800117398</v>
      </c>
    </row>
    <row r="10403" spans="11:19">
      <c r="K10403" s="45">
        <v>102773</v>
      </c>
      <c r="L10403" s="45" t="s">
        <v>557</v>
      </c>
      <c r="M10403" s="45">
        <v>2018</v>
      </c>
      <c r="O10403" s="45" t="s">
        <v>596</v>
      </c>
      <c r="P10403" s="45" t="s">
        <v>560</v>
      </c>
      <c r="Q10403" s="45" t="s">
        <v>672</v>
      </c>
      <c r="R10403" s="45" t="s">
        <v>562</v>
      </c>
      <c r="S10403" s="45">
        <v>5690385.5914119901</v>
      </c>
    </row>
    <row r="10404" spans="11:19">
      <c r="K10404" s="45">
        <v>102774</v>
      </c>
      <c r="L10404" s="45" t="s">
        <v>557</v>
      </c>
      <c r="M10404" s="45">
        <v>2018</v>
      </c>
      <c r="O10404" s="45" t="s">
        <v>596</v>
      </c>
      <c r="P10404" s="45" t="s">
        <v>560</v>
      </c>
      <c r="Q10404" s="45" t="s">
        <v>672</v>
      </c>
      <c r="R10404" s="45" t="s">
        <v>564</v>
      </c>
      <c r="S10404" s="45">
        <v>1468465.5495049199</v>
      </c>
    </row>
    <row r="10405" spans="11:19">
      <c r="K10405" s="45">
        <v>102926</v>
      </c>
      <c r="L10405" s="45" t="s">
        <v>557</v>
      </c>
      <c r="M10405" s="45">
        <v>2018</v>
      </c>
      <c r="O10405" s="45" t="s">
        <v>597</v>
      </c>
      <c r="P10405" s="45" t="s">
        <v>560</v>
      </c>
      <c r="Q10405" s="45" t="s">
        <v>661</v>
      </c>
      <c r="R10405" s="45" t="s">
        <v>562</v>
      </c>
      <c r="S10405" s="45">
        <v>96283.122154016601</v>
      </c>
    </row>
    <row r="10406" spans="11:19">
      <c r="K10406" s="45">
        <v>102927</v>
      </c>
      <c r="L10406" s="45" t="s">
        <v>557</v>
      </c>
      <c r="M10406" s="45">
        <v>2018</v>
      </c>
      <c r="O10406" s="45" t="s">
        <v>597</v>
      </c>
      <c r="P10406" s="45" t="s">
        <v>560</v>
      </c>
      <c r="Q10406" s="45" t="s">
        <v>661</v>
      </c>
      <c r="R10406" s="45" t="s">
        <v>564</v>
      </c>
      <c r="S10406" s="45">
        <v>980924.98995340394</v>
      </c>
    </row>
    <row r="10407" spans="11:19">
      <c r="K10407" s="45">
        <v>102928</v>
      </c>
      <c r="L10407" s="45" t="s">
        <v>557</v>
      </c>
      <c r="M10407" s="45">
        <v>2018</v>
      </c>
      <c r="O10407" s="45" t="s">
        <v>597</v>
      </c>
      <c r="P10407" s="45" t="s">
        <v>560</v>
      </c>
      <c r="Q10407" s="45" t="s">
        <v>661</v>
      </c>
      <c r="R10407" s="45" t="s">
        <v>565</v>
      </c>
      <c r="S10407" s="45">
        <v>743.06160497284202</v>
      </c>
    </row>
    <row r="10408" spans="11:19">
      <c r="K10408" s="45">
        <v>102929</v>
      </c>
      <c r="L10408" s="45" t="s">
        <v>557</v>
      </c>
      <c r="M10408" s="45">
        <v>2018</v>
      </c>
      <c r="O10408" s="45" t="s">
        <v>597</v>
      </c>
      <c r="P10408" s="45" t="s">
        <v>560</v>
      </c>
      <c r="Q10408" s="45" t="s">
        <v>661</v>
      </c>
      <c r="R10408" s="45" t="s">
        <v>566</v>
      </c>
      <c r="S10408" s="45">
        <v>9261.7583010603794</v>
      </c>
    </row>
    <row r="10409" spans="11:19">
      <c r="K10409" s="45">
        <v>102930</v>
      </c>
      <c r="L10409" s="45" t="s">
        <v>557</v>
      </c>
      <c r="M10409" s="45">
        <v>2018</v>
      </c>
      <c r="O10409" s="45" t="s">
        <v>597</v>
      </c>
      <c r="P10409" s="45" t="s">
        <v>560</v>
      </c>
      <c r="Q10409" s="45" t="s">
        <v>662</v>
      </c>
      <c r="R10409" s="45" t="s">
        <v>563</v>
      </c>
      <c r="S10409" s="45">
        <v>162934.57102500901</v>
      </c>
    </row>
    <row r="10410" spans="11:19">
      <c r="K10410" s="45">
        <v>102931</v>
      </c>
      <c r="L10410" s="45" t="s">
        <v>557</v>
      </c>
      <c r="M10410" s="45">
        <v>2018</v>
      </c>
      <c r="O10410" s="45" t="s">
        <v>597</v>
      </c>
      <c r="P10410" s="45" t="s">
        <v>560</v>
      </c>
      <c r="Q10410" s="45" t="s">
        <v>662</v>
      </c>
      <c r="R10410" s="45" t="s">
        <v>564</v>
      </c>
      <c r="S10410" s="45">
        <v>149516.907707707</v>
      </c>
    </row>
    <row r="10411" spans="11:19">
      <c r="K10411" s="45">
        <v>102932</v>
      </c>
      <c r="L10411" s="45" t="s">
        <v>557</v>
      </c>
      <c r="M10411" s="45">
        <v>2018</v>
      </c>
      <c r="O10411" s="45" t="s">
        <v>597</v>
      </c>
      <c r="P10411" s="45" t="s">
        <v>560</v>
      </c>
      <c r="Q10411" s="45" t="s">
        <v>663</v>
      </c>
      <c r="R10411" s="45" t="s">
        <v>564</v>
      </c>
      <c r="S10411" s="45">
        <v>5440646.12660712</v>
      </c>
    </row>
    <row r="10412" spans="11:19">
      <c r="K10412" s="45">
        <v>102933</v>
      </c>
      <c r="L10412" s="45" t="s">
        <v>557</v>
      </c>
      <c r="M10412" s="45">
        <v>2018</v>
      </c>
      <c r="O10412" s="45" t="s">
        <v>597</v>
      </c>
      <c r="P10412" s="45" t="s">
        <v>560</v>
      </c>
      <c r="Q10412" s="45" t="s">
        <v>663</v>
      </c>
      <c r="R10412" s="45" t="s">
        <v>623</v>
      </c>
      <c r="S10412" s="45">
        <v>0</v>
      </c>
    </row>
    <row r="10413" spans="11:19">
      <c r="K10413" s="45">
        <v>102934</v>
      </c>
      <c r="L10413" s="45" t="s">
        <v>557</v>
      </c>
      <c r="M10413" s="45">
        <v>2018</v>
      </c>
      <c r="O10413" s="45" t="s">
        <v>597</v>
      </c>
      <c r="P10413" s="45" t="s">
        <v>560</v>
      </c>
      <c r="Q10413" s="45" t="s">
        <v>664</v>
      </c>
      <c r="R10413" s="45" t="s">
        <v>562</v>
      </c>
      <c r="S10413" s="45">
        <v>31403.133328762699</v>
      </c>
    </row>
    <row r="10414" spans="11:19">
      <c r="K10414" s="45">
        <v>102935</v>
      </c>
      <c r="L10414" s="45" t="s">
        <v>557</v>
      </c>
      <c r="M10414" s="45">
        <v>2018</v>
      </c>
      <c r="O10414" s="45" t="s">
        <v>597</v>
      </c>
      <c r="P10414" s="45" t="s">
        <v>560</v>
      </c>
      <c r="Q10414" s="45" t="s">
        <v>664</v>
      </c>
      <c r="R10414" s="45" t="s">
        <v>665</v>
      </c>
      <c r="S10414" s="45">
        <v>3404464.9501910098</v>
      </c>
    </row>
    <row r="10415" spans="11:19">
      <c r="K10415" s="45">
        <v>102936</v>
      </c>
      <c r="L10415" s="45" t="s">
        <v>557</v>
      </c>
      <c r="M10415" s="45">
        <v>2018</v>
      </c>
      <c r="O10415" s="45" t="s">
        <v>597</v>
      </c>
      <c r="P10415" s="45" t="s">
        <v>560</v>
      </c>
      <c r="Q10415" s="45" t="s">
        <v>666</v>
      </c>
      <c r="R10415" s="45" t="s">
        <v>564</v>
      </c>
      <c r="S10415" s="45">
        <v>86105.428113280199</v>
      </c>
    </row>
    <row r="10416" spans="11:19">
      <c r="K10416" s="45">
        <v>102937</v>
      </c>
      <c r="L10416" s="45" t="s">
        <v>557</v>
      </c>
      <c r="M10416" s="45">
        <v>2018</v>
      </c>
      <c r="O10416" s="45" t="s">
        <v>597</v>
      </c>
      <c r="P10416" s="45" t="s">
        <v>560</v>
      </c>
      <c r="Q10416" s="45" t="s">
        <v>666</v>
      </c>
      <c r="R10416" s="45" t="s">
        <v>667</v>
      </c>
      <c r="S10416" s="45">
        <v>2736.9259362962698</v>
      </c>
    </row>
    <row r="10417" spans="11:19">
      <c r="K10417" s="45">
        <v>102938</v>
      </c>
      <c r="L10417" s="45" t="s">
        <v>557</v>
      </c>
      <c r="M10417" s="45">
        <v>2018</v>
      </c>
      <c r="O10417" s="45" t="s">
        <v>597</v>
      </c>
      <c r="P10417" s="45" t="s">
        <v>560</v>
      </c>
      <c r="Q10417" s="45" t="s">
        <v>666</v>
      </c>
      <c r="R10417" s="45" t="s">
        <v>623</v>
      </c>
      <c r="S10417" s="45">
        <v>347.42708963212499</v>
      </c>
    </row>
    <row r="10418" spans="11:19">
      <c r="K10418" s="45">
        <v>102939</v>
      </c>
      <c r="L10418" s="45" t="s">
        <v>557</v>
      </c>
      <c r="M10418" s="45">
        <v>2018</v>
      </c>
      <c r="O10418" s="45" t="s">
        <v>597</v>
      </c>
      <c r="P10418" s="45" t="s">
        <v>560</v>
      </c>
      <c r="Q10418" s="45" t="s">
        <v>668</v>
      </c>
      <c r="R10418" s="45" t="s">
        <v>564</v>
      </c>
      <c r="S10418" s="45">
        <v>854872.07569958398</v>
      </c>
    </row>
    <row r="10419" spans="11:19">
      <c r="K10419" s="45">
        <v>102940</v>
      </c>
      <c r="L10419" s="45" t="s">
        <v>557</v>
      </c>
      <c r="M10419" s="45">
        <v>2018</v>
      </c>
      <c r="O10419" s="45" t="s">
        <v>597</v>
      </c>
      <c r="P10419" s="45" t="s">
        <v>560</v>
      </c>
      <c r="Q10419" s="45" t="s">
        <v>668</v>
      </c>
      <c r="R10419" s="45" t="s">
        <v>667</v>
      </c>
      <c r="S10419" s="45">
        <v>221786.815781465</v>
      </c>
    </row>
    <row r="10420" spans="11:19">
      <c r="K10420" s="45">
        <v>102941</v>
      </c>
      <c r="L10420" s="45" t="s">
        <v>557</v>
      </c>
      <c r="M10420" s="45">
        <v>2018</v>
      </c>
      <c r="O10420" s="45" t="s">
        <v>597</v>
      </c>
      <c r="P10420" s="45" t="s">
        <v>560</v>
      </c>
      <c r="Q10420" s="45" t="s">
        <v>668</v>
      </c>
      <c r="R10420" s="45" t="s">
        <v>665</v>
      </c>
      <c r="S10420" s="45">
        <v>3261923.0075437501</v>
      </c>
    </row>
    <row r="10421" spans="11:19">
      <c r="K10421" s="45">
        <v>102942</v>
      </c>
      <c r="L10421" s="45" t="s">
        <v>557</v>
      </c>
      <c r="M10421" s="45">
        <v>2018</v>
      </c>
      <c r="O10421" s="45" t="s">
        <v>597</v>
      </c>
      <c r="P10421" s="45" t="s">
        <v>560</v>
      </c>
      <c r="Q10421" s="45" t="s">
        <v>669</v>
      </c>
      <c r="R10421" s="45" t="s">
        <v>562</v>
      </c>
      <c r="S10421" s="45">
        <v>135610.03120284001</v>
      </c>
    </row>
    <row r="10422" spans="11:19">
      <c r="K10422" s="45">
        <v>102943</v>
      </c>
      <c r="L10422" s="45" t="s">
        <v>557</v>
      </c>
      <c r="M10422" s="45">
        <v>2018</v>
      </c>
      <c r="O10422" s="45" t="s">
        <v>597</v>
      </c>
      <c r="P10422" s="45" t="s">
        <v>560</v>
      </c>
      <c r="Q10422" s="45" t="s">
        <v>670</v>
      </c>
      <c r="R10422" s="45" t="s">
        <v>670</v>
      </c>
      <c r="S10422" s="45">
        <v>927565.83292586706</v>
      </c>
    </row>
    <row r="10423" spans="11:19">
      <c r="K10423" s="45">
        <v>102944</v>
      </c>
      <c r="L10423" s="45" t="s">
        <v>557</v>
      </c>
      <c r="M10423" s="45">
        <v>2018</v>
      </c>
      <c r="O10423" s="45" t="s">
        <v>597</v>
      </c>
      <c r="P10423" s="45" t="s">
        <v>560</v>
      </c>
      <c r="Q10423" s="45" t="s">
        <v>671</v>
      </c>
      <c r="R10423" s="45" t="s">
        <v>564</v>
      </c>
      <c r="S10423" s="45">
        <v>176917.05924589001</v>
      </c>
    </row>
    <row r="10424" spans="11:19">
      <c r="K10424" s="45">
        <v>102945</v>
      </c>
      <c r="L10424" s="45" t="s">
        <v>557</v>
      </c>
      <c r="M10424" s="45">
        <v>2018</v>
      </c>
      <c r="O10424" s="45" t="s">
        <v>597</v>
      </c>
      <c r="P10424" s="45" t="s">
        <v>560</v>
      </c>
      <c r="Q10424" s="45" t="s">
        <v>671</v>
      </c>
      <c r="R10424" s="45" t="s">
        <v>667</v>
      </c>
      <c r="S10424" s="45">
        <v>265610.31104774401</v>
      </c>
    </row>
    <row r="10425" spans="11:19">
      <c r="K10425" s="45">
        <v>102946</v>
      </c>
      <c r="L10425" s="45" t="s">
        <v>557</v>
      </c>
      <c r="M10425" s="45">
        <v>2018</v>
      </c>
      <c r="O10425" s="45" t="s">
        <v>597</v>
      </c>
      <c r="P10425" s="45" t="s">
        <v>560</v>
      </c>
      <c r="Q10425" s="45" t="s">
        <v>671</v>
      </c>
      <c r="R10425" s="45" t="s">
        <v>623</v>
      </c>
      <c r="S10425" s="45">
        <v>152.946465038838</v>
      </c>
    </row>
    <row r="10426" spans="11:19">
      <c r="K10426" s="45">
        <v>102947</v>
      </c>
      <c r="L10426" s="45" t="s">
        <v>557</v>
      </c>
      <c r="M10426" s="45">
        <v>2018</v>
      </c>
      <c r="O10426" s="45" t="s">
        <v>597</v>
      </c>
      <c r="P10426" s="45" t="s">
        <v>560</v>
      </c>
      <c r="Q10426" s="45" t="s">
        <v>672</v>
      </c>
      <c r="R10426" s="45" t="s">
        <v>562</v>
      </c>
      <c r="S10426" s="45">
        <v>1401007.5738612199</v>
      </c>
    </row>
    <row r="10427" spans="11:19">
      <c r="K10427" s="45">
        <v>102948</v>
      </c>
      <c r="L10427" s="45" t="s">
        <v>557</v>
      </c>
      <c r="M10427" s="45">
        <v>2018</v>
      </c>
      <c r="O10427" s="45" t="s">
        <v>597</v>
      </c>
      <c r="P10427" s="45" t="s">
        <v>560</v>
      </c>
      <c r="Q10427" s="45" t="s">
        <v>672</v>
      </c>
      <c r="R10427" s="45" t="s">
        <v>564</v>
      </c>
      <c r="S10427" s="45">
        <v>361545.15783879999</v>
      </c>
    </row>
    <row r="10428" spans="11:19">
      <c r="K10428" s="45">
        <v>103100</v>
      </c>
      <c r="L10428" s="45" t="s">
        <v>557</v>
      </c>
      <c r="M10428" s="45">
        <v>2018</v>
      </c>
      <c r="O10428" s="45" t="s">
        <v>598</v>
      </c>
      <c r="P10428" s="45" t="s">
        <v>560</v>
      </c>
      <c r="Q10428" s="45" t="s">
        <v>661</v>
      </c>
      <c r="R10428" s="45" t="s">
        <v>562</v>
      </c>
      <c r="S10428" s="45">
        <v>890296.62628406996</v>
      </c>
    </row>
    <row r="10429" spans="11:19">
      <c r="K10429" s="45">
        <v>103101</v>
      </c>
      <c r="L10429" s="45" t="s">
        <v>557</v>
      </c>
      <c r="M10429" s="45">
        <v>2018</v>
      </c>
      <c r="O10429" s="45" t="s">
        <v>598</v>
      </c>
      <c r="P10429" s="45" t="s">
        <v>560</v>
      </c>
      <c r="Q10429" s="45" t="s">
        <v>661</v>
      </c>
      <c r="R10429" s="45" t="s">
        <v>564</v>
      </c>
      <c r="S10429" s="45">
        <v>9070273.0619420502</v>
      </c>
    </row>
    <row r="10430" spans="11:19">
      <c r="K10430" s="45">
        <v>103102</v>
      </c>
      <c r="L10430" s="45" t="s">
        <v>557</v>
      </c>
      <c r="M10430" s="45">
        <v>2018</v>
      </c>
      <c r="O10430" s="45" t="s">
        <v>598</v>
      </c>
      <c r="P10430" s="45" t="s">
        <v>560</v>
      </c>
      <c r="Q10430" s="45" t="s">
        <v>661</v>
      </c>
      <c r="R10430" s="45" t="s">
        <v>565</v>
      </c>
      <c r="S10430" s="45">
        <v>6870.8328648745601</v>
      </c>
    </row>
    <row r="10431" spans="11:19">
      <c r="K10431" s="45">
        <v>103103</v>
      </c>
      <c r="L10431" s="45" t="s">
        <v>557</v>
      </c>
      <c r="M10431" s="45">
        <v>2018</v>
      </c>
      <c r="O10431" s="45" t="s">
        <v>598</v>
      </c>
      <c r="P10431" s="45" t="s">
        <v>560</v>
      </c>
      <c r="Q10431" s="45" t="s">
        <v>661</v>
      </c>
      <c r="R10431" s="45" t="s">
        <v>566</v>
      </c>
      <c r="S10431" s="45">
        <v>85640.265753976302</v>
      </c>
    </row>
    <row r="10432" spans="11:19">
      <c r="K10432" s="45">
        <v>103104</v>
      </c>
      <c r="L10432" s="45" t="s">
        <v>557</v>
      </c>
      <c r="M10432" s="45">
        <v>2018</v>
      </c>
      <c r="O10432" s="45" t="s">
        <v>598</v>
      </c>
      <c r="P10432" s="45" t="s">
        <v>560</v>
      </c>
      <c r="Q10432" s="45" t="s">
        <v>662</v>
      </c>
      <c r="R10432" s="45" t="s">
        <v>563</v>
      </c>
      <c r="S10432" s="45">
        <v>1506599.45007357</v>
      </c>
    </row>
    <row r="10433" spans="11:19">
      <c r="K10433" s="45">
        <v>103105</v>
      </c>
      <c r="L10433" s="45" t="s">
        <v>557</v>
      </c>
      <c r="M10433" s="45">
        <v>2018</v>
      </c>
      <c r="O10433" s="45" t="s">
        <v>598</v>
      </c>
      <c r="P10433" s="45" t="s">
        <v>560</v>
      </c>
      <c r="Q10433" s="45" t="s">
        <v>662</v>
      </c>
      <c r="R10433" s="45" t="s">
        <v>564</v>
      </c>
      <c r="S10433" s="45">
        <v>1382530.97247579</v>
      </c>
    </row>
    <row r="10434" spans="11:19">
      <c r="K10434" s="45">
        <v>103106</v>
      </c>
      <c r="L10434" s="45" t="s">
        <v>557</v>
      </c>
      <c r="M10434" s="45">
        <v>2018</v>
      </c>
      <c r="O10434" s="45" t="s">
        <v>598</v>
      </c>
      <c r="P10434" s="45" t="s">
        <v>560</v>
      </c>
      <c r="Q10434" s="45" t="s">
        <v>663</v>
      </c>
      <c r="R10434" s="45" t="s">
        <v>564</v>
      </c>
      <c r="S10434" s="45">
        <v>3689487.7567548999</v>
      </c>
    </row>
    <row r="10435" spans="11:19">
      <c r="K10435" s="45">
        <v>103107</v>
      </c>
      <c r="L10435" s="45" t="s">
        <v>557</v>
      </c>
      <c r="M10435" s="45">
        <v>2018</v>
      </c>
      <c r="O10435" s="45" t="s">
        <v>598</v>
      </c>
      <c r="P10435" s="45" t="s">
        <v>560</v>
      </c>
      <c r="Q10435" s="45" t="s">
        <v>663</v>
      </c>
      <c r="R10435" s="45" t="s">
        <v>623</v>
      </c>
      <c r="S10435" s="45">
        <v>0</v>
      </c>
    </row>
    <row r="10436" spans="11:19">
      <c r="K10436" s="45">
        <v>103108</v>
      </c>
      <c r="L10436" s="45" t="s">
        <v>557</v>
      </c>
      <c r="M10436" s="45">
        <v>2018</v>
      </c>
      <c r="O10436" s="45" t="s">
        <v>598</v>
      </c>
      <c r="P10436" s="45" t="s">
        <v>560</v>
      </c>
      <c r="Q10436" s="45" t="s">
        <v>664</v>
      </c>
      <c r="R10436" s="45" t="s">
        <v>562</v>
      </c>
      <c r="S10436" s="45">
        <v>781880.94164700701</v>
      </c>
    </row>
    <row r="10437" spans="11:19">
      <c r="K10437" s="45">
        <v>103109</v>
      </c>
      <c r="L10437" s="45" t="s">
        <v>557</v>
      </c>
      <c r="M10437" s="45">
        <v>2018</v>
      </c>
      <c r="O10437" s="45" t="s">
        <v>598</v>
      </c>
      <c r="P10437" s="45" t="s">
        <v>560</v>
      </c>
      <c r="Q10437" s="45" t="s">
        <v>664</v>
      </c>
      <c r="R10437" s="45" t="s">
        <v>665</v>
      </c>
      <c r="S10437" s="45">
        <v>84764989.314665198</v>
      </c>
    </row>
    <row r="10438" spans="11:19">
      <c r="K10438" s="45">
        <v>103110</v>
      </c>
      <c r="L10438" s="45" t="s">
        <v>557</v>
      </c>
      <c r="M10438" s="45">
        <v>2018</v>
      </c>
      <c r="O10438" s="45" t="s">
        <v>598</v>
      </c>
      <c r="P10438" s="45" t="s">
        <v>560</v>
      </c>
      <c r="Q10438" s="45" t="s">
        <v>666</v>
      </c>
      <c r="R10438" s="45" t="s">
        <v>564</v>
      </c>
      <c r="S10438" s="45">
        <v>5695843.45282235</v>
      </c>
    </row>
    <row r="10439" spans="11:19">
      <c r="K10439" s="45">
        <v>103111</v>
      </c>
      <c r="L10439" s="45" t="s">
        <v>557</v>
      </c>
      <c r="M10439" s="45">
        <v>2018</v>
      </c>
      <c r="O10439" s="45" t="s">
        <v>598</v>
      </c>
      <c r="P10439" s="45" t="s">
        <v>560</v>
      </c>
      <c r="Q10439" s="45" t="s">
        <v>666</v>
      </c>
      <c r="R10439" s="45" t="s">
        <v>667</v>
      </c>
      <c r="S10439" s="45">
        <v>181046.67750567099</v>
      </c>
    </row>
    <row r="10440" spans="11:19">
      <c r="K10440" s="45">
        <v>103112</v>
      </c>
      <c r="L10440" s="45" t="s">
        <v>557</v>
      </c>
      <c r="M10440" s="45">
        <v>2018</v>
      </c>
      <c r="O10440" s="45" t="s">
        <v>598</v>
      </c>
      <c r="P10440" s="45" t="s">
        <v>560</v>
      </c>
      <c r="Q10440" s="45" t="s">
        <v>666</v>
      </c>
      <c r="R10440" s="45" t="s">
        <v>623</v>
      </c>
      <c r="S10440" s="45">
        <v>22982.178443045799</v>
      </c>
    </row>
    <row r="10441" spans="11:19">
      <c r="K10441" s="45">
        <v>103113</v>
      </c>
      <c r="L10441" s="45" t="s">
        <v>557</v>
      </c>
      <c r="M10441" s="45">
        <v>2018</v>
      </c>
      <c r="O10441" s="45" t="s">
        <v>598</v>
      </c>
      <c r="P10441" s="45" t="s">
        <v>560</v>
      </c>
      <c r="Q10441" s="45" t="s">
        <v>668</v>
      </c>
      <c r="R10441" s="45" t="s">
        <v>564</v>
      </c>
      <c r="S10441" s="45">
        <v>7904705.4963833103</v>
      </c>
    </row>
    <row r="10442" spans="11:19">
      <c r="K10442" s="45">
        <v>103114</v>
      </c>
      <c r="L10442" s="45" t="s">
        <v>557</v>
      </c>
      <c r="M10442" s="45">
        <v>2018</v>
      </c>
      <c r="O10442" s="45" t="s">
        <v>598</v>
      </c>
      <c r="P10442" s="45" t="s">
        <v>560</v>
      </c>
      <c r="Q10442" s="45" t="s">
        <v>668</v>
      </c>
      <c r="R10442" s="45" t="s">
        <v>667</v>
      </c>
      <c r="S10442" s="45">
        <v>2050785.73925625</v>
      </c>
    </row>
    <row r="10443" spans="11:19">
      <c r="K10443" s="45">
        <v>103115</v>
      </c>
      <c r="L10443" s="45" t="s">
        <v>557</v>
      </c>
      <c r="M10443" s="45">
        <v>2018</v>
      </c>
      <c r="O10443" s="45" t="s">
        <v>598</v>
      </c>
      <c r="P10443" s="45" t="s">
        <v>560</v>
      </c>
      <c r="Q10443" s="45" t="s">
        <v>668</v>
      </c>
      <c r="R10443" s="45" t="s">
        <v>665</v>
      </c>
      <c r="S10443" s="45">
        <v>30161870.365703002</v>
      </c>
    </row>
    <row r="10444" spans="11:19">
      <c r="K10444" s="45">
        <v>103116</v>
      </c>
      <c r="L10444" s="45" t="s">
        <v>557</v>
      </c>
      <c r="M10444" s="45">
        <v>2018</v>
      </c>
      <c r="O10444" s="45" t="s">
        <v>598</v>
      </c>
      <c r="P10444" s="45" t="s">
        <v>560</v>
      </c>
      <c r="Q10444" s="45" t="s">
        <v>669</v>
      </c>
      <c r="R10444" s="45" t="s">
        <v>562</v>
      </c>
      <c r="S10444" s="45">
        <v>1253938.9102592501</v>
      </c>
    </row>
    <row r="10445" spans="11:19">
      <c r="K10445" s="45">
        <v>103117</v>
      </c>
      <c r="L10445" s="45" t="s">
        <v>557</v>
      </c>
      <c r="M10445" s="45">
        <v>2018</v>
      </c>
      <c r="O10445" s="45" t="s">
        <v>598</v>
      </c>
      <c r="P10445" s="45" t="s">
        <v>560</v>
      </c>
      <c r="Q10445" s="45" t="s">
        <v>670</v>
      </c>
      <c r="R10445" s="45" t="s">
        <v>670</v>
      </c>
      <c r="S10445" s="45">
        <v>8576879.4492277894</v>
      </c>
    </row>
    <row r="10446" spans="11:19">
      <c r="K10446" s="45">
        <v>103118</v>
      </c>
      <c r="L10446" s="45" t="s">
        <v>557</v>
      </c>
      <c r="M10446" s="45">
        <v>2018</v>
      </c>
      <c r="O10446" s="45" t="s">
        <v>598</v>
      </c>
      <c r="P10446" s="45" t="s">
        <v>560</v>
      </c>
      <c r="Q10446" s="45" t="s">
        <v>671</v>
      </c>
      <c r="R10446" s="45" t="s">
        <v>564</v>
      </c>
      <c r="S10446" s="45">
        <v>11703000.5619689</v>
      </c>
    </row>
    <row r="10447" spans="11:19">
      <c r="K10447" s="45">
        <v>103119</v>
      </c>
      <c r="L10447" s="45" t="s">
        <v>557</v>
      </c>
      <c r="M10447" s="45">
        <v>2018</v>
      </c>
      <c r="O10447" s="45" t="s">
        <v>598</v>
      </c>
      <c r="P10447" s="45" t="s">
        <v>560</v>
      </c>
      <c r="Q10447" s="45" t="s">
        <v>671</v>
      </c>
      <c r="R10447" s="45" t="s">
        <v>667</v>
      </c>
      <c r="S10447" s="45">
        <v>17570027.6316269</v>
      </c>
    </row>
    <row r="10448" spans="11:19">
      <c r="K10448" s="45">
        <v>103120</v>
      </c>
      <c r="L10448" s="45" t="s">
        <v>557</v>
      </c>
      <c r="M10448" s="45">
        <v>2018</v>
      </c>
      <c r="O10448" s="45" t="s">
        <v>598</v>
      </c>
      <c r="P10448" s="45" t="s">
        <v>560</v>
      </c>
      <c r="Q10448" s="45" t="s">
        <v>671</v>
      </c>
      <c r="R10448" s="45" t="s">
        <v>623</v>
      </c>
      <c r="S10448" s="45">
        <v>10117.3542784979</v>
      </c>
    </row>
    <row r="10449" spans="11:19">
      <c r="K10449" s="45">
        <v>103121</v>
      </c>
      <c r="L10449" s="45" t="s">
        <v>557</v>
      </c>
      <c r="M10449" s="45">
        <v>2018</v>
      </c>
      <c r="O10449" s="45" t="s">
        <v>598</v>
      </c>
      <c r="P10449" s="45" t="s">
        <v>560</v>
      </c>
      <c r="Q10449" s="45" t="s">
        <v>672</v>
      </c>
      <c r="R10449" s="45" t="s">
        <v>562</v>
      </c>
      <c r="S10449" s="45">
        <v>12954630.9727249</v>
      </c>
    </row>
    <row r="10450" spans="11:19">
      <c r="K10450" s="45">
        <v>103122</v>
      </c>
      <c r="L10450" s="45" t="s">
        <v>557</v>
      </c>
      <c r="M10450" s="45">
        <v>2018</v>
      </c>
      <c r="O10450" s="45" t="s">
        <v>598</v>
      </c>
      <c r="P10450" s="45" t="s">
        <v>560</v>
      </c>
      <c r="Q10450" s="45" t="s">
        <v>672</v>
      </c>
      <c r="R10450" s="45" t="s">
        <v>564</v>
      </c>
      <c r="S10450" s="45">
        <v>3343082.6407803399</v>
      </c>
    </row>
    <row r="10451" spans="11:19">
      <c r="K10451" s="45">
        <v>103274</v>
      </c>
      <c r="L10451" s="45" t="s">
        <v>557</v>
      </c>
      <c r="M10451" s="45">
        <v>2018</v>
      </c>
      <c r="O10451" s="45" t="s">
        <v>599</v>
      </c>
      <c r="P10451" s="45" t="s">
        <v>560</v>
      </c>
      <c r="Q10451" s="45" t="s">
        <v>661</v>
      </c>
      <c r="R10451" s="45" t="s">
        <v>562</v>
      </c>
      <c r="S10451" s="45">
        <v>455645.05253469897</v>
      </c>
    </row>
    <row r="10452" spans="11:19">
      <c r="K10452" s="45">
        <v>103275</v>
      </c>
      <c r="L10452" s="45" t="s">
        <v>557</v>
      </c>
      <c r="M10452" s="45">
        <v>2018</v>
      </c>
      <c r="O10452" s="45" t="s">
        <v>599</v>
      </c>
      <c r="P10452" s="45" t="s">
        <v>560</v>
      </c>
      <c r="Q10452" s="45" t="s">
        <v>661</v>
      </c>
      <c r="R10452" s="45" t="s">
        <v>564</v>
      </c>
      <c r="S10452" s="45">
        <v>4642076.4987757802</v>
      </c>
    </row>
    <row r="10453" spans="11:19">
      <c r="K10453" s="45">
        <v>103276</v>
      </c>
      <c r="L10453" s="45" t="s">
        <v>557</v>
      </c>
      <c r="M10453" s="45">
        <v>2018</v>
      </c>
      <c r="O10453" s="45" t="s">
        <v>599</v>
      </c>
      <c r="P10453" s="45" t="s">
        <v>560</v>
      </c>
      <c r="Q10453" s="45" t="s">
        <v>661</v>
      </c>
      <c r="R10453" s="45" t="s">
        <v>565</v>
      </c>
      <c r="S10453" s="45">
        <v>3516.4246490966598</v>
      </c>
    </row>
    <row r="10454" spans="11:19">
      <c r="K10454" s="45">
        <v>103277</v>
      </c>
      <c r="L10454" s="45" t="s">
        <v>557</v>
      </c>
      <c r="M10454" s="45">
        <v>2018</v>
      </c>
      <c r="O10454" s="45" t="s">
        <v>599</v>
      </c>
      <c r="P10454" s="45" t="s">
        <v>560</v>
      </c>
      <c r="Q10454" s="45" t="s">
        <v>661</v>
      </c>
      <c r="R10454" s="45" t="s">
        <v>566</v>
      </c>
      <c r="S10454" s="45">
        <v>43829.8452858624</v>
      </c>
    </row>
    <row r="10455" spans="11:19">
      <c r="K10455" s="45">
        <v>103278</v>
      </c>
      <c r="L10455" s="45" t="s">
        <v>557</v>
      </c>
      <c r="M10455" s="45">
        <v>2018</v>
      </c>
      <c r="O10455" s="45" t="s">
        <v>599</v>
      </c>
      <c r="P10455" s="45" t="s">
        <v>560</v>
      </c>
      <c r="Q10455" s="45" t="s">
        <v>662</v>
      </c>
      <c r="R10455" s="45" t="s">
        <v>563</v>
      </c>
      <c r="S10455" s="45">
        <v>771062.77313746302</v>
      </c>
    </row>
    <row r="10456" spans="11:19">
      <c r="K10456" s="45">
        <v>103279</v>
      </c>
      <c r="L10456" s="45" t="s">
        <v>557</v>
      </c>
      <c r="M10456" s="45">
        <v>2018</v>
      </c>
      <c r="O10456" s="45" t="s">
        <v>599</v>
      </c>
      <c r="P10456" s="45" t="s">
        <v>560</v>
      </c>
      <c r="Q10456" s="45" t="s">
        <v>662</v>
      </c>
      <c r="R10456" s="45" t="s">
        <v>564</v>
      </c>
      <c r="S10456" s="45">
        <v>707565.747175575</v>
      </c>
    </row>
    <row r="10457" spans="11:19">
      <c r="K10457" s="45">
        <v>103280</v>
      </c>
      <c r="L10457" s="45" t="s">
        <v>557</v>
      </c>
      <c r="M10457" s="45">
        <v>2018</v>
      </c>
      <c r="O10457" s="45" t="s">
        <v>599</v>
      </c>
      <c r="P10457" s="45" t="s">
        <v>560</v>
      </c>
      <c r="Q10457" s="45" t="s">
        <v>663</v>
      </c>
      <c r="R10457" s="45" t="s">
        <v>564</v>
      </c>
      <c r="S10457" s="45">
        <v>11023185.289957801</v>
      </c>
    </row>
    <row r="10458" spans="11:19">
      <c r="K10458" s="45">
        <v>103281</v>
      </c>
      <c r="L10458" s="45" t="s">
        <v>557</v>
      </c>
      <c r="M10458" s="45">
        <v>2018</v>
      </c>
      <c r="O10458" s="45" t="s">
        <v>599</v>
      </c>
      <c r="P10458" s="45" t="s">
        <v>560</v>
      </c>
      <c r="Q10458" s="45" t="s">
        <v>663</v>
      </c>
      <c r="R10458" s="45" t="s">
        <v>623</v>
      </c>
      <c r="S10458" s="45">
        <v>0</v>
      </c>
    </row>
    <row r="10459" spans="11:19">
      <c r="K10459" s="45">
        <v>103282</v>
      </c>
      <c r="L10459" s="45" t="s">
        <v>557</v>
      </c>
      <c r="M10459" s="45">
        <v>2018</v>
      </c>
      <c r="O10459" s="45" t="s">
        <v>599</v>
      </c>
      <c r="P10459" s="45" t="s">
        <v>560</v>
      </c>
      <c r="Q10459" s="45" t="s">
        <v>664</v>
      </c>
      <c r="R10459" s="45" t="s">
        <v>562</v>
      </c>
      <c r="S10459" s="45">
        <v>290103.93380819901</v>
      </c>
    </row>
    <row r="10460" spans="11:19">
      <c r="K10460" s="45">
        <v>103283</v>
      </c>
      <c r="L10460" s="45" t="s">
        <v>557</v>
      </c>
      <c r="M10460" s="45">
        <v>2018</v>
      </c>
      <c r="O10460" s="45" t="s">
        <v>599</v>
      </c>
      <c r="P10460" s="45" t="s">
        <v>560</v>
      </c>
      <c r="Q10460" s="45" t="s">
        <v>664</v>
      </c>
      <c r="R10460" s="45" t="s">
        <v>665</v>
      </c>
      <c r="S10460" s="45">
        <v>31450641.062557299</v>
      </c>
    </row>
    <row r="10461" spans="11:19">
      <c r="K10461" s="45">
        <v>103284</v>
      </c>
      <c r="L10461" s="45" t="s">
        <v>557</v>
      </c>
      <c r="M10461" s="45">
        <v>2018</v>
      </c>
      <c r="O10461" s="45" t="s">
        <v>599</v>
      </c>
      <c r="P10461" s="45" t="s">
        <v>560</v>
      </c>
      <c r="Q10461" s="45" t="s">
        <v>666</v>
      </c>
      <c r="R10461" s="45" t="s">
        <v>564</v>
      </c>
      <c r="S10461" s="45">
        <v>1220376.66763076</v>
      </c>
    </row>
    <row r="10462" spans="11:19">
      <c r="K10462" s="45">
        <v>103285</v>
      </c>
      <c r="L10462" s="45" t="s">
        <v>557</v>
      </c>
      <c r="M10462" s="45">
        <v>2018</v>
      </c>
      <c r="O10462" s="45" t="s">
        <v>599</v>
      </c>
      <c r="P10462" s="45" t="s">
        <v>560</v>
      </c>
      <c r="Q10462" s="45" t="s">
        <v>666</v>
      </c>
      <c r="R10462" s="45" t="s">
        <v>667</v>
      </c>
      <c r="S10462" s="45">
        <v>38790.592264348801</v>
      </c>
    </row>
    <row r="10463" spans="11:19">
      <c r="K10463" s="45">
        <v>103286</v>
      </c>
      <c r="L10463" s="45" t="s">
        <v>557</v>
      </c>
      <c r="M10463" s="45">
        <v>2018</v>
      </c>
      <c r="O10463" s="45" t="s">
        <v>599</v>
      </c>
      <c r="P10463" s="45" t="s">
        <v>560</v>
      </c>
      <c r="Q10463" s="45" t="s">
        <v>666</v>
      </c>
      <c r="R10463" s="45" t="s">
        <v>623</v>
      </c>
      <c r="S10463" s="45">
        <v>4924.10203607727</v>
      </c>
    </row>
    <row r="10464" spans="11:19">
      <c r="K10464" s="45">
        <v>103287</v>
      </c>
      <c r="L10464" s="45" t="s">
        <v>557</v>
      </c>
      <c r="M10464" s="45">
        <v>2018</v>
      </c>
      <c r="O10464" s="45" t="s">
        <v>599</v>
      </c>
      <c r="P10464" s="45" t="s">
        <v>560</v>
      </c>
      <c r="Q10464" s="45" t="s">
        <v>668</v>
      </c>
      <c r="R10464" s="45" t="s">
        <v>564</v>
      </c>
      <c r="S10464" s="45">
        <v>4045550.48827251</v>
      </c>
    </row>
    <row r="10465" spans="11:19">
      <c r="K10465" s="45">
        <v>103288</v>
      </c>
      <c r="L10465" s="45" t="s">
        <v>557</v>
      </c>
      <c r="M10465" s="45">
        <v>2018</v>
      </c>
      <c r="O10465" s="45" t="s">
        <v>599</v>
      </c>
      <c r="P10465" s="45" t="s">
        <v>560</v>
      </c>
      <c r="Q10465" s="45" t="s">
        <v>668</v>
      </c>
      <c r="R10465" s="45" t="s">
        <v>667</v>
      </c>
      <c r="S10465" s="45">
        <v>1049571.9609777201</v>
      </c>
    </row>
    <row r="10466" spans="11:19">
      <c r="K10466" s="45">
        <v>103289</v>
      </c>
      <c r="L10466" s="45" t="s">
        <v>557</v>
      </c>
      <c r="M10466" s="45">
        <v>2018</v>
      </c>
      <c r="O10466" s="45" t="s">
        <v>599</v>
      </c>
      <c r="P10466" s="45" t="s">
        <v>560</v>
      </c>
      <c r="Q10466" s="45" t="s">
        <v>668</v>
      </c>
      <c r="R10466" s="45" t="s">
        <v>665</v>
      </c>
      <c r="S10466" s="45">
        <v>15436548.4509209</v>
      </c>
    </row>
    <row r="10467" spans="11:19">
      <c r="K10467" s="45">
        <v>103290</v>
      </c>
      <c r="L10467" s="45" t="s">
        <v>557</v>
      </c>
      <c r="M10467" s="45">
        <v>2018</v>
      </c>
      <c r="O10467" s="45" t="s">
        <v>599</v>
      </c>
      <c r="P10467" s="45" t="s">
        <v>560</v>
      </c>
      <c r="Q10467" s="45" t="s">
        <v>669</v>
      </c>
      <c r="R10467" s="45" t="s">
        <v>562</v>
      </c>
      <c r="S10467" s="45">
        <v>641753.59511929401</v>
      </c>
    </row>
    <row r="10468" spans="11:19">
      <c r="K10468" s="45">
        <v>103291</v>
      </c>
      <c r="L10468" s="45" t="s">
        <v>557</v>
      </c>
      <c r="M10468" s="45">
        <v>2018</v>
      </c>
      <c r="O10468" s="45" t="s">
        <v>599</v>
      </c>
      <c r="P10468" s="45" t="s">
        <v>560</v>
      </c>
      <c r="Q10468" s="45" t="s">
        <v>670</v>
      </c>
      <c r="R10468" s="45" t="s">
        <v>670</v>
      </c>
      <c r="S10468" s="45">
        <v>4389562.5029362096</v>
      </c>
    </row>
    <row r="10469" spans="11:19">
      <c r="K10469" s="45">
        <v>103292</v>
      </c>
      <c r="L10469" s="45" t="s">
        <v>557</v>
      </c>
      <c r="M10469" s="45">
        <v>2018</v>
      </c>
      <c r="O10469" s="45" t="s">
        <v>599</v>
      </c>
      <c r="P10469" s="45" t="s">
        <v>560</v>
      </c>
      <c r="Q10469" s="45" t="s">
        <v>671</v>
      </c>
      <c r="R10469" s="45" t="s">
        <v>564</v>
      </c>
      <c r="S10469" s="45">
        <v>2507454.5930541102</v>
      </c>
    </row>
    <row r="10470" spans="11:19">
      <c r="K10470" s="45">
        <v>103293</v>
      </c>
      <c r="L10470" s="45" t="s">
        <v>557</v>
      </c>
      <c r="M10470" s="45">
        <v>2018</v>
      </c>
      <c r="O10470" s="45" t="s">
        <v>599</v>
      </c>
      <c r="P10470" s="45" t="s">
        <v>560</v>
      </c>
      <c r="Q10470" s="45" t="s">
        <v>671</v>
      </c>
      <c r="R10470" s="45" t="s">
        <v>667</v>
      </c>
      <c r="S10470" s="45">
        <v>3764508.61911252</v>
      </c>
    </row>
    <row r="10471" spans="11:19">
      <c r="K10471" s="45">
        <v>103294</v>
      </c>
      <c r="L10471" s="45" t="s">
        <v>557</v>
      </c>
      <c r="M10471" s="45">
        <v>2018</v>
      </c>
      <c r="O10471" s="45" t="s">
        <v>599</v>
      </c>
      <c r="P10471" s="45" t="s">
        <v>560</v>
      </c>
      <c r="Q10471" s="45" t="s">
        <v>671</v>
      </c>
      <c r="R10471" s="45" t="s">
        <v>623</v>
      </c>
      <c r="S10471" s="45">
        <v>2167.7181267183701</v>
      </c>
    </row>
    <row r="10472" spans="11:19">
      <c r="K10472" s="45">
        <v>103295</v>
      </c>
      <c r="L10472" s="45" t="s">
        <v>557</v>
      </c>
      <c r="M10472" s="45">
        <v>2018</v>
      </c>
      <c r="O10472" s="45" t="s">
        <v>599</v>
      </c>
      <c r="P10472" s="45" t="s">
        <v>560</v>
      </c>
      <c r="Q10472" s="45" t="s">
        <v>672</v>
      </c>
      <c r="R10472" s="45" t="s">
        <v>562</v>
      </c>
      <c r="S10472" s="45">
        <v>6630052.65421669</v>
      </c>
    </row>
    <row r="10473" spans="11:19">
      <c r="K10473" s="45">
        <v>103296</v>
      </c>
      <c r="L10473" s="45" t="s">
        <v>557</v>
      </c>
      <c r="M10473" s="45">
        <v>2018</v>
      </c>
      <c r="O10473" s="45" t="s">
        <v>599</v>
      </c>
      <c r="P10473" s="45" t="s">
        <v>560</v>
      </c>
      <c r="Q10473" s="45" t="s">
        <v>672</v>
      </c>
      <c r="R10473" s="45" t="s">
        <v>564</v>
      </c>
      <c r="S10473" s="45">
        <v>1710956.79857172</v>
      </c>
    </row>
    <row r="10474" spans="11:19">
      <c r="K10474" s="45">
        <v>103448</v>
      </c>
      <c r="L10474" s="45" t="s">
        <v>557</v>
      </c>
      <c r="M10474" s="45">
        <v>2018</v>
      </c>
      <c r="O10474" s="45" t="s">
        <v>600</v>
      </c>
      <c r="P10474" s="45" t="s">
        <v>560</v>
      </c>
      <c r="Q10474" s="45" t="s">
        <v>661</v>
      </c>
      <c r="R10474" s="45" t="s">
        <v>562</v>
      </c>
      <c r="S10474" s="45">
        <v>34210.531636831598</v>
      </c>
    </row>
    <row r="10475" spans="11:19">
      <c r="K10475" s="45">
        <v>103449</v>
      </c>
      <c r="L10475" s="45" t="s">
        <v>557</v>
      </c>
      <c r="M10475" s="45">
        <v>2018</v>
      </c>
      <c r="O10475" s="45" t="s">
        <v>600</v>
      </c>
      <c r="P10475" s="45" t="s">
        <v>560</v>
      </c>
      <c r="Q10475" s="45" t="s">
        <v>661</v>
      </c>
      <c r="R10475" s="45" t="s">
        <v>564</v>
      </c>
      <c r="S10475" s="45">
        <v>348534.24620443402</v>
      </c>
    </row>
    <row r="10476" spans="11:19">
      <c r="K10476" s="45">
        <v>103450</v>
      </c>
      <c r="L10476" s="45" t="s">
        <v>557</v>
      </c>
      <c r="M10476" s="45">
        <v>2018</v>
      </c>
      <c r="O10476" s="45" t="s">
        <v>600</v>
      </c>
      <c r="P10476" s="45" t="s">
        <v>560</v>
      </c>
      <c r="Q10476" s="45" t="s">
        <v>661</v>
      </c>
      <c r="R10476" s="45" t="s">
        <v>565</v>
      </c>
      <c r="S10476" s="45">
        <v>264.01857331106299</v>
      </c>
    </row>
    <row r="10477" spans="11:19">
      <c r="K10477" s="45">
        <v>103451</v>
      </c>
      <c r="L10477" s="45" t="s">
        <v>557</v>
      </c>
      <c r="M10477" s="45">
        <v>2018</v>
      </c>
      <c r="O10477" s="45" t="s">
        <v>600</v>
      </c>
      <c r="P10477" s="45" t="s">
        <v>560</v>
      </c>
      <c r="Q10477" s="45" t="s">
        <v>661</v>
      </c>
      <c r="R10477" s="45" t="s">
        <v>566</v>
      </c>
      <c r="S10477" s="45">
        <v>3290.8122242263198</v>
      </c>
    </row>
    <row r="10478" spans="11:19">
      <c r="K10478" s="45">
        <v>103452</v>
      </c>
      <c r="L10478" s="45" t="s">
        <v>557</v>
      </c>
      <c r="M10478" s="45">
        <v>2018</v>
      </c>
      <c r="O10478" s="45" t="s">
        <v>600</v>
      </c>
      <c r="P10478" s="45" t="s">
        <v>560</v>
      </c>
      <c r="Q10478" s="45" t="s">
        <v>662</v>
      </c>
      <c r="R10478" s="45" t="s">
        <v>563</v>
      </c>
      <c r="S10478" s="45">
        <v>57892.579427038698</v>
      </c>
    </row>
    <row r="10479" spans="11:19">
      <c r="K10479" s="45">
        <v>103453</v>
      </c>
      <c r="L10479" s="45" t="s">
        <v>557</v>
      </c>
      <c r="M10479" s="45">
        <v>2018</v>
      </c>
      <c r="O10479" s="45" t="s">
        <v>600</v>
      </c>
      <c r="P10479" s="45" t="s">
        <v>560</v>
      </c>
      <c r="Q10479" s="45" t="s">
        <v>662</v>
      </c>
      <c r="R10479" s="45" t="s">
        <v>564</v>
      </c>
      <c r="S10479" s="45">
        <v>53125.125016133097</v>
      </c>
    </row>
    <row r="10480" spans="11:19">
      <c r="K10480" s="45">
        <v>103454</v>
      </c>
      <c r="L10480" s="45" t="s">
        <v>557</v>
      </c>
      <c r="M10480" s="45">
        <v>2018</v>
      </c>
      <c r="O10480" s="45" t="s">
        <v>600</v>
      </c>
      <c r="P10480" s="45" t="s">
        <v>560</v>
      </c>
      <c r="Q10480" s="45" t="s">
        <v>663</v>
      </c>
      <c r="R10480" s="45" t="s">
        <v>564</v>
      </c>
      <c r="S10480" s="45">
        <v>8573542.3306400497</v>
      </c>
    </row>
    <row r="10481" spans="11:19">
      <c r="K10481" s="45">
        <v>103455</v>
      </c>
      <c r="L10481" s="45" t="s">
        <v>557</v>
      </c>
      <c r="M10481" s="45">
        <v>2018</v>
      </c>
      <c r="O10481" s="45" t="s">
        <v>600</v>
      </c>
      <c r="P10481" s="45" t="s">
        <v>560</v>
      </c>
      <c r="Q10481" s="45" t="s">
        <v>663</v>
      </c>
      <c r="R10481" s="45" t="s">
        <v>623</v>
      </c>
      <c r="S10481" s="45">
        <v>0</v>
      </c>
    </row>
    <row r="10482" spans="11:19">
      <c r="K10482" s="45">
        <v>103456</v>
      </c>
      <c r="L10482" s="45" t="s">
        <v>557</v>
      </c>
      <c r="M10482" s="45">
        <v>2018</v>
      </c>
      <c r="O10482" s="45" t="s">
        <v>600</v>
      </c>
      <c r="P10482" s="45" t="s">
        <v>560</v>
      </c>
      <c r="Q10482" s="45" t="s">
        <v>664</v>
      </c>
      <c r="R10482" s="45" t="s">
        <v>562</v>
      </c>
      <c r="S10482" s="45">
        <v>33100.3269587701</v>
      </c>
    </row>
    <row r="10483" spans="11:19">
      <c r="K10483" s="45">
        <v>103457</v>
      </c>
      <c r="L10483" s="45" t="s">
        <v>557</v>
      </c>
      <c r="M10483" s="45">
        <v>2018</v>
      </c>
      <c r="O10483" s="45" t="s">
        <v>600</v>
      </c>
      <c r="P10483" s="45" t="s">
        <v>560</v>
      </c>
      <c r="Q10483" s="45" t="s">
        <v>664</v>
      </c>
      <c r="R10483" s="45" t="s">
        <v>665</v>
      </c>
      <c r="S10483" s="45">
        <v>3588460.4823105899</v>
      </c>
    </row>
    <row r="10484" spans="11:19">
      <c r="K10484" s="45">
        <v>103458</v>
      </c>
      <c r="L10484" s="45" t="s">
        <v>557</v>
      </c>
      <c r="M10484" s="45">
        <v>2018</v>
      </c>
      <c r="O10484" s="45" t="s">
        <v>600</v>
      </c>
      <c r="P10484" s="45" t="s">
        <v>560</v>
      </c>
      <c r="Q10484" s="45" t="s">
        <v>666</v>
      </c>
      <c r="R10484" s="45" t="s">
        <v>564</v>
      </c>
      <c r="S10484" s="45">
        <v>92684.650057585895</v>
      </c>
    </row>
    <row r="10485" spans="11:19">
      <c r="K10485" s="45">
        <v>103459</v>
      </c>
      <c r="L10485" s="45" t="s">
        <v>557</v>
      </c>
      <c r="M10485" s="45">
        <v>2018</v>
      </c>
      <c r="O10485" s="45" t="s">
        <v>600</v>
      </c>
      <c r="P10485" s="45" t="s">
        <v>560</v>
      </c>
      <c r="Q10485" s="45" t="s">
        <v>666</v>
      </c>
      <c r="R10485" s="45" t="s">
        <v>667</v>
      </c>
      <c r="S10485" s="45">
        <v>2946.0514650182199</v>
      </c>
    </row>
    <row r="10486" spans="11:19">
      <c r="K10486" s="45">
        <v>103460</v>
      </c>
      <c r="L10486" s="45" t="s">
        <v>557</v>
      </c>
      <c r="M10486" s="45">
        <v>2018</v>
      </c>
      <c r="O10486" s="45" t="s">
        <v>600</v>
      </c>
      <c r="P10486" s="45" t="s">
        <v>560</v>
      </c>
      <c r="Q10486" s="45" t="s">
        <v>666</v>
      </c>
      <c r="R10486" s="45" t="s">
        <v>623</v>
      </c>
      <c r="S10486" s="45">
        <v>373.97361500502899</v>
      </c>
    </row>
    <row r="10487" spans="11:19">
      <c r="K10487" s="45">
        <v>103461</v>
      </c>
      <c r="L10487" s="45" t="s">
        <v>557</v>
      </c>
      <c r="M10487" s="45">
        <v>2018</v>
      </c>
      <c r="O10487" s="45" t="s">
        <v>600</v>
      </c>
      <c r="P10487" s="45" t="s">
        <v>560</v>
      </c>
      <c r="Q10487" s="45" t="s">
        <v>668</v>
      </c>
      <c r="R10487" s="45" t="s">
        <v>564</v>
      </c>
      <c r="S10487" s="45">
        <v>303746.15547242598</v>
      </c>
    </row>
    <row r="10488" spans="11:19">
      <c r="K10488" s="45">
        <v>103462</v>
      </c>
      <c r="L10488" s="45" t="s">
        <v>557</v>
      </c>
      <c r="M10488" s="45">
        <v>2018</v>
      </c>
      <c r="O10488" s="45" t="s">
        <v>600</v>
      </c>
      <c r="P10488" s="45" t="s">
        <v>560</v>
      </c>
      <c r="Q10488" s="45" t="s">
        <v>668</v>
      </c>
      <c r="R10488" s="45" t="s">
        <v>667</v>
      </c>
      <c r="S10488" s="45">
        <v>78803.477786967793</v>
      </c>
    </row>
    <row r="10489" spans="11:19">
      <c r="K10489" s="45">
        <v>103463</v>
      </c>
      <c r="L10489" s="45" t="s">
        <v>557</v>
      </c>
      <c r="M10489" s="45">
        <v>2018</v>
      </c>
      <c r="O10489" s="45" t="s">
        <v>600</v>
      </c>
      <c r="P10489" s="45" t="s">
        <v>560</v>
      </c>
      <c r="Q10489" s="45" t="s">
        <v>668</v>
      </c>
      <c r="R10489" s="45" t="s">
        <v>665</v>
      </c>
      <c r="S10489" s="45">
        <v>1158999.8096237399</v>
      </c>
    </row>
    <row r="10490" spans="11:19">
      <c r="K10490" s="45">
        <v>103464</v>
      </c>
      <c r="L10490" s="45" t="s">
        <v>557</v>
      </c>
      <c r="M10490" s="45">
        <v>2018</v>
      </c>
      <c r="O10490" s="45" t="s">
        <v>600</v>
      </c>
      <c r="P10490" s="45" t="s">
        <v>560</v>
      </c>
      <c r="Q10490" s="45" t="s">
        <v>669</v>
      </c>
      <c r="R10490" s="45" t="s">
        <v>562</v>
      </c>
      <c r="S10490" s="45">
        <v>48183.847375819103</v>
      </c>
    </row>
    <row r="10491" spans="11:19">
      <c r="K10491" s="45">
        <v>103465</v>
      </c>
      <c r="L10491" s="45" t="s">
        <v>557</v>
      </c>
      <c r="M10491" s="45">
        <v>2018</v>
      </c>
      <c r="O10491" s="45" t="s">
        <v>600</v>
      </c>
      <c r="P10491" s="45" t="s">
        <v>560</v>
      </c>
      <c r="Q10491" s="45" t="s">
        <v>670</v>
      </c>
      <c r="R10491" s="45" t="s">
        <v>670</v>
      </c>
      <c r="S10491" s="45">
        <v>329575.10685823398</v>
      </c>
    </row>
    <row r="10492" spans="11:19">
      <c r="K10492" s="45">
        <v>103466</v>
      </c>
      <c r="L10492" s="45" t="s">
        <v>557</v>
      </c>
      <c r="M10492" s="45">
        <v>2018</v>
      </c>
      <c r="O10492" s="45" t="s">
        <v>600</v>
      </c>
      <c r="P10492" s="45" t="s">
        <v>560</v>
      </c>
      <c r="Q10492" s="45" t="s">
        <v>671</v>
      </c>
      <c r="R10492" s="45" t="s">
        <v>564</v>
      </c>
      <c r="S10492" s="45">
        <v>190435.09897947399</v>
      </c>
    </row>
    <row r="10493" spans="11:19">
      <c r="K10493" s="45">
        <v>103467</v>
      </c>
      <c r="L10493" s="45" t="s">
        <v>557</v>
      </c>
      <c r="M10493" s="45">
        <v>2018</v>
      </c>
      <c r="O10493" s="45" t="s">
        <v>600</v>
      </c>
      <c r="P10493" s="45" t="s">
        <v>560</v>
      </c>
      <c r="Q10493" s="45" t="s">
        <v>671</v>
      </c>
      <c r="R10493" s="45" t="s">
        <v>667</v>
      </c>
      <c r="S10493" s="45">
        <v>285905.30551406398</v>
      </c>
    </row>
    <row r="10494" spans="11:19">
      <c r="K10494" s="45">
        <v>103468</v>
      </c>
      <c r="L10494" s="45" t="s">
        <v>557</v>
      </c>
      <c r="M10494" s="45">
        <v>2018</v>
      </c>
      <c r="O10494" s="45" t="s">
        <v>600</v>
      </c>
      <c r="P10494" s="45" t="s">
        <v>560</v>
      </c>
      <c r="Q10494" s="45" t="s">
        <v>671</v>
      </c>
      <c r="R10494" s="45" t="s">
        <v>623</v>
      </c>
      <c r="S10494" s="45">
        <v>164.63293778668501</v>
      </c>
    </row>
    <row r="10495" spans="11:19">
      <c r="K10495" s="45">
        <v>103469</v>
      </c>
      <c r="L10495" s="45" t="s">
        <v>557</v>
      </c>
      <c r="M10495" s="45">
        <v>2018</v>
      </c>
      <c r="O10495" s="45" t="s">
        <v>600</v>
      </c>
      <c r="P10495" s="45" t="s">
        <v>560</v>
      </c>
      <c r="Q10495" s="45" t="s">
        <v>672</v>
      </c>
      <c r="R10495" s="45" t="s">
        <v>562</v>
      </c>
      <c r="S10495" s="45">
        <v>497794.554816694</v>
      </c>
    </row>
    <row r="10496" spans="11:19">
      <c r="K10496" s="45">
        <v>103470</v>
      </c>
      <c r="L10496" s="45" t="s">
        <v>557</v>
      </c>
      <c r="M10496" s="45">
        <v>2018</v>
      </c>
      <c r="O10496" s="45" t="s">
        <v>600</v>
      </c>
      <c r="P10496" s="45" t="s">
        <v>560</v>
      </c>
      <c r="Q10496" s="45" t="s">
        <v>672</v>
      </c>
      <c r="R10496" s="45" t="s">
        <v>564</v>
      </c>
      <c r="S10496" s="45">
        <v>128461.269054013</v>
      </c>
    </row>
    <row r="10497" spans="11:19">
      <c r="K10497" s="45">
        <v>103622</v>
      </c>
      <c r="L10497" s="45" t="s">
        <v>557</v>
      </c>
      <c r="M10497" s="45">
        <v>2018</v>
      </c>
      <c r="O10497" s="45" t="s">
        <v>601</v>
      </c>
      <c r="P10497" s="45" t="s">
        <v>560</v>
      </c>
      <c r="Q10497" s="45" t="s">
        <v>661</v>
      </c>
      <c r="R10497" s="45" t="s">
        <v>562</v>
      </c>
      <c r="S10497" s="45">
        <v>560065.57336480299</v>
      </c>
    </row>
    <row r="10498" spans="11:19">
      <c r="K10498" s="45">
        <v>103623</v>
      </c>
      <c r="L10498" s="45" t="s">
        <v>557</v>
      </c>
      <c r="M10498" s="45">
        <v>2018</v>
      </c>
      <c r="O10498" s="45" t="s">
        <v>601</v>
      </c>
      <c r="P10498" s="45" t="s">
        <v>560</v>
      </c>
      <c r="Q10498" s="45" t="s">
        <v>661</v>
      </c>
      <c r="R10498" s="45" t="s">
        <v>564</v>
      </c>
      <c r="S10498" s="45">
        <v>5705904.6760793002</v>
      </c>
    </row>
    <row r="10499" spans="11:19">
      <c r="K10499" s="45">
        <v>103624</v>
      </c>
      <c r="L10499" s="45" t="s">
        <v>557</v>
      </c>
      <c r="M10499" s="45">
        <v>2018</v>
      </c>
      <c r="O10499" s="45" t="s">
        <v>601</v>
      </c>
      <c r="P10499" s="45" t="s">
        <v>560</v>
      </c>
      <c r="Q10499" s="45" t="s">
        <v>661</v>
      </c>
      <c r="R10499" s="45" t="s">
        <v>565</v>
      </c>
      <c r="S10499" s="45">
        <v>4322.2863418240904</v>
      </c>
    </row>
    <row r="10500" spans="11:19">
      <c r="K10500" s="45">
        <v>103625</v>
      </c>
      <c r="L10500" s="45" t="s">
        <v>557</v>
      </c>
      <c r="M10500" s="45">
        <v>2018</v>
      </c>
      <c r="O10500" s="45" t="s">
        <v>601</v>
      </c>
      <c r="P10500" s="45" t="s">
        <v>560</v>
      </c>
      <c r="Q10500" s="45" t="s">
        <v>661</v>
      </c>
      <c r="R10500" s="45" t="s">
        <v>566</v>
      </c>
      <c r="S10500" s="45">
        <v>53874.364033938</v>
      </c>
    </row>
    <row r="10501" spans="11:19">
      <c r="K10501" s="45">
        <v>103626</v>
      </c>
      <c r="L10501" s="45" t="s">
        <v>557</v>
      </c>
      <c r="M10501" s="45">
        <v>2018</v>
      </c>
      <c r="O10501" s="45" t="s">
        <v>601</v>
      </c>
      <c r="P10501" s="45" t="s">
        <v>560</v>
      </c>
      <c r="Q10501" s="45" t="s">
        <v>662</v>
      </c>
      <c r="R10501" s="45" t="s">
        <v>563</v>
      </c>
      <c r="S10501" s="45">
        <v>947767.81122758402</v>
      </c>
    </row>
    <row r="10502" spans="11:19">
      <c r="K10502" s="45">
        <v>103627</v>
      </c>
      <c r="L10502" s="45" t="s">
        <v>557</v>
      </c>
      <c r="M10502" s="45">
        <v>2018</v>
      </c>
      <c r="O10502" s="45" t="s">
        <v>601</v>
      </c>
      <c r="P10502" s="45" t="s">
        <v>560</v>
      </c>
      <c r="Q10502" s="45" t="s">
        <v>662</v>
      </c>
      <c r="R10502" s="45" t="s">
        <v>564</v>
      </c>
      <c r="S10502" s="45">
        <v>869719.12386781804</v>
      </c>
    </row>
    <row r="10503" spans="11:19">
      <c r="K10503" s="45">
        <v>103628</v>
      </c>
      <c r="L10503" s="45" t="s">
        <v>557</v>
      </c>
      <c r="M10503" s="45">
        <v>2018</v>
      </c>
      <c r="O10503" s="45" t="s">
        <v>601</v>
      </c>
      <c r="P10503" s="45" t="s">
        <v>560</v>
      </c>
      <c r="Q10503" s="45" t="s">
        <v>663</v>
      </c>
      <c r="R10503" s="45" t="s">
        <v>564</v>
      </c>
      <c r="S10503" s="45">
        <v>33370541.431026299</v>
      </c>
    </row>
    <row r="10504" spans="11:19">
      <c r="K10504" s="45">
        <v>103629</v>
      </c>
      <c r="L10504" s="45" t="s">
        <v>557</v>
      </c>
      <c r="M10504" s="45">
        <v>2018</v>
      </c>
      <c r="O10504" s="45" t="s">
        <v>601</v>
      </c>
      <c r="P10504" s="45" t="s">
        <v>560</v>
      </c>
      <c r="Q10504" s="45" t="s">
        <v>663</v>
      </c>
      <c r="R10504" s="45" t="s">
        <v>623</v>
      </c>
      <c r="S10504" s="45">
        <v>0</v>
      </c>
    </row>
    <row r="10505" spans="11:19">
      <c r="K10505" s="45">
        <v>103630</v>
      </c>
      <c r="L10505" s="45" t="s">
        <v>557</v>
      </c>
      <c r="M10505" s="45">
        <v>2018</v>
      </c>
      <c r="O10505" s="45" t="s">
        <v>601</v>
      </c>
      <c r="P10505" s="45" t="s">
        <v>560</v>
      </c>
      <c r="Q10505" s="45" t="s">
        <v>664</v>
      </c>
      <c r="R10505" s="45" t="s">
        <v>562</v>
      </c>
      <c r="S10505" s="45">
        <v>379994.58215209102</v>
      </c>
    </row>
    <row r="10506" spans="11:19">
      <c r="K10506" s="45">
        <v>103631</v>
      </c>
      <c r="L10506" s="45" t="s">
        <v>557</v>
      </c>
      <c r="M10506" s="45">
        <v>2018</v>
      </c>
      <c r="O10506" s="45" t="s">
        <v>601</v>
      </c>
      <c r="P10506" s="45" t="s">
        <v>560</v>
      </c>
      <c r="Q10506" s="45" t="s">
        <v>664</v>
      </c>
      <c r="R10506" s="45" t="s">
        <v>665</v>
      </c>
      <c r="S10506" s="45">
        <v>41195832.997160502</v>
      </c>
    </row>
    <row r="10507" spans="11:19">
      <c r="K10507" s="45">
        <v>103632</v>
      </c>
      <c r="L10507" s="45" t="s">
        <v>557</v>
      </c>
      <c r="M10507" s="45">
        <v>2018</v>
      </c>
      <c r="O10507" s="45" t="s">
        <v>601</v>
      </c>
      <c r="P10507" s="45" t="s">
        <v>560</v>
      </c>
      <c r="Q10507" s="45" t="s">
        <v>666</v>
      </c>
      <c r="R10507" s="45" t="s">
        <v>564</v>
      </c>
      <c r="S10507" s="45">
        <v>1213603.0803539699</v>
      </c>
    </row>
    <row r="10508" spans="11:19">
      <c r="K10508" s="45">
        <v>103633</v>
      </c>
      <c r="L10508" s="45" t="s">
        <v>557</v>
      </c>
      <c r="M10508" s="45">
        <v>2018</v>
      </c>
      <c r="O10508" s="45" t="s">
        <v>601</v>
      </c>
      <c r="P10508" s="45" t="s">
        <v>560</v>
      </c>
      <c r="Q10508" s="45" t="s">
        <v>666</v>
      </c>
      <c r="R10508" s="45" t="s">
        <v>667</v>
      </c>
      <c r="S10508" s="45">
        <v>38575.288687027001</v>
      </c>
    </row>
    <row r="10509" spans="11:19">
      <c r="K10509" s="45">
        <v>103634</v>
      </c>
      <c r="L10509" s="45" t="s">
        <v>557</v>
      </c>
      <c r="M10509" s="45">
        <v>2018</v>
      </c>
      <c r="O10509" s="45" t="s">
        <v>601</v>
      </c>
      <c r="P10509" s="45" t="s">
        <v>560</v>
      </c>
      <c r="Q10509" s="45" t="s">
        <v>666</v>
      </c>
      <c r="R10509" s="45" t="s">
        <v>623</v>
      </c>
      <c r="S10509" s="45">
        <v>4896.7712653522403</v>
      </c>
    </row>
    <row r="10510" spans="11:19">
      <c r="K10510" s="45">
        <v>103635</v>
      </c>
      <c r="L10510" s="45" t="s">
        <v>557</v>
      </c>
      <c r="M10510" s="45">
        <v>2018</v>
      </c>
      <c r="O10510" s="45" t="s">
        <v>601</v>
      </c>
      <c r="P10510" s="45" t="s">
        <v>560</v>
      </c>
      <c r="Q10510" s="45" t="s">
        <v>668</v>
      </c>
      <c r="R10510" s="45" t="s">
        <v>564</v>
      </c>
      <c r="S10510" s="45">
        <v>4972672.3492033603</v>
      </c>
    </row>
    <row r="10511" spans="11:19">
      <c r="K10511" s="45">
        <v>103636</v>
      </c>
      <c r="L10511" s="45" t="s">
        <v>557</v>
      </c>
      <c r="M10511" s="45">
        <v>2018</v>
      </c>
      <c r="O10511" s="45" t="s">
        <v>601</v>
      </c>
      <c r="P10511" s="45" t="s">
        <v>560</v>
      </c>
      <c r="Q10511" s="45" t="s">
        <v>668</v>
      </c>
      <c r="R10511" s="45" t="s">
        <v>667</v>
      </c>
      <c r="S10511" s="45">
        <v>1290103.15999831</v>
      </c>
    </row>
    <row r="10512" spans="11:19">
      <c r="K10512" s="45">
        <v>103637</v>
      </c>
      <c r="L10512" s="45" t="s">
        <v>557</v>
      </c>
      <c r="M10512" s="45">
        <v>2018</v>
      </c>
      <c r="O10512" s="45" t="s">
        <v>601</v>
      </c>
      <c r="P10512" s="45" t="s">
        <v>560</v>
      </c>
      <c r="Q10512" s="45" t="s">
        <v>668</v>
      </c>
      <c r="R10512" s="45" t="s">
        <v>665</v>
      </c>
      <c r="S10512" s="45">
        <v>18974153.918373201</v>
      </c>
    </row>
    <row r="10513" spans="11:19">
      <c r="K10513" s="45">
        <v>103638</v>
      </c>
      <c r="L10513" s="45" t="s">
        <v>557</v>
      </c>
      <c r="M10513" s="45">
        <v>2018</v>
      </c>
      <c r="O10513" s="45" t="s">
        <v>601</v>
      </c>
      <c r="P10513" s="45" t="s">
        <v>560</v>
      </c>
      <c r="Q10513" s="45" t="s">
        <v>669</v>
      </c>
      <c r="R10513" s="45" t="s">
        <v>562</v>
      </c>
      <c r="S10513" s="45">
        <v>788824.75121803302</v>
      </c>
    </row>
    <row r="10514" spans="11:19">
      <c r="K10514" s="45">
        <v>103639</v>
      </c>
      <c r="L10514" s="45" t="s">
        <v>557</v>
      </c>
      <c r="M10514" s="45">
        <v>2018</v>
      </c>
      <c r="O10514" s="45" t="s">
        <v>601</v>
      </c>
      <c r="P10514" s="45" t="s">
        <v>560</v>
      </c>
      <c r="Q10514" s="45" t="s">
        <v>670</v>
      </c>
      <c r="R10514" s="45" t="s">
        <v>670</v>
      </c>
      <c r="S10514" s="45">
        <v>5395521.8570937803</v>
      </c>
    </row>
    <row r="10515" spans="11:19">
      <c r="K10515" s="45">
        <v>103640</v>
      </c>
      <c r="L10515" s="45" t="s">
        <v>557</v>
      </c>
      <c r="M10515" s="45">
        <v>2018</v>
      </c>
      <c r="O10515" s="45" t="s">
        <v>601</v>
      </c>
      <c r="P10515" s="45" t="s">
        <v>560</v>
      </c>
      <c r="Q10515" s="45" t="s">
        <v>671</v>
      </c>
      <c r="R10515" s="45" t="s">
        <v>564</v>
      </c>
      <c r="S10515" s="45">
        <v>2493537.1993681001</v>
      </c>
    </row>
    <row r="10516" spans="11:19">
      <c r="K10516" s="45">
        <v>103641</v>
      </c>
      <c r="L10516" s="45" t="s">
        <v>557</v>
      </c>
      <c r="M10516" s="45">
        <v>2018</v>
      </c>
      <c r="O10516" s="45" t="s">
        <v>601</v>
      </c>
      <c r="P10516" s="45" t="s">
        <v>560</v>
      </c>
      <c r="Q10516" s="45" t="s">
        <v>671</v>
      </c>
      <c r="R10516" s="45" t="s">
        <v>667</v>
      </c>
      <c r="S10516" s="45">
        <v>3743614.0638804198</v>
      </c>
    </row>
    <row r="10517" spans="11:19">
      <c r="K10517" s="45">
        <v>103642</v>
      </c>
      <c r="L10517" s="45" t="s">
        <v>557</v>
      </c>
      <c r="M10517" s="45">
        <v>2018</v>
      </c>
      <c r="O10517" s="45" t="s">
        <v>601</v>
      </c>
      <c r="P10517" s="45" t="s">
        <v>560</v>
      </c>
      <c r="Q10517" s="45" t="s">
        <v>671</v>
      </c>
      <c r="R10517" s="45" t="s">
        <v>623</v>
      </c>
      <c r="S10517" s="45">
        <v>2155.6864087150102</v>
      </c>
    </row>
    <row r="10518" spans="11:19">
      <c r="K10518" s="45">
        <v>103643</v>
      </c>
      <c r="L10518" s="45" t="s">
        <v>557</v>
      </c>
      <c r="M10518" s="45">
        <v>2018</v>
      </c>
      <c r="O10518" s="45" t="s">
        <v>601</v>
      </c>
      <c r="P10518" s="45" t="s">
        <v>560</v>
      </c>
      <c r="Q10518" s="45" t="s">
        <v>672</v>
      </c>
      <c r="R10518" s="45" t="s">
        <v>562</v>
      </c>
      <c r="S10518" s="45">
        <v>8149466.8285461804</v>
      </c>
    </row>
    <row r="10519" spans="11:19">
      <c r="K10519" s="45">
        <v>103644</v>
      </c>
      <c r="L10519" s="45" t="s">
        <v>557</v>
      </c>
      <c r="M10519" s="45">
        <v>2018</v>
      </c>
      <c r="O10519" s="45" t="s">
        <v>601</v>
      </c>
      <c r="P10519" s="45" t="s">
        <v>560</v>
      </c>
      <c r="Q10519" s="45" t="s">
        <v>672</v>
      </c>
      <c r="R10519" s="45" t="s">
        <v>564</v>
      </c>
      <c r="S10519" s="45">
        <v>2103058.0603561001</v>
      </c>
    </row>
    <row r="10520" spans="11:19">
      <c r="K10520" s="45">
        <v>103796</v>
      </c>
      <c r="L10520" s="45" t="s">
        <v>557</v>
      </c>
      <c r="M10520" s="45">
        <v>2018</v>
      </c>
      <c r="O10520" s="45" t="s">
        <v>602</v>
      </c>
      <c r="P10520" s="45" t="s">
        <v>560</v>
      </c>
      <c r="Q10520" s="45" t="s">
        <v>661</v>
      </c>
      <c r="R10520" s="45" t="s">
        <v>562</v>
      </c>
      <c r="S10520" s="45">
        <v>177682.04973473799</v>
      </c>
    </row>
    <row r="10521" spans="11:19">
      <c r="K10521" s="45">
        <v>103797</v>
      </c>
      <c r="L10521" s="45" t="s">
        <v>557</v>
      </c>
      <c r="M10521" s="45">
        <v>2018</v>
      </c>
      <c r="O10521" s="45" t="s">
        <v>602</v>
      </c>
      <c r="P10521" s="45" t="s">
        <v>560</v>
      </c>
      <c r="Q10521" s="45" t="s">
        <v>661</v>
      </c>
      <c r="R10521" s="45" t="s">
        <v>564</v>
      </c>
      <c r="S10521" s="45">
        <v>1810210.9585950701</v>
      </c>
    </row>
    <row r="10522" spans="11:19">
      <c r="K10522" s="45">
        <v>103798</v>
      </c>
      <c r="L10522" s="45" t="s">
        <v>557</v>
      </c>
      <c r="M10522" s="45">
        <v>2018</v>
      </c>
      <c r="O10522" s="45" t="s">
        <v>602</v>
      </c>
      <c r="P10522" s="45" t="s">
        <v>560</v>
      </c>
      <c r="Q10522" s="45" t="s">
        <v>661</v>
      </c>
      <c r="R10522" s="45" t="s">
        <v>565</v>
      </c>
      <c r="S10522" s="45">
        <v>1371.2549624176399</v>
      </c>
    </row>
    <row r="10523" spans="11:19">
      <c r="K10523" s="45">
        <v>103799</v>
      </c>
      <c r="L10523" s="45" t="s">
        <v>557</v>
      </c>
      <c r="M10523" s="45">
        <v>2018</v>
      </c>
      <c r="O10523" s="45" t="s">
        <v>602</v>
      </c>
      <c r="P10523" s="45" t="s">
        <v>560</v>
      </c>
      <c r="Q10523" s="45" t="s">
        <v>661</v>
      </c>
      <c r="R10523" s="45" t="s">
        <v>566</v>
      </c>
      <c r="S10523" s="45">
        <v>17091.761902441402</v>
      </c>
    </row>
    <row r="10524" spans="11:19">
      <c r="K10524" s="45">
        <v>103800</v>
      </c>
      <c r="L10524" s="45" t="s">
        <v>557</v>
      </c>
      <c r="M10524" s="45">
        <v>2018</v>
      </c>
      <c r="O10524" s="45" t="s">
        <v>602</v>
      </c>
      <c r="P10524" s="45" t="s">
        <v>560</v>
      </c>
      <c r="Q10524" s="45" t="s">
        <v>662</v>
      </c>
      <c r="R10524" s="45" t="s">
        <v>563</v>
      </c>
      <c r="S10524" s="45">
        <v>300681.447637979</v>
      </c>
    </row>
    <row r="10525" spans="11:19">
      <c r="K10525" s="45">
        <v>103801</v>
      </c>
      <c r="L10525" s="45" t="s">
        <v>557</v>
      </c>
      <c r="M10525" s="45">
        <v>2018</v>
      </c>
      <c r="O10525" s="45" t="s">
        <v>602</v>
      </c>
      <c r="P10525" s="45" t="s">
        <v>560</v>
      </c>
      <c r="Q10525" s="45" t="s">
        <v>662</v>
      </c>
      <c r="R10525" s="45" t="s">
        <v>564</v>
      </c>
      <c r="S10525" s="45">
        <v>275920.32785360701</v>
      </c>
    </row>
    <row r="10526" spans="11:19">
      <c r="K10526" s="45">
        <v>103802</v>
      </c>
      <c r="L10526" s="45" t="s">
        <v>557</v>
      </c>
      <c r="M10526" s="45">
        <v>2018</v>
      </c>
      <c r="O10526" s="45" t="s">
        <v>602</v>
      </c>
      <c r="P10526" s="45" t="s">
        <v>560</v>
      </c>
      <c r="Q10526" s="45" t="s">
        <v>663</v>
      </c>
      <c r="R10526" s="45" t="s">
        <v>564</v>
      </c>
      <c r="S10526" s="45">
        <v>23955183.811685901</v>
      </c>
    </row>
    <row r="10527" spans="11:19">
      <c r="K10527" s="45">
        <v>103803</v>
      </c>
      <c r="L10527" s="45" t="s">
        <v>557</v>
      </c>
      <c r="M10527" s="45">
        <v>2018</v>
      </c>
      <c r="O10527" s="45" t="s">
        <v>602</v>
      </c>
      <c r="P10527" s="45" t="s">
        <v>560</v>
      </c>
      <c r="Q10527" s="45" t="s">
        <v>663</v>
      </c>
      <c r="R10527" s="45" t="s">
        <v>623</v>
      </c>
      <c r="S10527" s="45">
        <v>0</v>
      </c>
    </row>
    <row r="10528" spans="11:19">
      <c r="K10528" s="45">
        <v>103804</v>
      </c>
      <c r="L10528" s="45" t="s">
        <v>557</v>
      </c>
      <c r="M10528" s="45">
        <v>2018</v>
      </c>
      <c r="O10528" s="45" t="s">
        <v>602</v>
      </c>
      <c r="P10528" s="45" t="s">
        <v>560</v>
      </c>
      <c r="Q10528" s="45" t="s">
        <v>664</v>
      </c>
      <c r="R10528" s="45" t="s">
        <v>562</v>
      </c>
      <c r="S10528" s="45">
        <v>222201.03508653899</v>
      </c>
    </row>
    <row r="10529" spans="11:19">
      <c r="K10529" s="45">
        <v>103805</v>
      </c>
      <c r="L10529" s="45" t="s">
        <v>557</v>
      </c>
      <c r="M10529" s="45">
        <v>2018</v>
      </c>
      <c r="O10529" s="45" t="s">
        <v>602</v>
      </c>
      <c r="P10529" s="45" t="s">
        <v>560</v>
      </c>
      <c r="Q10529" s="45" t="s">
        <v>664</v>
      </c>
      <c r="R10529" s="45" t="s">
        <v>665</v>
      </c>
      <c r="S10529" s="45">
        <v>24089176.959784999</v>
      </c>
    </row>
    <row r="10530" spans="11:19">
      <c r="K10530" s="45">
        <v>103806</v>
      </c>
      <c r="L10530" s="45" t="s">
        <v>557</v>
      </c>
      <c r="M10530" s="45">
        <v>2018</v>
      </c>
      <c r="O10530" s="45" t="s">
        <v>602</v>
      </c>
      <c r="P10530" s="45" t="s">
        <v>560</v>
      </c>
      <c r="Q10530" s="45" t="s">
        <v>666</v>
      </c>
      <c r="R10530" s="45" t="s">
        <v>564</v>
      </c>
      <c r="S10530" s="45">
        <v>577823.70621344401</v>
      </c>
    </row>
    <row r="10531" spans="11:19">
      <c r="K10531" s="45">
        <v>103807</v>
      </c>
      <c r="L10531" s="45" t="s">
        <v>557</v>
      </c>
      <c r="M10531" s="45">
        <v>2018</v>
      </c>
      <c r="O10531" s="45" t="s">
        <v>602</v>
      </c>
      <c r="P10531" s="45" t="s">
        <v>560</v>
      </c>
      <c r="Q10531" s="45" t="s">
        <v>666</v>
      </c>
      <c r="R10531" s="45" t="s">
        <v>667</v>
      </c>
      <c r="S10531" s="45">
        <v>18366.562048351199</v>
      </c>
    </row>
    <row r="10532" spans="11:19">
      <c r="K10532" s="45">
        <v>103808</v>
      </c>
      <c r="L10532" s="45" t="s">
        <v>557</v>
      </c>
      <c r="M10532" s="45">
        <v>2018</v>
      </c>
      <c r="O10532" s="45" t="s">
        <v>602</v>
      </c>
      <c r="P10532" s="45" t="s">
        <v>560</v>
      </c>
      <c r="Q10532" s="45" t="s">
        <v>666</v>
      </c>
      <c r="R10532" s="45" t="s">
        <v>623</v>
      </c>
      <c r="S10532" s="45">
        <v>2331.4628702162199</v>
      </c>
    </row>
    <row r="10533" spans="11:19">
      <c r="K10533" s="45">
        <v>103809</v>
      </c>
      <c r="L10533" s="45" t="s">
        <v>557</v>
      </c>
      <c r="M10533" s="45">
        <v>2018</v>
      </c>
      <c r="O10533" s="45" t="s">
        <v>602</v>
      </c>
      <c r="P10533" s="45" t="s">
        <v>560</v>
      </c>
      <c r="Q10533" s="45" t="s">
        <v>668</v>
      </c>
      <c r="R10533" s="45" t="s">
        <v>564</v>
      </c>
      <c r="S10533" s="45">
        <v>1577591.3708772101</v>
      </c>
    </row>
    <row r="10534" spans="11:19">
      <c r="K10534" s="45">
        <v>103810</v>
      </c>
      <c r="L10534" s="45" t="s">
        <v>557</v>
      </c>
      <c r="M10534" s="45">
        <v>2018</v>
      </c>
      <c r="O10534" s="45" t="s">
        <v>602</v>
      </c>
      <c r="P10534" s="45" t="s">
        <v>560</v>
      </c>
      <c r="Q10534" s="45" t="s">
        <v>668</v>
      </c>
      <c r="R10534" s="45" t="s">
        <v>667</v>
      </c>
      <c r="S10534" s="45">
        <v>409288.09899988899</v>
      </c>
    </row>
    <row r="10535" spans="11:19">
      <c r="K10535" s="45">
        <v>103811</v>
      </c>
      <c r="L10535" s="45" t="s">
        <v>557</v>
      </c>
      <c r="M10535" s="45">
        <v>2018</v>
      </c>
      <c r="O10535" s="45" t="s">
        <v>602</v>
      </c>
      <c r="P10535" s="45" t="s">
        <v>560</v>
      </c>
      <c r="Q10535" s="45" t="s">
        <v>668</v>
      </c>
      <c r="R10535" s="45" t="s">
        <v>665</v>
      </c>
      <c r="S10535" s="45">
        <v>6019592.5629640603</v>
      </c>
    </row>
    <row r="10536" spans="11:19">
      <c r="K10536" s="45">
        <v>103812</v>
      </c>
      <c r="L10536" s="45" t="s">
        <v>557</v>
      </c>
      <c r="M10536" s="45">
        <v>2018</v>
      </c>
      <c r="O10536" s="45" t="s">
        <v>602</v>
      </c>
      <c r="P10536" s="45" t="s">
        <v>560</v>
      </c>
      <c r="Q10536" s="45" t="s">
        <v>669</v>
      </c>
      <c r="R10536" s="45" t="s">
        <v>562</v>
      </c>
      <c r="S10536" s="45">
        <v>250256.40807709601</v>
      </c>
    </row>
    <row r="10537" spans="11:19">
      <c r="K10537" s="45">
        <v>103813</v>
      </c>
      <c r="L10537" s="45" t="s">
        <v>557</v>
      </c>
      <c r="M10537" s="45">
        <v>2018</v>
      </c>
      <c r="O10537" s="45" t="s">
        <v>602</v>
      </c>
      <c r="P10537" s="45" t="s">
        <v>560</v>
      </c>
      <c r="Q10537" s="45" t="s">
        <v>670</v>
      </c>
      <c r="R10537" s="45" t="s">
        <v>670</v>
      </c>
      <c r="S10537" s="45">
        <v>1711741.3184269301</v>
      </c>
    </row>
    <row r="10538" spans="11:19">
      <c r="K10538" s="45">
        <v>103814</v>
      </c>
      <c r="L10538" s="45" t="s">
        <v>557</v>
      </c>
      <c r="M10538" s="45">
        <v>2018</v>
      </c>
      <c r="O10538" s="45" t="s">
        <v>602</v>
      </c>
      <c r="P10538" s="45" t="s">
        <v>560</v>
      </c>
      <c r="Q10538" s="45" t="s">
        <v>671</v>
      </c>
      <c r="R10538" s="45" t="s">
        <v>564</v>
      </c>
      <c r="S10538" s="45">
        <v>1187229.11093775</v>
      </c>
    </row>
    <row r="10539" spans="11:19">
      <c r="K10539" s="45">
        <v>103815</v>
      </c>
      <c r="L10539" s="45" t="s">
        <v>557</v>
      </c>
      <c r="M10539" s="45">
        <v>2018</v>
      </c>
      <c r="O10539" s="45" t="s">
        <v>602</v>
      </c>
      <c r="P10539" s="45" t="s">
        <v>560</v>
      </c>
      <c r="Q10539" s="45" t="s">
        <v>671</v>
      </c>
      <c r="R10539" s="45" t="s">
        <v>667</v>
      </c>
      <c r="S10539" s="45">
        <v>1782418.8056553199</v>
      </c>
    </row>
    <row r="10540" spans="11:19">
      <c r="K10540" s="45">
        <v>103816</v>
      </c>
      <c r="L10540" s="45" t="s">
        <v>557</v>
      </c>
      <c r="M10540" s="45">
        <v>2018</v>
      </c>
      <c r="O10540" s="45" t="s">
        <v>602</v>
      </c>
      <c r="P10540" s="45" t="s">
        <v>560</v>
      </c>
      <c r="Q10540" s="45" t="s">
        <v>671</v>
      </c>
      <c r="R10540" s="45" t="s">
        <v>623</v>
      </c>
      <c r="S10540" s="45">
        <v>1026.3707552178801</v>
      </c>
    </row>
    <row r="10541" spans="11:19">
      <c r="K10541" s="45">
        <v>103817</v>
      </c>
      <c r="L10541" s="45" t="s">
        <v>557</v>
      </c>
      <c r="M10541" s="45">
        <v>2018</v>
      </c>
      <c r="O10541" s="45" t="s">
        <v>602</v>
      </c>
      <c r="P10541" s="45" t="s">
        <v>560</v>
      </c>
      <c r="Q10541" s="45" t="s">
        <v>672</v>
      </c>
      <c r="R10541" s="45" t="s">
        <v>562</v>
      </c>
      <c r="S10541" s="45">
        <v>2585436.4903056901</v>
      </c>
    </row>
    <row r="10542" spans="11:19">
      <c r="K10542" s="45">
        <v>103818</v>
      </c>
      <c r="L10542" s="45" t="s">
        <v>557</v>
      </c>
      <c r="M10542" s="45">
        <v>2018</v>
      </c>
      <c r="O10542" s="45" t="s">
        <v>602</v>
      </c>
      <c r="P10542" s="45" t="s">
        <v>560</v>
      </c>
      <c r="Q10542" s="45" t="s">
        <v>672</v>
      </c>
      <c r="R10542" s="45" t="s">
        <v>564</v>
      </c>
      <c r="S10542" s="45">
        <v>667199.85060006496</v>
      </c>
    </row>
    <row r="10543" spans="11:19">
      <c r="K10543" s="45">
        <v>103970</v>
      </c>
      <c r="L10543" s="45" t="s">
        <v>557</v>
      </c>
      <c r="M10543" s="45">
        <v>2018</v>
      </c>
      <c r="O10543" s="45" t="s">
        <v>603</v>
      </c>
      <c r="P10543" s="45" t="s">
        <v>560</v>
      </c>
      <c r="Q10543" s="45" t="s">
        <v>661</v>
      </c>
      <c r="R10543" s="45" t="s">
        <v>562</v>
      </c>
      <c r="S10543" s="45">
        <v>184797.84810159501</v>
      </c>
    </row>
    <row r="10544" spans="11:19">
      <c r="K10544" s="45">
        <v>103971</v>
      </c>
      <c r="L10544" s="45" t="s">
        <v>557</v>
      </c>
      <c r="M10544" s="45">
        <v>2018</v>
      </c>
      <c r="O10544" s="45" t="s">
        <v>603</v>
      </c>
      <c r="P10544" s="45" t="s">
        <v>560</v>
      </c>
      <c r="Q10544" s="45" t="s">
        <v>661</v>
      </c>
      <c r="R10544" s="45" t="s">
        <v>564</v>
      </c>
      <c r="S10544" s="45">
        <v>1882706.1611327899</v>
      </c>
    </row>
    <row r="10545" spans="11:19">
      <c r="K10545" s="45">
        <v>103972</v>
      </c>
      <c r="L10545" s="45" t="s">
        <v>557</v>
      </c>
      <c r="M10545" s="45">
        <v>2018</v>
      </c>
      <c r="O10545" s="45" t="s">
        <v>603</v>
      </c>
      <c r="P10545" s="45" t="s">
        <v>560</v>
      </c>
      <c r="Q10545" s="45" t="s">
        <v>661</v>
      </c>
      <c r="R10545" s="45" t="s">
        <v>565</v>
      </c>
      <c r="S10545" s="45">
        <v>1426.17088575758</v>
      </c>
    </row>
    <row r="10546" spans="11:19">
      <c r="K10546" s="45">
        <v>103973</v>
      </c>
      <c r="L10546" s="45" t="s">
        <v>557</v>
      </c>
      <c r="M10546" s="45">
        <v>2018</v>
      </c>
      <c r="O10546" s="45" t="s">
        <v>603</v>
      </c>
      <c r="P10546" s="45" t="s">
        <v>560</v>
      </c>
      <c r="Q10546" s="45" t="s">
        <v>661</v>
      </c>
      <c r="R10546" s="45" t="s">
        <v>566</v>
      </c>
      <c r="S10546" s="45">
        <v>17776.251594076901</v>
      </c>
    </row>
    <row r="10547" spans="11:19">
      <c r="K10547" s="45">
        <v>103974</v>
      </c>
      <c r="L10547" s="45" t="s">
        <v>557</v>
      </c>
      <c r="M10547" s="45">
        <v>2018</v>
      </c>
      <c r="O10547" s="45" t="s">
        <v>603</v>
      </c>
      <c r="P10547" s="45" t="s">
        <v>560</v>
      </c>
      <c r="Q10547" s="45" t="s">
        <v>662</v>
      </c>
      <c r="R10547" s="45" t="s">
        <v>563</v>
      </c>
      <c r="S10547" s="45">
        <v>312723.11733528698</v>
      </c>
    </row>
    <row r="10548" spans="11:19">
      <c r="K10548" s="45">
        <v>103975</v>
      </c>
      <c r="L10548" s="45" t="s">
        <v>557</v>
      </c>
      <c r="M10548" s="45">
        <v>2018</v>
      </c>
      <c r="O10548" s="45" t="s">
        <v>603</v>
      </c>
      <c r="P10548" s="45" t="s">
        <v>560</v>
      </c>
      <c r="Q10548" s="45" t="s">
        <v>662</v>
      </c>
      <c r="R10548" s="45" t="s">
        <v>564</v>
      </c>
      <c r="S10548" s="45">
        <v>286970.36594836297</v>
      </c>
    </row>
    <row r="10549" spans="11:19">
      <c r="K10549" s="45">
        <v>103976</v>
      </c>
      <c r="L10549" s="45" t="s">
        <v>557</v>
      </c>
      <c r="M10549" s="45">
        <v>2018</v>
      </c>
      <c r="O10549" s="45" t="s">
        <v>603</v>
      </c>
      <c r="P10549" s="45" t="s">
        <v>560</v>
      </c>
      <c r="Q10549" s="45" t="s">
        <v>663</v>
      </c>
      <c r="R10549" s="45" t="s">
        <v>564</v>
      </c>
      <c r="S10549" s="45">
        <v>14713011.778414199</v>
      </c>
    </row>
    <row r="10550" spans="11:19">
      <c r="K10550" s="45">
        <v>103977</v>
      </c>
      <c r="L10550" s="45" t="s">
        <v>557</v>
      </c>
      <c r="M10550" s="45">
        <v>2018</v>
      </c>
      <c r="O10550" s="45" t="s">
        <v>603</v>
      </c>
      <c r="P10550" s="45" t="s">
        <v>560</v>
      </c>
      <c r="Q10550" s="45" t="s">
        <v>663</v>
      </c>
      <c r="R10550" s="45" t="s">
        <v>623</v>
      </c>
      <c r="S10550" s="45">
        <v>0</v>
      </c>
    </row>
    <row r="10551" spans="11:19">
      <c r="K10551" s="45">
        <v>103978</v>
      </c>
      <c r="L10551" s="45" t="s">
        <v>557</v>
      </c>
      <c r="M10551" s="45">
        <v>2018</v>
      </c>
      <c r="O10551" s="45" t="s">
        <v>603</v>
      </c>
      <c r="P10551" s="45" t="s">
        <v>560</v>
      </c>
      <c r="Q10551" s="45" t="s">
        <v>664</v>
      </c>
      <c r="R10551" s="45" t="s">
        <v>562</v>
      </c>
      <c r="S10551" s="45">
        <v>130800.086460701</v>
      </c>
    </row>
    <row r="10552" spans="11:19">
      <c r="K10552" s="45">
        <v>103979</v>
      </c>
      <c r="L10552" s="45" t="s">
        <v>557</v>
      </c>
      <c r="M10552" s="45">
        <v>2018</v>
      </c>
      <c r="O10552" s="45" t="s">
        <v>603</v>
      </c>
      <c r="P10552" s="45" t="s">
        <v>560</v>
      </c>
      <c r="Q10552" s="45" t="s">
        <v>664</v>
      </c>
      <c r="R10552" s="45" t="s">
        <v>665</v>
      </c>
      <c r="S10552" s="45">
        <v>14180250.9060314</v>
      </c>
    </row>
    <row r="10553" spans="11:19">
      <c r="K10553" s="45">
        <v>103980</v>
      </c>
      <c r="L10553" s="45" t="s">
        <v>557</v>
      </c>
      <c r="M10553" s="45">
        <v>2018</v>
      </c>
      <c r="O10553" s="45" t="s">
        <v>603</v>
      </c>
      <c r="P10553" s="45" t="s">
        <v>560</v>
      </c>
      <c r="Q10553" s="45" t="s">
        <v>666</v>
      </c>
      <c r="R10553" s="45" t="s">
        <v>564</v>
      </c>
      <c r="S10553" s="45">
        <v>760339.916705171</v>
      </c>
    </row>
    <row r="10554" spans="11:19">
      <c r="K10554" s="45">
        <v>103981</v>
      </c>
      <c r="L10554" s="45" t="s">
        <v>557</v>
      </c>
      <c r="M10554" s="45">
        <v>2018</v>
      </c>
      <c r="O10554" s="45" t="s">
        <v>603</v>
      </c>
      <c r="P10554" s="45" t="s">
        <v>560</v>
      </c>
      <c r="Q10554" s="45" t="s">
        <v>666</v>
      </c>
      <c r="R10554" s="45" t="s">
        <v>667</v>
      </c>
      <c r="S10554" s="45">
        <v>24167.977374132199</v>
      </c>
    </row>
    <row r="10555" spans="11:19">
      <c r="K10555" s="45">
        <v>103982</v>
      </c>
      <c r="L10555" s="45" t="s">
        <v>557</v>
      </c>
      <c r="M10555" s="45">
        <v>2018</v>
      </c>
      <c r="O10555" s="45" t="s">
        <v>603</v>
      </c>
      <c r="P10555" s="45" t="s">
        <v>560</v>
      </c>
      <c r="Q10555" s="45" t="s">
        <v>666</v>
      </c>
      <c r="R10555" s="45" t="s">
        <v>623</v>
      </c>
      <c r="S10555" s="45">
        <v>3067.89815903915</v>
      </c>
    </row>
    <row r="10556" spans="11:19">
      <c r="K10556" s="45">
        <v>103983</v>
      </c>
      <c r="L10556" s="45" t="s">
        <v>557</v>
      </c>
      <c r="M10556" s="45">
        <v>2018</v>
      </c>
      <c r="O10556" s="45" t="s">
        <v>603</v>
      </c>
      <c r="P10556" s="45" t="s">
        <v>560</v>
      </c>
      <c r="Q10556" s="45" t="s">
        <v>668</v>
      </c>
      <c r="R10556" s="45" t="s">
        <v>564</v>
      </c>
      <c r="S10556" s="45">
        <v>1640770.64034879</v>
      </c>
    </row>
    <row r="10557" spans="11:19">
      <c r="K10557" s="45">
        <v>103984</v>
      </c>
      <c r="L10557" s="45" t="s">
        <v>557</v>
      </c>
      <c r="M10557" s="45">
        <v>2018</v>
      </c>
      <c r="O10557" s="45" t="s">
        <v>603</v>
      </c>
      <c r="P10557" s="45" t="s">
        <v>560</v>
      </c>
      <c r="Q10557" s="45" t="s">
        <v>668</v>
      </c>
      <c r="R10557" s="45" t="s">
        <v>667</v>
      </c>
      <c r="S10557" s="45">
        <v>425679.24031543202</v>
      </c>
    </row>
    <row r="10558" spans="11:19">
      <c r="K10558" s="45">
        <v>103985</v>
      </c>
      <c r="L10558" s="45" t="s">
        <v>557</v>
      </c>
      <c r="M10558" s="45">
        <v>2018</v>
      </c>
      <c r="O10558" s="45" t="s">
        <v>603</v>
      </c>
      <c r="P10558" s="45" t="s">
        <v>560</v>
      </c>
      <c r="Q10558" s="45" t="s">
        <v>668</v>
      </c>
      <c r="R10558" s="45" t="s">
        <v>665</v>
      </c>
      <c r="S10558" s="45">
        <v>6260664.7871568203</v>
      </c>
    </row>
    <row r="10559" spans="11:19">
      <c r="K10559" s="45">
        <v>103986</v>
      </c>
      <c r="L10559" s="45" t="s">
        <v>557</v>
      </c>
      <c r="M10559" s="45">
        <v>2018</v>
      </c>
      <c r="O10559" s="45" t="s">
        <v>603</v>
      </c>
      <c r="P10559" s="45" t="s">
        <v>560</v>
      </c>
      <c r="Q10559" s="45" t="s">
        <v>669</v>
      </c>
      <c r="R10559" s="45" t="s">
        <v>562</v>
      </c>
      <c r="S10559" s="45">
        <v>260278.659298021</v>
      </c>
    </row>
    <row r="10560" spans="11:19">
      <c r="K10560" s="45">
        <v>103987</v>
      </c>
      <c r="L10560" s="45" t="s">
        <v>557</v>
      </c>
      <c r="M10560" s="45">
        <v>2018</v>
      </c>
      <c r="O10560" s="45" t="s">
        <v>603</v>
      </c>
      <c r="P10560" s="45" t="s">
        <v>560</v>
      </c>
      <c r="Q10560" s="45" t="s">
        <v>670</v>
      </c>
      <c r="R10560" s="45" t="s">
        <v>670</v>
      </c>
      <c r="S10560" s="45">
        <v>1780293.0156655</v>
      </c>
    </row>
    <row r="10561" spans="11:19">
      <c r="K10561" s="45">
        <v>103988</v>
      </c>
      <c r="L10561" s="45" t="s">
        <v>557</v>
      </c>
      <c r="M10561" s="45">
        <v>2018</v>
      </c>
      <c r="O10561" s="45" t="s">
        <v>603</v>
      </c>
      <c r="P10561" s="45" t="s">
        <v>560</v>
      </c>
      <c r="Q10561" s="45" t="s">
        <v>671</v>
      </c>
      <c r="R10561" s="45" t="s">
        <v>564</v>
      </c>
      <c r="S10561" s="45">
        <v>1562237.1903635799</v>
      </c>
    </row>
    <row r="10562" spans="11:19">
      <c r="K10562" s="45">
        <v>103989</v>
      </c>
      <c r="L10562" s="45" t="s">
        <v>557</v>
      </c>
      <c r="M10562" s="45">
        <v>2018</v>
      </c>
      <c r="O10562" s="45" t="s">
        <v>603</v>
      </c>
      <c r="P10562" s="45" t="s">
        <v>560</v>
      </c>
      <c r="Q10562" s="45" t="s">
        <v>671</v>
      </c>
      <c r="R10562" s="45" t="s">
        <v>667</v>
      </c>
      <c r="S10562" s="45">
        <v>2345428.4614018202</v>
      </c>
    </row>
    <row r="10563" spans="11:19">
      <c r="K10563" s="45">
        <v>103990</v>
      </c>
      <c r="L10563" s="45" t="s">
        <v>557</v>
      </c>
      <c r="M10563" s="45">
        <v>2018</v>
      </c>
      <c r="O10563" s="45" t="s">
        <v>603</v>
      </c>
      <c r="P10563" s="45" t="s">
        <v>560</v>
      </c>
      <c r="Q10563" s="45" t="s">
        <v>671</v>
      </c>
      <c r="R10563" s="45" t="s">
        <v>623</v>
      </c>
      <c r="S10563" s="45">
        <v>1350.56877407296</v>
      </c>
    </row>
    <row r="10564" spans="11:19">
      <c r="K10564" s="45">
        <v>103991</v>
      </c>
      <c r="L10564" s="45" t="s">
        <v>557</v>
      </c>
      <c r="M10564" s="45">
        <v>2018</v>
      </c>
      <c r="O10564" s="45" t="s">
        <v>603</v>
      </c>
      <c r="P10564" s="45" t="s">
        <v>560</v>
      </c>
      <c r="Q10564" s="45" t="s">
        <v>672</v>
      </c>
      <c r="R10564" s="45" t="s">
        <v>562</v>
      </c>
      <c r="S10564" s="45">
        <v>2688977.87100675</v>
      </c>
    </row>
    <row r="10565" spans="11:19">
      <c r="K10565" s="45">
        <v>103992</v>
      </c>
      <c r="L10565" s="45" t="s">
        <v>557</v>
      </c>
      <c r="M10565" s="45">
        <v>2018</v>
      </c>
      <c r="O10565" s="45" t="s">
        <v>603</v>
      </c>
      <c r="P10565" s="45" t="s">
        <v>560</v>
      </c>
      <c r="Q10565" s="45" t="s">
        <v>672</v>
      </c>
      <c r="R10565" s="45" t="s">
        <v>564</v>
      </c>
      <c r="S10565" s="45">
        <v>693919.82380138</v>
      </c>
    </row>
    <row r="10566" spans="11:19">
      <c r="K10566" s="45">
        <v>104144</v>
      </c>
      <c r="L10566" s="45" t="s">
        <v>557</v>
      </c>
      <c r="M10566" s="45">
        <v>2018</v>
      </c>
      <c r="O10566" s="45" t="s">
        <v>604</v>
      </c>
      <c r="P10566" s="45" t="s">
        <v>560</v>
      </c>
      <c r="Q10566" s="45" t="s">
        <v>661</v>
      </c>
      <c r="R10566" s="45" t="s">
        <v>562</v>
      </c>
      <c r="S10566" s="45">
        <v>610612.58525935595</v>
      </c>
    </row>
    <row r="10567" spans="11:19">
      <c r="K10567" s="45">
        <v>104145</v>
      </c>
      <c r="L10567" s="45" t="s">
        <v>557</v>
      </c>
      <c r="M10567" s="45">
        <v>2018</v>
      </c>
      <c r="O10567" s="45" t="s">
        <v>604</v>
      </c>
      <c r="P10567" s="45" t="s">
        <v>560</v>
      </c>
      <c r="Q10567" s="45" t="s">
        <v>661</v>
      </c>
      <c r="R10567" s="45" t="s">
        <v>564</v>
      </c>
      <c r="S10567" s="45">
        <v>6220873.7176473998</v>
      </c>
    </row>
    <row r="10568" spans="11:19">
      <c r="K10568" s="45">
        <v>104146</v>
      </c>
      <c r="L10568" s="45" t="s">
        <v>557</v>
      </c>
      <c r="M10568" s="45">
        <v>2018</v>
      </c>
      <c r="O10568" s="45" t="s">
        <v>604</v>
      </c>
      <c r="P10568" s="45" t="s">
        <v>560</v>
      </c>
      <c r="Q10568" s="45" t="s">
        <v>661</v>
      </c>
      <c r="R10568" s="45" t="s">
        <v>565</v>
      </c>
      <c r="S10568" s="45">
        <v>4712.3811262959298</v>
      </c>
    </row>
    <row r="10569" spans="11:19">
      <c r="K10569" s="45">
        <v>104147</v>
      </c>
      <c r="L10569" s="45" t="s">
        <v>557</v>
      </c>
      <c r="M10569" s="45">
        <v>2018</v>
      </c>
      <c r="O10569" s="45" t="s">
        <v>604</v>
      </c>
      <c r="P10569" s="45" t="s">
        <v>560</v>
      </c>
      <c r="Q10569" s="45" t="s">
        <v>661</v>
      </c>
      <c r="R10569" s="45" t="s">
        <v>566</v>
      </c>
      <c r="S10569" s="45">
        <v>58736.630613321402</v>
      </c>
    </row>
    <row r="10570" spans="11:19">
      <c r="K10570" s="45">
        <v>104148</v>
      </c>
      <c r="L10570" s="45" t="s">
        <v>557</v>
      </c>
      <c r="M10570" s="45">
        <v>2018</v>
      </c>
      <c r="O10570" s="45" t="s">
        <v>604</v>
      </c>
      <c r="P10570" s="45" t="s">
        <v>560</v>
      </c>
      <c r="Q10570" s="45" t="s">
        <v>662</v>
      </c>
      <c r="R10570" s="45" t="s">
        <v>563</v>
      </c>
      <c r="S10570" s="45">
        <v>1033305.70733424</v>
      </c>
    </row>
    <row r="10571" spans="11:19">
      <c r="K10571" s="45">
        <v>104149</v>
      </c>
      <c r="L10571" s="45" t="s">
        <v>557</v>
      </c>
      <c r="M10571" s="45">
        <v>2018</v>
      </c>
      <c r="O10571" s="45" t="s">
        <v>604</v>
      </c>
      <c r="P10571" s="45" t="s">
        <v>560</v>
      </c>
      <c r="Q10571" s="45" t="s">
        <v>662</v>
      </c>
      <c r="R10571" s="45" t="s">
        <v>564</v>
      </c>
      <c r="S10571" s="45">
        <v>948212.97349858505</v>
      </c>
    </row>
    <row r="10572" spans="11:19">
      <c r="K10572" s="45">
        <v>104150</v>
      </c>
      <c r="L10572" s="45" t="s">
        <v>557</v>
      </c>
      <c r="M10572" s="45">
        <v>2018</v>
      </c>
      <c r="O10572" s="45" t="s">
        <v>604</v>
      </c>
      <c r="P10572" s="45" t="s">
        <v>560</v>
      </c>
      <c r="Q10572" s="45" t="s">
        <v>663</v>
      </c>
      <c r="R10572" s="45" t="s">
        <v>564</v>
      </c>
      <c r="S10572" s="45">
        <v>13452213.861760899</v>
      </c>
    </row>
    <row r="10573" spans="11:19">
      <c r="K10573" s="45">
        <v>104151</v>
      </c>
      <c r="L10573" s="45" t="s">
        <v>557</v>
      </c>
      <c r="M10573" s="45">
        <v>2018</v>
      </c>
      <c r="O10573" s="45" t="s">
        <v>604</v>
      </c>
      <c r="P10573" s="45" t="s">
        <v>560</v>
      </c>
      <c r="Q10573" s="45" t="s">
        <v>663</v>
      </c>
      <c r="R10573" s="45" t="s">
        <v>623</v>
      </c>
      <c r="S10573" s="45">
        <v>0</v>
      </c>
    </row>
    <row r="10574" spans="11:19">
      <c r="K10574" s="45">
        <v>104152</v>
      </c>
      <c r="L10574" s="45" t="s">
        <v>557</v>
      </c>
      <c r="M10574" s="45">
        <v>2018</v>
      </c>
      <c r="O10574" s="45" t="s">
        <v>604</v>
      </c>
      <c r="P10574" s="45" t="s">
        <v>560</v>
      </c>
      <c r="Q10574" s="45" t="s">
        <v>664</v>
      </c>
      <c r="R10574" s="45" t="s">
        <v>562</v>
      </c>
      <c r="S10574" s="45">
        <v>209704.436742955</v>
      </c>
    </row>
    <row r="10575" spans="11:19">
      <c r="K10575" s="45">
        <v>104153</v>
      </c>
      <c r="L10575" s="45" t="s">
        <v>557</v>
      </c>
      <c r="M10575" s="45">
        <v>2018</v>
      </c>
      <c r="O10575" s="45" t="s">
        <v>604</v>
      </c>
      <c r="P10575" s="45" t="s">
        <v>560</v>
      </c>
      <c r="Q10575" s="45" t="s">
        <v>664</v>
      </c>
      <c r="R10575" s="45" t="s">
        <v>665</v>
      </c>
      <c r="S10575" s="45">
        <v>22734400.332499199</v>
      </c>
    </row>
    <row r="10576" spans="11:19">
      <c r="K10576" s="45">
        <v>104154</v>
      </c>
      <c r="L10576" s="45" t="s">
        <v>557</v>
      </c>
      <c r="M10576" s="45">
        <v>2018</v>
      </c>
      <c r="O10576" s="45" t="s">
        <v>604</v>
      </c>
      <c r="P10576" s="45" t="s">
        <v>560</v>
      </c>
      <c r="Q10576" s="45" t="s">
        <v>666</v>
      </c>
      <c r="R10576" s="45" t="s">
        <v>564</v>
      </c>
      <c r="S10576" s="45">
        <v>1449350.82967883</v>
      </c>
    </row>
    <row r="10577" spans="11:19">
      <c r="K10577" s="45">
        <v>104155</v>
      </c>
      <c r="L10577" s="45" t="s">
        <v>557</v>
      </c>
      <c r="M10577" s="45">
        <v>2018</v>
      </c>
      <c r="O10577" s="45" t="s">
        <v>604</v>
      </c>
      <c r="P10577" s="45" t="s">
        <v>560</v>
      </c>
      <c r="Q10577" s="45" t="s">
        <v>666</v>
      </c>
      <c r="R10577" s="45" t="s">
        <v>667</v>
      </c>
      <c r="S10577" s="45">
        <v>46068.708598972698</v>
      </c>
    </row>
    <row r="10578" spans="11:19">
      <c r="K10578" s="45">
        <v>104156</v>
      </c>
      <c r="L10578" s="45" t="s">
        <v>557</v>
      </c>
      <c r="M10578" s="45">
        <v>2018</v>
      </c>
      <c r="O10578" s="45" t="s">
        <v>604</v>
      </c>
      <c r="P10578" s="45" t="s">
        <v>560</v>
      </c>
      <c r="Q10578" s="45" t="s">
        <v>666</v>
      </c>
      <c r="R10578" s="45" t="s">
        <v>623</v>
      </c>
      <c r="S10578" s="45">
        <v>5847.9906742785197</v>
      </c>
    </row>
    <row r="10579" spans="11:19">
      <c r="K10579" s="45">
        <v>104157</v>
      </c>
      <c r="L10579" s="45" t="s">
        <v>557</v>
      </c>
      <c r="M10579" s="45">
        <v>2018</v>
      </c>
      <c r="O10579" s="45" t="s">
        <v>604</v>
      </c>
      <c r="P10579" s="45" t="s">
        <v>560</v>
      </c>
      <c r="Q10579" s="45" t="s">
        <v>668</v>
      </c>
      <c r="R10579" s="45" t="s">
        <v>564</v>
      </c>
      <c r="S10579" s="45">
        <v>5421465.7411499303</v>
      </c>
    </row>
    <row r="10580" spans="11:19">
      <c r="K10580" s="45">
        <v>104158</v>
      </c>
      <c r="L10580" s="45" t="s">
        <v>557</v>
      </c>
      <c r="M10580" s="45">
        <v>2018</v>
      </c>
      <c r="O10580" s="45" t="s">
        <v>604</v>
      </c>
      <c r="P10580" s="45" t="s">
        <v>560</v>
      </c>
      <c r="Q10580" s="45" t="s">
        <v>668</v>
      </c>
      <c r="R10580" s="45" t="s">
        <v>667</v>
      </c>
      <c r="S10580" s="45">
        <v>1406537.48996766</v>
      </c>
    </row>
    <row r="10581" spans="11:19">
      <c r="K10581" s="45">
        <v>104159</v>
      </c>
      <c r="L10581" s="45" t="s">
        <v>557</v>
      </c>
      <c r="M10581" s="45">
        <v>2018</v>
      </c>
      <c r="O10581" s="45" t="s">
        <v>604</v>
      </c>
      <c r="P10581" s="45" t="s">
        <v>560</v>
      </c>
      <c r="Q10581" s="45" t="s">
        <v>668</v>
      </c>
      <c r="R10581" s="45" t="s">
        <v>665</v>
      </c>
      <c r="S10581" s="45">
        <v>20686608.369088601</v>
      </c>
    </row>
    <row r="10582" spans="11:19">
      <c r="K10582" s="45">
        <v>104160</v>
      </c>
      <c r="L10582" s="45" t="s">
        <v>557</v>
      </c>
      <c r="M10582" s="45">
        <v>2018</v>
      </c>
      <c r="O10582" s="45" t="s">
        <v>604</v>
      </c>
      <c r="P10582" s="45" t="s">
        <v>560</v>
      </c>
      <c r="Q10582" s="45" t="s">
        <v>669</v>
      </c>
      <c r="R10582" s="45" t="s">
        <v>562</v>
      </c>
      <c r="S10582" s="45">
        <v>860017.72571740299</v>
      </c>
    </row>
    <row r="10583" spans="11:19">
      <c r="K10583" s="45">
        <v>104161</v>
      </c>
      <c r="L10583" s="45" t="s">
        <v>557</v>
      </c>
      <c r="M10583" s="45">
        <v>2018</v>
      </c>
      <c r="O10583" s="45" t="s">
        <v>604</v>
      </c>
      <c r="P10583" s="45" t="s">
        <v>560</v>
      </c>
      <c r="Q10583" s="45" t="s">
        <v>670</v>
      </c>
      <c r="R10583" s="45" t="s">
        <v>670</v>
      </c>
      <c r="S10583" s="45">
        <v>5882478.2430207497</v>
      </c>
    </row>
    <row r="10584" spans="11:19">
      <c r="K10584" s="45">
        <v>104162</v>
      </c>
      <c r="L10584" s="45" t="s">
        <v>557</v>
      </c>
      <c r="M10584" s="45">
        <v>2018</v>
      </c>
      <c r="O10584" s="45" t="s">
        <v>604</v>
      </c>
      <c r="P10584" s="45" t="s">
        <v>560</v>
      </c>
      <c r="Q10584" s="45" t="s">
        <v>671</v>
      </c>
      <c r="R10584" s="45" t="s">
        <v>564</v>
      </c>
      <c r="S10584" s="45">
        <v>2977917.7947414801</v>
      </c>
    </row>
    <row r="10585" spans="11:19">
      <c r="K10585" s="45">
        <v>104163</v>
      </c>
      <c r="L10585" s="45" t="s">
        <v>557</v>
      </c>
      <c r="M10585" s="45">
        <v>2018</v>
      </c>
      <c r="O10585" s="45" t="s">
        <v>604</v>
      </c>
      <c r="P10585" s="45" t="s">
        <v>560</v>
      </c>
      <c r="Q10585" s="45" t="s">
        <v>671</v>
      </c>
      <c r="R10585" s="45" t="s">
        <v>667</v>
      </c>
      <c r="S10585" s="45">
        <v>4470827.6019700402</v>
      </c>
    </row>
    <row r="10586" spans="11:19">
      <c r="K10586" s="45">
        <v>104164</v>
      </c>
      <c r="L10586" s="45" t="s">
        <v>557</v>
      </c>
      <c r="M10586" s="45">
        <v>2018</v>
      </c>
      <c r="O10586" s="45" t="s">
        <v>604</v>
      </c>
      <c r="P10586" s="45" t="s">
        <v>560</v>
      </c>
      <c r="Q10586" s="45" t="s">
        <v>671</v>
      </c>
      <c r="R10586" s="45" t="s">
        <v>623</v>
      </c>
      <c r="S10586" s="45">
        <v>2574.4379983669701</v>
      </c>
    </row>
    <row r="10587" spans="11:19">
      <c r="K10587" s="45">
        <v>104165</v>
      </c>
      <c r="L10587" s="45" t="s">
        <v>557</v>
      </c>
      <c r="M10587" s="45">
        <v>2018</v>
      </c>
      <c r="O10587" s="45" t="s">
        <v>604</v>
      </c>
      <c r="P10587" s="45" t="s">
        <v>560</v>
      </c>
      <c r="Q10587" s="45" t="s">
        <v>672</v>
      </c>
      <c r="R10587" s="45" t="s">
        <v>562</v>
      </c>
      <c r="S10587" s="45">
        <v>8884972.1270453408</v>
      </c>
    </row>
    <row r="10588" spans="11:19">
      <c r="K10588" s="45">
        <v>104166</v>
      </c>
      <c r="L10588" s="45" t="s">
        <v>557</v>
      </c>
      <c r="M10588" s="45">
        <v>2018</v>
      </c>
      <c r="O10588" s="45" t="s">
        <v>604</v>
      </c>
      <c r="P10588" s="45" t="s">
        <v>560</v>
      </c>
      <c r="Q10588" s="45" t="s">
        <v>672</v>
      </c>
      <c r="R10588" s="45" t="s">
        <v>564</v>
      </c>
      <c r="S10588" s="45">
        <v>2292863.1579147601</v>
      </c>
    </row>
    <row r="10589" spans="11:19">
      <c r="K10589" s="45">
        <v>104318</v>
      </c>
      <c r="L10589" s="45" t="s">
        <v>557</v>
      </c>
      <c r="M10589" s="45">
        <v>2018</v>
      </c>
      <c r="O10589" s="45" t="s">
        <v>605</v>
      </c>
      <c r="P10589" s="45" t="s">
        <v>560</v>
      </c>
      <c r="Q10589" s="45" t="s">
        <v>661</v>
      </c>
      <c r="R10589" s="45" t="s">
        <v>562</v>
      </c>
      <c r="S10589" s="45">
        <v>50319.624615897097</v>
      </c>
    </row>
    <row r="10590" spans="11:19">
      <c r="K10590" s="45">
        <v>104319</v>
      </c>
      <c r="L10590" s="45" t="s">
        <v>557</v>
      </c>
      <c r="M10590" s="45">
        <v>2018</v>
      </c>
      <c r="O10590" s="45" t="s">
        <v>605</v>
      </c>
      <c r="P10590" s="45" t="s">
        <v>560</v>
      </c>
      <c r="Q10590" s="45" t="s">
        <v>661</v>
      </c>
      <c r="R10590" s="45" t="s">
        <v>564</v>
      </c>
      <c r="S10590" s="45">
        <v>512652.43758766999</v>
      </c>
    </row>
    <row r="10591" spans="11:19">
      <c r="K10591" s="45">
        <v>104320</v>
      </c>
      <c r="L10591" s="45" t="s">
        <v>557</v>
      </c>
      <c r="M10591" s="45">
        <v>2018</v>
      </c>
      <c r="O10591" s="45" t="s">
        <v>605</v>
      </c>
      <c r="P10591" s="45" t="s">
        <v>560</v>
      </c>
      <c r="Q10591" s="45" t="s">
        <v>661</v>
      </c>
      <c r="R10591" s="45" t="s">
        <v>565</v>
      </c>
      <c r="S10591" s="45">
        <v>388.33993115541801</v>
      </c>
    </row>
    <row r="10592" spans="11:19">
      <c r="K10592" s="45">
        <v>104321</v>
      </c>
      <c r="L10592" s="45" t="s">
        <v>557</v>
      </c>
      <c r="M10592" s="45">
        <v>2018</v>
      </c>
      <c r="O10592" s="45" t="s">
        <v>605</v>
      </c>
      <c r="P10592" s="45" t="s">
        <v>560</v>
      </c>
      <c r="Q10592" s="45" t="s">
        <v>661</v>
      </c>
      <c r="R10592" s="45" t="s">
        <v>566</v>
      </c>
      <c r="S10592" s="45">
        <v>4840.3935244956701</v>
      </c>
    </row>
    <row r="10593" spans="11:19">
      <c r="K10593" s="45">
        <v>104322</v>
      </c>
      <c r="L10593" s="45" t="s">
        <v>557</v>
      </c>
      <c r="M10593" s="45">
        <v>2018</v>
      </c>
      <c r="O10593" s="45" t="s">
        <v>605</v>
      </c>
      <c r="P10593" s="45" t="s">
        <v>560</v>
      </c>
      <c r="Q10593" s="45" t="s">
        <v>662</v>
      </c>
      <c r="R10593" s="45" t="s">
        <v>563</v>
      </c>
      <c r="S10593" s="45">
        <v>85153.101265409001</v>
      </c>
    </row>
    <row r="10594" spans="11:19">
      <c r="K10594" s="45">
        <v>104323</v>
      </c>
      <c r="L10594" s="45" t="s">
        <v>557</v>
      </c>
      <c r="M10594" s="45">
        <v>2018</v>
      </c>
      <c r="O10594" s="45" t="s">
        <v>605</v>
      </c>
      <c r="P10594" s="45" t="s">
        <v>560</v>
      </c>
      <c r="Q10594" s="45" t="s">
        <v>662</v>
      </c>
      <c r="R10594" s="45" t="s">
        <v>564</v>
      </c>
      <c r="S10594" s="45">
        <v>78140.742647985404</v>
      </c>
    </row>
    <row r="10595" spans="11:19">
      <c r="K10595" s="45">
        <v>104324</v>
      </c>
      <c r="L10595" s="45" t="s">
        <v>557</v>
      </c>
      <c r="M10595" s="45">
        <v>2018</v>
      </c>
      <c r="O10595" s="45" t="s">
        <v>605</v>
      </c>
      <c r="P10595" s="45" t="s">
        <v>560</v>
      </c>
      <c r="Q10595" s="45" t="s">
        <v>663</v>
      </c>
      <c r="R10595" s="45" t="s">
        <v>564</v>
      </c>
      <c r="S10595" s="45">
        <v>4542.9225336239797</v>
      </c>
    </row>
    <row r="10596" spans="11:19">
      <c r="K10596" s="45">
        <v>104325</v>
      </c>
      <c r="L10596" s="45" t="s">
        <v>557</v>
      </c>
      <c r="M10596" s="45">
        <v>2018</v>
      </c>
      <c r="O10596" s="45" t="s">
        <v>605</v>
      </c>
      <c r="P10596" s="45" t="s">
        <v>560</v>
      </c>
      <c r="Q10596" s="45" t="s">
        <v>663</v>
      </c>
      <c r="R10596" s="45" t="s">
        <v>623</v>
      </c>
      <c r="S10596" s="45">
        <v>0</v>
      </c>
    </row>
    <row r="10597" spans="11:19">
      <c r="K10597" s="45">
        <v>104326</v>
      </c>
      <c r="L10597" s="45" t="s">
        <v>557</v>
      </c>
      <c r="M10597" s="45">
        <v>2018</v>
      </c>
      <c r="O10597" s="45" t="s">
        <v>605</v>
      </c>
      <c r="P10597" s="45" t="s">
        <v>560</v>
      </c>
      <c r="Q10597" s="45" t="s">
        <v>664</v>
      </c>
      <c r="R10597" s="45" t="s">
        <v>562</v>
      </c>
      <c r="S10597" s="45">
        <v>19846.052896614299</v>
      </c>
    </row>
    <row r="10598" spans="11:19">
      <c r="K10598" s="45">
        <v>104327</v>
      </c>
      <c r="L10598" s="45" t="s">
        <v>557</v>
      </c>
      <c r="M10598" s="45">
        <v>2018</v>
      </c>
      <c r="O10598" s="45" t="s">
        <v>605</v>
      </c>
      <c r="P10598" s="45" t="s">
        <v>560</v>
      </c>
      <c r="Q10598" s="45" t="s">
        <v>664</v>
      </c>
      <c r="R10598" s="45" t="s">
        <v>665</v>
      </c>
      <c r="S10598" s="45">
        <v>2151542.9934590599</v>
      </c>
    </row>
    <row r="10599" spans="11:19">
      <c r="K10599" s="45">
        <v>104328</v>
      </c>
      <c r="L10599" s="45" t="s">
        <v>557</v>
      </c>
      <c r="M10599" s="45">
        <v>2018</v>
      </c>
      <c r="O10599" s="45" t="s">
        <v>605</v>
      </c>
      <c r="P10599" s="45" t="s">
        <v>560</v>
      </c>
      <c r="Q10599" s="45" t="s">
        <v>666</v>
      </c>
      <c r="R10599" s="45" t="s">
        <v>564</v>
      </c>
      <c r="S10599" s="45">
        <v>127125.040136183</v>
      </c>
    </row>
    <row r="10600" spans="11:19">
      <c r="K10600" s="45">
        <v>104329</v>
      </c>
      <c r="L10600" s="45" t="s">
        <v>557</v>
      </c>
      <c r="M10600" s="45">
        <v>2018</v>
      </c>
      <c r="O10600" s="45" t="s">
        <v>605</v>
      </c>
      <c r="P10600" s="45" t="s">
        <v>560</v>
      </c>
      <c r="Q10600" s="45" t="s">
        <v>666</v>
      </c>
      <c r="R10600" s="45" t="s">
        <v>667</v>
      </c>
      <c r="S10600" s="45">
        <v>4040.76522381012</v>
      </c>
    </row>
    <row r="10601" spans="11:19">
      <c r="K10601" s="45">
        <v>104330</v>
      </c>
      <c r="L10601" s="45" t="s">
        <v>557</v>
      </c>
      <c r="M10601" s="45">
        <v>2018</v>
      </c>
      <c r="O10601" s="45" t="s">
        <v>605</v>
      </c>
      <c r="P10601" s="45" t="s">
        <v>560</v>
      </c>
      <c r="Q10601" s="45" t="s">
        <v>666</v>
      </c>
      <c r="R10601" s="45" t="s">
        <v>623</v>
      </c>
      <c r="S10601" s="45">
        <v>512.93726402214395</v>
      </c>
    </row>
    <row r="10602" spans="11:19">
      <c r="K10602" s="45">
        <v>104331</v>
      </c>
      <c r="L10602" s="45" t="s">
        <v>557</v>
      </c>
      <c r="M10602" s="45">
        <v>2018</v>
      </c>
      <c r="O10602" s="45" t="s">
        <v>605</v>
      </c>
      <c r="P10602" s="45" t="s">
        <v>560</v>
      </c>
      <c r="Q10602" s="45" t="s">
        <v>668</v>
      </c>
      <c r="R10602" s="45" t="s">
        <v>564</v>
      </c>
      <c r="S10602" s="45">
        <v>446774.48114951199</v>
      </c>
    </row>
    <row r="10603" spans="11:19">
      <c r="K10603" s="45">
        <v>104332</v>
      </c>
      <c r="L10603" s="45" t="s">
        <v>557</v>
      </c>
      <c r="M10603" s="45">
        <v>2018</v>
      </c>
      <c r="O10603" s="45" t="s">
        <v>605</v>
      </c>
      <c r="P10603" s="45" t="s">
        <v>560</v>
      </c>
      <c r="Q10603" s="45" t="s">
        <v>668</v>
      </c>
      <c r="R10603" s="45" t="s">
        <v>667</v>
      </c>
      <c r="S10603" s="45">
        <v>115910.54657561101</v>
      </c>
    </row>
    <row r="10604" spans="11:19">
      <c r="K10604" s="45">
        <v>104333</v>
      </c>
      <c r="L10604" s="45" t="s">
        <v>557</v>
      </c>
      <c r="M10604" s="45">
        <v>2018</v>
      </c>
      <c r="O10604" s="45" t="s">
        <v>605</v>
      </c>
      <c r="P10604" s="45" t="s">
        <v>560</v>
      </c>
      <c r="Q10604" s="45" t="s">
        <v>668</v>
      </c>
      <c r="R10604" s="45" t="s">
        <v>665</v>
      </c>
      <c r="S10604" s="45">
        <v>1704750.92200479</v>
      </c>
    </row>
    <row r="10605" spans="11:19">
      <c r="K10605" s="45">
        <v>104334</v>
      </c>
      <c r="L10605" s="45" t="s">
        <v>557</v>
      </c>
      <c r="M10605" s="45">
        <v>2018</v>
      </c>
      <c r="O10605" s="45" t="s">
        <v>605</v>
      </c>
      <c r="P10605" s="45" t="s">
        <v>560</v>
      </c>
      <c r="Q10605" s="45" t="s">
        <v>669</v>
      </c>
      <c r="R10605" s="45" t="s">
        <v>562</v>
      </c>
      <c r="S10605" s="45">
        <v>70872.710726615696</v>
      </c>
    </row>
    <row r="10606" spans="11:19">
      <c r="K10606" s="45">
        <v>104335</v>
      </c>
      <c r="L10606" s="45" t="s">
        <v>557</v>
      </c>
      <c r="M10606" s="45">
        <v>2018</v>
      </c>
      <c r="O10606" s="45" t="s">
        <v>605</v>
      </c>
      <c r="P10606" s="45" t="s">
        <v>560</v>
      </c>
      <c r="Q10606" s="45" t="s">
        <v>670</v>
      </c>
      <c r="R10606" s="45" t="s">
        <v>670</v>
      </c>
      <c r="S10606" s="45">
        <v>484765.79773451498</v>
      </c>
    </row>
    <row r="10607" spans="11:19">
      <c r="K10607" s="45">
        <v>104336</v>
      </c>
      <c r="L10607" s="45" t="s">
        <v>557</v>
      </c>
      <c r="M10607" s="45">
        <v>2018</v>
      </c>
      <c r="O10607" s="45" t="s">
        <v>605</v>
      </c>
      <c r="P10607" s="45" t="s">
        <v>560</v>
      </c>
      <c r="Q10607" s="45" t="s">
        <v>671</v>
      </c>
      <c r="R10607" s="45" t="s">
        <v>564</v>
      </c>
      <c r="S10607" s="45">
        <v>261198.262992442</v>
      </c>
    </row>
    <row r="10608" spans="11:19">
      <c r="K10608" s="45">
        <v>104337</v>
      </c>
      <c r="L10608" s="45" t="s">
        <v>557</v>
      </c>
      <c r="M10608" s="45">
        <v>2018</v>
      </c>
      <c r="O10608" s="45" t="s">
        <v>605</v>
      </c>
      <c r="P10608" s="45" t="s">
        <v>560</v>
      </c>
      <c r="Q10608" s="45" t="s">
        <v>671</v>
      </c>
      <c r="R10608" s="45" t="s">
        <v>667</v>
      </c>
      <c r="S10608" s="45">
        <v>392143.935549644</v>
      </c>
    </row>
    <row r="10609" spans="11:19">
      <c r="K10609" s="45">
        <v>104338</v>
      </c>
      <c r="L10609" s="45" t="s">
        <v>557</v>
      </c>
      <c r="M10609" s="45">
        <v>2018</v>
      </c>
      <c r="O10609" s="45" t="s">
        <v>605</v>
      </c>
      <c r="P10609" s="45" t="s">
        <v>560</v>
      </c>
      <c r="Q10609" s="45" t="s">
        <v>671</v>
      </c>
      <c r="R10609" s="45" t="s">
        <v>623</v>
      </c>
      <c r="S10609" s="45">
        <v>225.808359969712</v>
      </c>
    </row>
    <row r="10610" spans="11:19">
      <c r="K10610" s="45">
        <v>104339</v>
      </c>
      <c r="L10610" s="45" t="s">
        <v>557</v>
      </c>
      <c r="M10610" s="45">
        <v>2018</v>
      </c>
      <c r="O10610" s="45" t="s">
        <v>605</v>
      </c>
      <c r="P10610" s="45" t="s">
        <v>560</v>
      </c>
      <c r="Q10610" s="45" t="s">
        <v>672</v>
      </c>
      <c r="R10610" s="45" t="s">
        <v>562</v>
      </c>
      <c r="S10610" s="45">
        <v>732196.60542327503</v>
      </c>
    </row>
    <row r="10611" spans="11:19">
      <c r="K10611" s="45">
        <v>104340</v>
      </c>
      <c r="L10611" s="45" t="s">
        <v>557</v>
      </c>
      <c r="M10611" s="45">
        <v>2018</v>
      </c>
      <c r="O10611" s="45" t="s">
        <v>605</v>
      </c>
      <c r="P10611" s="45" t="s">
        <v>560</v>
      </c>
      <c r="Q10611" s="45" t="s">
        <v>672</v>
      </c>
      <c r="R10611" s="45" t="s">
        <v>564</v>
      </c>
      <c r="S10611" s="45">
        <v>188951.25352335401</v>
      </c>
    </row>
    <row r="10612" spans="11:19">
      <c r="K10612" s="45">
        <v>104492</v>
      </c>
      <c r="L10612" s="45" t="s">
        <v>557</v>
      </c>
      <c r="M10612" s="45">
        <v>2018</v>
      </c>
      <c r="O10612" s="45" t="s">
        <v>606</v>
      </c>
      <c r="P10612" s="45" t="s">
        <v>560</v>
      </c>
      <c r="Q10612" s="45" t="s">
        <v>661</v>
      </c>
      <c r="R10612" s="45" t="s">
        <v>562</v>
      </c>
      <c r="S10612" s="45">
        <v>219136.247063071</v>
      </c>
    </row>
    <row r="10613" spans="11:19">
      <c r="K10613" s="45">
        <v>104493</v>
      </c>
      <c r="L10613" s="45" t="s">
        <v>557</v>
      </c>
      <c r="M10613" s="45">
        <v>2018</v>
      </c>
      <c r="O10613" s="45" t="s">
        <v>606</v>
      </c>
      <c r="P10613" s="45" t="s">
        <v>560</v>
      </c>
      <c r="Q10613" s="45" t="s">
        <v>661</v>
      </c>
      <c r="R10613" s="45" t="s">
        <v>564</v>
      </c>
      <c r="S10613" s="45">
        <v>2232543.1097354898</v>
      </c>
    </row>
    <row r="10614" spans="11:19">
      <c r="K10614" s="45">
        <v>104494</v>
      </c>
      <c r="L10614" s="45" t="s">
        <v>557</v>
      </c>
      <c r="M10614" s="45">
        <v>2018</v>
      </c>
      <c r="O10614" s="45" t="s">
        <v>606</v>
      </c>
      <c r="P10614" s="45" t="s">
        <v>560</v>
      </c>
      <c r="Q10614" s="45" t="s">
        <v>661</v>
      </c>
      <c r="R10614" s="45" t="s">
        <v>565</v>
      </c>
      <c r="S10614" s="45">
        <v>1691.17627064421</v>
      </c>
    </row>
    <row r="10615" spans="11:19">
      <c r="K10615" s="45">
        <v>104495</v>
      </c>
      <c r="L10615" s="45" t="s">
        <v>557</v>
      </c>
      <c r="M10615" s="45">
        <v>2018</v>
      </c>
      <c r="O10615" s="45" t="s">
        <v>606</v>
      </c>
      <c r="P10615" s="45" t="s">
        <v>560</v>
      </c>
      <c r="Q10615" s="45" t="s">
        <v>661</v>
      </c>
      <c r="R10615" s="45" t="s">
        <v>566</v>
      </c>
      <c r="S10615" s="45">
        <v>21079.363754459999</v>
      </c>
    </row>
    <row r="10616" spans="11:19">
      <c r="K10616" s="45">
        <v>104496</v>
      </c>
      <c r="L10616" s="45" t="s">
        <v>557</v>
      </c>
      <c r="M10616" s="45">
        <v>2018</v>
      </c>
      <c r="O10616" s="45" t="s">
        <v>606</v>
      </c>
      <c r="P10616" s="45" t="s">
        <v>560</v>
      </c>
      <c r="Q10616" s="45" t="s">
        <v>662</v>
      </c>
      <c r="R10616" s="45" t="s">
        <v>563</v>
      </c>
      <c r="S10616" s="45">
        <v>370832.07952207699</v>
      </c>
    </row>
    <row r="10617" spans="11:19">
      <c r="K10617" s="45">
        <v>104497</v>
      </c>
      <c r="L10617" s="45" t="s">
        <v>557</v>
      </c>
      <c r="M10617" s="45">
        <v>2018</v>
      </c>
      <c r="O10617" s="45" t="s">
        <v>606</v>
      </c>
      <c r="P10617" s="45" t="s">
        <v>560</v>
      </c>
      <c r="Q10617" s="45" t="s">
        <v>662</v>
      </c>
      <c r="R10617" s="45" t="s">
        <v>564</v>
      </c>
      <c r="S10617" s="45">
        <v>340294.05460213101</v>
      </c>
    </row>
    <row r="10618" spans="11:19">
      <c r="K10618" s="45">
        <v>104498</v>
      </c>
      <c r="L10618" s="45" t="s">
        <v>557</v>
      </c>
      <c r="M10618" s="45">
        <v>2018</v>
      </c>
      <c r="O10618" s="45" t="s">
        <v>606</v>
      </c>
      <c r="P10618" s="45" t="s">
        <v>560</v>
      </c>
      <c r="Q10618" s="45" t="s">
        <v>663</v>
      </c>
      <c r="R10618" s="45" t="s">
        <v>564</v>
      </c>
      <c r="S10618" s="45">
        <v>1051612.65809191</v>
      </c>
    </row>
    <row r="10619" spans="11:19">
      <c r="K10619" s="45">
        <v>104499</v>
      </c>
      <c r="L10619" s="45" t="s">
        <v>557</v>
      </c>
      <c r="M10619" s="45">
        <v>2018</v>
      </c>
      <c r="O10619" s="45" t="s">
        <v>606</v>
      </c>
      <c r="P10619" s="45" t="s">
        <v>560</v>
      </c>
      <c r="Q10619" s="45" t="s">
        <v>663</v>
      </c>
      <c r="R10619" s="45" t="s">
        <v>623</v>
      </c>
      <c r="S10619" s="45">
        <v>0</v>
      </c>
    </row>
    <row r="10620" spans="11:19">
      <c r="K10620" s="45">
        <v>104500</v>
      </c>
      <c r="L10620" s="45" t="s">
        <v>557</v>
      </c>
      <c r="M10620" s="45">
        <v>2018</v>
      </c>
      <c r="O10620" s="45" t="s">
        <v>606</v>
      </c>
      <c r="P10620" s="45" t="s">
        <v>560</v>
      </c>
      <c r="Q10620" s="45" t="s">
        <v>664</v>
      </c>
      <c r="R10620" s="45" t="s">
        <v>562</v>
      </c>
      <c r="S10620" s="45">
        <v>58659.254843768198</v>
      </c>
    </row>
    <row r="10621" spans="11:19">
      <c r="K10621" s="45">
        <v>104501</v>
      </c>
      <c r="L10621" s="45" t="s">
        <v>557</v>
      </c>
      <c r="M10621" s="45">
        <v>2018</v>
      </c>
      <c r="O10621" s="45" t="s">
        <v>606</v>
      </c>
      <c r="P10621" s="45" t="s">
        <v>560</v>
      </c>
      <c r="Q10621" s="45" t="s">
        <v>664</v>
      </c>
      <c r="R10621" s="45" t="s">
        <v>665</v>
      </c>
      <c r="S10621" s="45">
        <v>6359345.5796023803</v>
      </c>
    </row>
    <row r="10622" spans="11:19">
      <c r="K10622" s="45">
        <v>104502</v>
      </c>
      <c r="L10622" s="45" t="s">
        <v>557</v>
      </c>
      <c r="M10622" s="45">
        <v>2018</v>
      </c>
      <c r="O10622" s="45" t="s">
        <v>606</v>
      </c>
      <c r="P10622" s="45" t="s">
        <v>560</v>
      </c>
      <c r="Q10622" s="45" t="s">
        <v>666</v>
      </c>
      <c r="R10622" s="45" t="s">
        <v>564</v>
      </c>
      <c r="S10622" s="45">
        <v>2201657.1530676102</v>
      </c>
    </row>
    <row r="10623" spans="11:19">
      <c r="K10623" s="45">
        <v>104503</v>
      </c>
      <c r="L10623" s="45" t="s">
        <v>557</v>
      </c>
      <c r="M10623" s="45">
        <v>2018</v>
      </c>
      <c r="O10623" s="45" t="s">
        <v>606</v>
      </c>
      <c r="P10623" s="45" t="s">
        <v>560</v>
      </c>
      <c r="Q10623" s="45" t="s">
        <v>666</v>
      </c>
      <c r="R10623" s="45" t="s">
        <v>667</v>
      </c>
      <c r="S10623" s="45">
        <v>69981.332154059404</v>
      </c>
    </row>
    <row r="10624" spans="11:19">
      <c r="K10624" s="45">
        <v>104504</v>
      </c>
      <c r="L10624" s="45" t="s">
        <v>557</v>
      </c>
      <c r="M10624" s="45">
        <v>2018</v>
      </c>
      <c r="O10624" s="45" t="s">
        <v>606</v>
      </c>
      <c r="P10624" s="45" t="s">
        <v>560</v>
      </c>
      <c r="Q10624" s="45" t="s">
        <v>666</v>
      </c>
      <c r="R10624" s="45" t="s">
        <v>623</v>
      </c>
      <c r="S10624" s="45">
        <v>8883.4740598665703</v>
      </c>
    </row>
    <row r="10625" spans="11:19">
      <c r="K10625" s="45">
        <v>104505</v>
      </c>
      <c r="L10625" s="45" t="s">
        <v>557</v>
      </c>
      <c r="M10625" s="45">
        <v>2018</v>
      </c>
      <c r="O10625" s="45" t="s">
        <v>606</v>
      </c>
      <c r="P10625" s="45" t="s">
        <v>560</v>
      </c>
      <c r="Q10625" s="45" t="s">
        <v>668</v>
      </c>
      <c r="R10625" s="45" t="s">
        <v>564</v>
      </c>
      <c r="S10625" s="45">
        <v>1945652.0955787201</v>
      </c>
    </row>
    <row r="10626" spans="11:19">
      <c r="K10626" s="45">
        <v>104506</v>
      </c>
      <c r="L10626" s="45" t="s">
        <v>557</v>
      </c>
      <c r="M10626" s="45">
        <v>2018</v>
      </c>
      <c r="O10626" s="45" t="s">
        <v>606</v>
      </c>
      <c r="P10626" s="45" t="s">
        <v>560</v>
      </c>
      <c r="Q10626" s="45" t="s">
        <v>668</v>
      </c>
      <c r="R10626" s="45" t="s">
        <v>667</v>
      </c>
      <c r="S10626" s="45">
        <v>504777.25868377002</v>
      </c>
    </row>
    <row r="10627" spans="11:19">
      <c r="K10627" s="45">
        <v>104507</v>
      </c>
      <c r="L10627" s="45" t="s">
        <v>557</v>
      </c>
      <c r="M10627" s="45">
        <v>2018</v>
      </c>
      <c r="O10627" s="45" t="s">
        <v>606</v>
      </c>
      <c r="P10627" s="45" t="s">
        <v>560</v>
      </c>
      <c r="Q10627" s="45" t="s">
        <v>668</v>
      </c>
      <c r="R10627" s="45" t="s">
        <v>665</v>
      </c>
      <c r="S10627" s="45">
        <v>7423996.5436352203</v>
      </c>
    </row>
    <row r="10628" spans="11:19">
      <c r="K10628" s="45">
        <v>104508</v>
      </c>
      <c r="L10628" s="45" t="s">
        <v>557</v>
      </c>
      <c r="M10628" s="45">
        <v>2018</v>
      </c>
      <c r="O10628" s="45" t="s">
        <v>606</v>
      </c>
      <c r="P10628" s="45" t="s">
        <v>560</v>
      </c>
      <c r="Q10628" s="45" t="s">
        <v>669</v>
      </c>
      <c r="R10628" s="45" t="s">
        <v>562</v>
      </c>
      <c r="S10628" s="45">
        <v>308642.60149728402</v>
      </c>
    </row>
    <row r="10629" spans="11:19">
      <c r="K10629" s="45">
        <v>104509</v>
      </c>
      <c r="L10629" s="45" t="s">
        <v>557</v>
      </c>
      <c r="M10629" s="45">
        <v>2018</v>
      </c>
      <c r="O10629" s="45" t="s">
        <v>606</v>
      </c>
      <c r="P10629" s="45" t="s">
        <v>560</v>
      </c>
      <c r="Q10629" s="45" t="s">
        <v>670</v>
      </c>
      <c r="R10629" s="45" t="s">
        <v>670</v>
      </c>
      <c r="S10629" s="45">
        <v>2111099.9621113399</v>
      </c>
    </row>
    <row r="10630" spans="11:19">
      <c r="K10630" s="45">
        <v>104510</v>
      </c>
      <c r="L10630" s="45" t="s">
        <v>557</v>
      </c>
      <c r="M10630" s="45">
        <v>2018</v>
      </c>
      <c r="O10630" s="45" t="s">
        <v>606</v>
      </c>
      <c r="P10630" s="45" t="s">
        <v>560</v>
      </c>
      <c r="Q10630" s="45" t="s">
        <v>671</v>
      </c>
      <c r="R10630" s="45" t="s">
        <v>564</v>
      </c>
      <c r="S10630" s="45">
        <v>4523648.7120877197</v>
      </c>
    </row>
    <row r="10631" spans="11:19">
      <c r="K10631" s="45">
        <v>104511</v>
      </c>
      <c r="L10631" s="45" t="s">
        <v>557</v>
      </c>
      <c r="M10631" s="45">
        <v>2018</v>
      </c>
      <c r="O10631" s="45" t="s">
        <v>606</v>
      </c>
      <c r="P10631" s="45" t="s">
        <v>560</v>
      </c>
      <c r="Q10631" s="45" t="s">
        <v>671</v>
      </c>
      <c r="R10631" s="45" t="s">
        <v>667</v>
      </c>
      <c r="S10631" s="45">
        <v>6791474.75438412</v>
      </c>
    </row>
    <row r="10632" spans="11:19">
      <c r="K10632" s="45">
        <v>104512</v>
      </c>
      <c r="L10632" s="45" t="s">
        <v>557</v>
      </c>
      <c r="M10632" s="45">
        <v>2018</v>
      </c>
      <c r="O10632" s="45" t="s">
        <v>606</v>
      </c>
      <c r="P10632" s="45" t="s">
        <v>560</v>
      </c>
      <c r="Q10632" s="45" t="s">
        <v>671</v>
      </c>
      <c r="R10632" s="45" t="s">
        <v>623</v>
      </c>
      <c r="S10632" s="45">
        <v>3910.73694385625</v>
      </c>
    </row>
    <row r="10633" spans="11:19">
      <c r="K10633" s="45">
        <v>104513</v>
      </c>
      <c r="L10633" s="45" t="s">
        <v>557</v>
      </c>
      <c r="M10633" s="45">
        <v>2018</v>
      </c>
      <c r="O10633" s="45" t="s">
        <v>606</v>
      </c>
      <c r="P10633" s="45" t="s">
        <v>560</v>
      </c>
      <c r="Q10633" s="45" t="s">
        <v>672</v>
      </c>
      <c r="R10633" s="45" t="s">
        <v>562</v>
      </c>
      <c r="S10633" s="45">
        <v>3188633.0124586602</v>
      </c>
    </row>
    <row r="10634" spans="11:19">
      <c r="K10634" s="45">
        <v>104514</v>
      </c>
      <c r="L10634" s="45" t="s">
        <v>557</v>
      </c>
      <c r="M10634" s="45">
        <v>2018</v>
      </c>
      <c r="O10634" s="45" t="s">
        <v>606</v>
      </c>
      <c r="P10634" s="45" t="s">
        <v>560</v>
      </c>
      <c r="Q10634" s="45" t="s">
        <v>672</v>
      </c>
      <c r="R10634" s="45" t="s">
        <v>564</v>
      </c>
      <c r="S10634" s="45">
        <v>822861.23736085603</v>
      </c>
    </row>
    <row r="10635" spans="11:19">
      <c r="K10635" s="45">
        <v>104666</v>
      </c>
      <c r="L10635" s="45" t="s">
        <v>557</v>
      </c>
      <c r="M10635" s="45">
        <v>2018</v>
      </c>
      <c r="O10635" s="45" t="s">
        <v>607</v>
      </c>
      <c r="P10635" s="45" t="s">
        <v>560</v>
      </c>
      <c r="Q10635" s="45" t="s">
        <v>661</v>
      </c>
      <c r="R10635" s="45" t="s">
        <v>562</v>
      </c>
      <c r="S10635" s="45">
        <v>39209.645213879397</v>
      </c>
    </row>
    <row r="10636" spans="11:19">
      <c r="K10636" s="45">
        <v>104667</v>
      </c>
      <c r="L10636" s="45" t="s">
        <v>557</v>
      </c>
      <c r="M10636" s="45">
        <v>2018</v>
      </c>
      <c r="O10636" s="45" t="s">
        <v>607</v>
      </c>
      <c r="P10636" s="45" t="s">
        <v>560</v>
      </c>
      <c r="Q10636" s="45" t="s">
        <v>661</v>
      </c>
      <c r="R10636" s="45" t="s">
        <v>564</v>
      </c>
      <c r="S10636" s="45">
        <v>399464.82807212003</v>
      </c>
    </row>
    <row r="10637" spans="11:19">
      <c r="K10637" s="45">
        <v>104668</v>
      </c>
      <c r="L10637" s="45" t="s">
        <v>557</v>
      </c>
      <c r="M10637" s="45">
        <v>2018</v>
      </c>
      <c r="O10637" s="45" t="s">
        <v>607</v>
      </c>
      <c r="P10637" s="45" t="s">
        <v>560</v>
      </c>
      <c r="Q10637" s="45" t="s">
        <v>661</v>
      </c>
      <c r="R10637" s="45" t="s">
        <v>565</v>
      </c>
      <c r="S10637" s="45">
        <v>302.59905631680402</v>
      </c>
    </row>
    <row r="10638" spans="11:19">
      <c r="K10638" s="45">
        <v>104669</v>
      </c>
      <c r="L10638" s="45" t="s">
        <v>557</v>
      </c>
      <c r="M10638" s="45">
        <v>2018</v>
      </c>
      <c r="O10638" s="45" t="s">
        <v>607</v>
      </c>
      <c r="P10638" s="45" t="s">
        <v>560</v>
      </c>
      <c r="Q10638" s="45" t="s">
        <v>661</v>
      </c>
      <c r="R10638" s="45" t="s">
        <v>566</v>
      </c>
      <c r="S10638" s="45">
        <v>3771.69174531313</v>
      </c>
    </row>
    <row r="10639" spans="11:19">
      <c r="K10639" s="45">
        <v>104670</v>
      </c>
      <c r="L10639" s="45" t="s">
        <v>557</v>
      </c>
      <c r="M10639" s="45">
        <v>2018</v>
      </c>
      <c r="O10639" s="45" t="s">
        <v>607</v>
      </c>
      <c r="P10639" s="45" t="s">
        <v>560</v>
      </c>
      <c r="Q10639" s="45" t="s">
        <v>662</v>
      </c>
      <c r="R10639" s="45" t="s">
        <v>563</v>
      </c>
      <c r="S10639" s="45">
        <v>66352.301213777697</v>
      </c>
    </row>
    <row r="10640" spans="11:19">
      <c r="K10640" s="45">
        <v>104671</v>
      </c>
      <c r="L10640" s="45" t="s">
        <v>557</v>
      </c>
      <c r="M10640" s="45">
        <v>2018</v>
      </c>
      <c r="O10640" s="45" t="s">
        <v>607</v>
      </c>
      <c r="P10640" s="45" t="s">
        <v>560</v>
      </c>
      <c r="Q10640" s="45" t="s">
        <v>662</v>
      </c>
      <c r="R10640" s="45" t="s">
        <v>564</v>
      </c>
      <c r="S10640" s="45">
        <v>60888.188641387802</v>
      </c>
    </row>
    <row r="10641" spans="11:19">
      <c r="K10641" s="45">
        <v>104672</v>
      </c>
      <c r="L10641" s="45" t="s">
        <v>557</v>
      </c>
      <c r="M10641" s="45">
        <v>2018</v>
      </c>
      <c r="O10641" s="45" t="s">
        <v>607</v>
      </c>
      <c r="P10641" s="45" t="s">
        <v>560</v>
      </c>
      <c r="Q10641" s="45" t="s">
        <v>663</v>
      </c>
      <c r="R10641" s="45" t="s">
        <v>564</v>
      </c>
      <c r="S10641" s="45">
        <v>1549229.6528542</v>
      </c>
    </row>
    <row r="10642" spans="11:19">
      <c r="K10642" s="45">
        <v>104673</v>
      </c>
      <c r="L10642" s="45" t="s">
        <v>557</v>
      </c>
      <c r="M10642" s="45">
        <v>2018</v>
      </c>
      <c r="O10642" s="45" t="s">
        <v>607</v>
      </c>
      <c r="P10642" s="45" t="s">
        <v>560</v>
      </c>
      <c r="Q10642" s="45" t="s">
        <v>663</v>
      </c>
      <c r="R10642" s="45" t="s">
        <v>623</v>
      </c>
      <c r="S10642" s="45">
        <v>0</v>
      </c>
    </row>
    <row r="10643" spans="11:19">
      <c r="K10643" s="45">
        <v>104674</v>
      </c>
      <c r="L10643" s="45" t="s">
        <v>557</v>
      </c>
      <c r="M10643" s="45">
        <v>2018</v>
      </c>
      <c r="O10643" s="45" t="s">
        <v>607</v>
      </c>
      <c r="P10643" s="45" t="s">
        <v>560</v>
      </c>
      <c r="Q10643" s="45" t="s">
        <v>664</v>
      </c>
      <c r="R10643" s="45" t="s">
        <v>562</v>
      </c>
      <c r="S10643" s="45">
        <v>19027.7631087314</v>
      </c>
    </row>
    <row r="10644" spans="11:19">
      <c r="K10644" s="45">
        <v>104675</v>
      </c>
      <c r="L10644" s="45" t="s">
        <v>557</v>
      </c>
      <c r="M10644" s="45">
        <v>2018</v>
      </c>
      <c r="O10644" s="45" t="s">
        <v>607</v>
      </c>
      <c r="P10644" s="45" t="s">
        <v>560</v>
      </c>
      <c r="Q10644" s="45" t="s">
        <v>664</v>
      </c>
      <c r="R10644" s="45" t="s">
        <v>665</v>
      </c>
      <c r="S10644" s="45">
        <v>2062830.86168605</v>
      </c>
    </row>
    <row r="10645" spans="11:19">
      <c r="K10645" s="45">
        <v>104676</v>
      </c>
      <c r="L10645" s="45" t="s">
        <v>557</v>
      </c>
      <c r="M10645" s="45">
        <v>2018</v>
      </c>
      <c r="O10645" s="45" t="s">
        <v>607</v>
      </c>
      <c r="P10645" s="45" t="s">
        <v>560</v>
      </c>
      <c r="Q10645" s="45" t="s">
        <v>666</v>
      </c>
      <c r="R10645" s="45" t="s">
        <v>564</v>
      </c>
      <c r="S10645" s="45">
        <v>91241.532297352998</v>
      </c>
    </row>
    <row r="10646" spans="11:19">
      <c r="K10646" s="45">
        <v>104677</v>
      </c>
      <c r="L10646" s="45" t="s">
        <v>557</v>
      </c>
      <c r="M10646" s="45">
        <v>2018</v>
      </c>
      <c r="O10646" s="45" t="s">
        <v>607</v>
      </c>
      <c r="P10646" s="45" t="s">
        <v>560</v>
      </c>
      <c r="Q10646" s="45" t="s">
        <v>666</v>
      </c>
      <c r="R10646" s="45" t="s">
        <v>667</v>
      </c>
      <c r="S10646" s="45">
        <v>2900.1808792298898</v>
      </c>
    </row>
    <row r="10647" spans="11:19">
      <c r="K10647" s="45">
        <v>104678</v>
      </c>
      <c r="L10647" s="45" t="s">
        <v>557</v>
      </c>
      <c r="M10647" s="45">
        <v>2018</v>
      </c>
      <c r="O10647" s="45" t="s">
        <v>607</v>
      </c>
      <c r="P10647" s="45" t="s">
        <v>560</v>
      </c>
      <c r="Q10647" s="45" t="s">
        <v>666</v>
      </c>
      <c r="R10647" s="45" t="s">
        <v>623</v>
      </c>
      <c r="S10647" s="45">
        <v>368.15077416421099</v>
      </c>
    </row>
    <row r="10648" spans="11:19">
      <c r="K10648" s="45">
        <v>104679</v>
      </c>
      <c r="L10648" s="45" t="s">
        <v>557</v>
      </c>
      <c r="M10648" s="45">
        <v>2018</v>
      </c>
      <c r="O10648" s="45" t="s">
        <v>607</v>
      </c>
      <c r="P10648" s="45" t="s">
        <v>560</v>
      </c>
      <c r="Q10648" s="45" t="s">
        <v>668</v>
      </c>
      <c r="R10648" s="45" t="s">
        <v>564</v>
      </c>
      <c r="S10648" s="45">
        <v>348131.94713207602</v>
      </c>
    </row>
    <row r="10649" spans="11:19">
      <c r="K10649" s="45">
        <v>104680</v>
      </c>
      <c r="L10649" s="45" t="s">
        <v>557</v>
      </c>
      <c r="M10649" s="45">
        <v>2018</v>
      </c>
      <c r="O10649" s="45" t="s">
        <v>607</v>
      </c>
      <c r="P10649" s="45" t="s">
        <v>560</v>
      </c>
      <c r="Q10649" s="45" t="s">
        <v>668</v>
      </c>
      <c r="R10649" s="45" t="s">
        <v>667</v>
      </c>
      <c r="S10649" s="45">
        <v>90318.865501647</v>
      </c>
    </row>
    <row r="10650" spans="11:19">
      <c r="K10650" s="45">
        <v>104681</v>
      </c>
      <c r="L10650" s="45" t="s">
        <v>557</v>
      </c>
      <c r="M10650" s="45">
        <v>2018</v>
      </c>
      <c r="O10650" s="45" t="s">
        <v>607</v>
      </c>
      <c r="P10650" s="45" t="s">
        <v>560</v>
      </c>
      <c r="Q10650" s="45" t="s">
        <v>668</v>
      </c>
      <c r="R10650" s="45" t="s">
        <v>665</v>
      </c>
      <c r="S10650" s="45">
        <v>1328362.03250857</v>
      </c>
    </row>
    <row r="10651" spans="11:19">
      <c r="K10651" s="45">
        <v>104682</v>
      </c>
      <c r="L10651" s="45" t="s">
        <v>557</v>
      </c>
      <c r="M10651" s="45">
        <v>2018</v>
      </c>
      <c r="O10651" s="45" t="s">
        <v>607</v>
      </c>
      <c r="P10651" s="45" t="s">
        <v>560</v>
      </c>
      <c r="Q10651" s="45" t="s">
        <v>669</v>
      </c>
      <c r="R10651" s="45" t="s">
        <v>562</v>
      </c>
      <c r="S10651" s="45">
        <v>55224.852413914603</v>
      </c>
    </row>
    <row r="10652" spans="11:19">
      <c r="K10652" s="45">
        <v>104683</v>
      </c>
      <c r="L10652" s="45" t="s">
        <v>557</v>
      </c>
      <c r="M10652" s="45">
        <v>2018</v>
      </c>
      <c r="O10652" s="45" t="s">
        <v>607</v>
      </c>
      <c r="P10652" s="45" t="s">
        <v>560</v>
      </c>
      <c r="Q10652" s="45" t="s">
        <v>670</v>
      </c>
      <c r="R10652" s="45" t="s">
        <v>670</v>
      </c>
      <c r="S10652" s="45">
        <v>377735.22926855501</v>
      </c>
    </row>
    <row r="10653" spans="11:19">
      <c r="K10653" s="45">
        <v>104684</v>
      </c>
      <c r="L10653" s="45" t="s">
        <v>557</v>
      </c>
      <c r="M10653" s="45">
        <v>2018</v>
      </c>
      <c r="O10653" s="45" t="s">
        <v>607</v>
      </c>
      <c r="P10653" s="45" t="s">
        <v>560</v>
      </c>
      <c r="Q10653" s="45" t="s">
        <v>671</v>
      </c>
      <c r="R10653" s="45" t="s">
        <v>564</v>
      </c>
      <c r="S10653" s="45">
        <v>187469.98800006</v>
      </c>
    </row>
    <row r="10654" spans="11:19">
      <c r="K10654" s="45">
        <v>104685</v>
      </c>
      <c r="L10654" s="45" t="s">
        <v>557</v>
      </c>
      <c r="M10654" s="45">
        <v>2018</v>
      </c>
      <c r="O10654" s="45" t="s">
        <v>607</v>
      </c>
      <c r="P10654" s="45" t="s">
        <v>560</v>
      </c>
      <c r="Q10654" s="45" t="s">
        <v>671</v>
      </c>
      <c r="R10654" s="45" t="s">
        <v>667</v>
      </c>
      <c r="S10654" s="45">
        <v>281453.705126343</v>
      </c>
    </row>
    <row r="10655" spans="11:19">
      <c r="K10655" s="45">
        <v>104686</v>
      </c>
      <c r="L10655" s="45" t="s">
        <v>557</v>
      </c>
      <c r="M10655" s="45">
        <v>2018</v>
      </c>
      <c r="O10655" s="45" t="s">
        <v>607</v>
      </c>
      <c r="P10655" s="45" t="s">
        <v>560</v>
      </c>
      <c r="Q10655" s="45" t="s">
        <v>671</v>
      </c>
      <c r="R10655" s="45" t="s">
        <v>623</v>
      </c>
      <c r="S10655" s="45">
        <v>162.069571400863</v>
      </c>
    </row>
    <row r="10656" spans="11:19">
      <c r="K10656" s="45">
        <v>104687</v>
      </c>
      <c r="L10656" s="45" t="s">
        <v>557</v>
      </c>
      <c r="M10656" s="45">
        <v>2018</v>
      </c>
      <c r="O10656" s="45" t="s">
        <v>607</v>
      </c>
      <c r="P10656" s="45" t="s">
        <v>560</v>
      </c>
      <c r="Q10656" s="45" t="s">
        <v>672</v>
      </c>
      <c r="R10656" s="45" t="s">
        <v>562</v>
      </c>
      <c r="S10656" s="45">
        <v>570536.23401601403</v>
      </c>
    </row>
    <row r="10657" spans="11:19">
      <c r="K10657" s="45">
        <v>104688</v>
      </c>
      <c r="L10657" s="45" t="s">
        <v>557</v>
      </c>
      <c r="M10657" s="45">
        <v>2018</v>
      </c>
      <c r="O10657" s="45" t="s">
        <v>607</v>
      </c>
      <c r="P10657" s="45" t="s">
        <v>560</v>
      </c>
      <c r="Q10657" s="45" t="s">
        <v>672</v>
      </c>
      <c r="R10657" s="45" t="s">
        <v>564</v>
      </c>
      <c r="S10657" s="45">
        <v>147233.04615090301</v>
      </c>
    </row>
    <row r="10658" spans="11:19">
      <c r="K10658" s="45">
        <v>104840</v>
      </c>
      <c r="L10658" s="45" t="s">
        <v>557</v>
      </c>
      <c r="M10658" s="45">
        <v>2018</v>
      </c>
      <c r="O10658" s="45" t="s">
        <v>608</v>
      </c>
      <c r="P10658" s="45" t="s">
        <v>560</v>
      </c>
      <c r="Q10658" s="45" t="s">
        <v>661</v>
      </c>
      <c r="R10658" s="45" t="s">
        <v>562</v>
      </c>
      <c r="S10658" s="45">
        <v>303371.85831773398</v>
      </c>
    </row>
    <row r="10659" spans="11:19">
      <c r="K10659" s="45">
        <v>104841</v>
      </c>
      <c r="L10659" s="45" t="s">
        <v>557</v>
      </c>
      <c r="M10659" s="45">
        <v>2018</v>
      </c>
      <c r="O10659" s="45" t="s">
        <v>608</v>
      </c>
      <c r="P10659" s="45" t="s">
        <v>560</v>
      </c>
      <c r="Q10659" s="45" t="s">
        <v>661</v>
      </c>
      <c r="R10659" s="45" t="s">
        <v>564</v>
      </c>
      <c r="S10659" s="45">
        <v>3090728.99190416</v>
      </c>
    </row>
    <row r="10660" spans="11:19">
      <c r="K10660" s="45">
        <v>104842</v>
      </c>
      <c r="L10660" s="45" t="s">
        <v>557</v>
      </c>
      <c r="M10660" s="45">
        <v>2018</v>
      </c>
      <c r="O10660" s="45" t="s">
        <v>608</v>
      </c>
      <c r="P10660" s="45" t="s">
        <v>560</v>
      </c>
      <c r="Q10660" s="45" t="s">
        <v>661</v>
      </c>
      <c r="R10660" s="45" t="s">
        <v>565</v>
      </c>
      <c r="S10660" s="45">
        <v>2341.2616344594198</v>
      </c>
    </row>
    <row r="10661" spans="11:19">
      <c r="K10661" s="45">
        <v>104843</v>
      </c>
      <c r="L10661" s="45" t="s">
        <v>557</v>
      </c>
      <c r="M10661" s="45">
        <v>2018</v>
      </c>
      <c r="O10661" s="45" t="s">
        <v>608</v>
      </c>
      <c r="P10661" s="45" t="s">
        <v>560</v>
      </c>
      <c r="Q10661" s="45" t="s">
        <v>661</v>
      </c>
      <c r="R10661" s="45" t="s">
        <v>566</v>
      </c>
      <c r="S10661" s="45">
        <v>29182.236348628499</v>
      </c>
    </row>
    <row r="10662" spans="11:19">
      <c r="K10662" s="45">
        <v>104844</v>
      </c>
      <c r="L10662" s="45" t="s">
        <v>557</v>
      </c>
      <c r="M10662" s="45">
        <v>2018</v>
      </c>
      <c r="O10662" s="45" t="s">
        <v>608</v>
      </c>
      <c r="P10662" s="45" t="s">
        <v>560</v>
      </c>
      <c r="Q10662" s="45" t="s">
        <v>662</v>
      </c>
      <c r="R10662" s="45" t="s">
        <v>563</v>
      </c>
      <c r="S10662" s="45">
        <v>513379.31810095499</v>
      </c>
    </row>
    <row r="10663" spans="11:19">
      <c r="K10663" s="45">
        <v>104845</v>
      </c>
      <c r="L10663" s="45" t="s">
        <v>557</v>
      </c>
      <c r="M10663" s="45">
        <v>2018</v>
      </c>
      <c r="O10663" s="45" t="s">
        <v>608</v>
      </c>
      <c r="P10663" s="45" t="s">
        <v>560</v>
      </c>
      <c r="Q10663" s="45" t="s">
        <v>662</v>
      </c>
      <c r="R10663" s="45" t="s">
        <v>564</v>
      </c>
      <c r="S10663" s="45">
        <v>471102.52686499601</v>
      </c>
    </row>
    <row r="10664" spans="11:19">
      <c r="K10664" s="45">
        <v>104846</v>
      </c>
      <c r="L10664" s="45" t="s">
        <v>557</v>
      </c>
      <c r="M10664" s="45">
        <v>2018</v>
      </c>
      <c r="O10664" s="45" t="s">
        <v>608</v>
      </c>
      <c r="P10664" s="45" t="s">
        <v>560</v>
      </c>
      <c r="Q10664" s="45" t="s">
        <v>663</v>
      </c>
      <c r="R10664" s="45" t="s">
        <v>564</v>
      </c>
      <c r="S10664" s="45">
        <v>11912716.6391112</v>
      </c>
    </row>
    <row r="10665" spans="11:19">
      <c r="K10665" s="45">
        <v>104847</v>
      </c>
      <c r="L10665" s="45" t="s">
        <v>557</v>
      </c>
      <c r="M10665" s="45">
        <v>2018</v>
      </c>
      <c r="O10665" s="45" t="s">
        <v>608</v>
      </c>
      <c r="P10665" s="45" t="s">
        <v>560</v>
      </c>
      <c r="Q10665" s="45" t="s">
        <v>663</v>
      </c>
      <c r="R10665" s="45" t="s">
        <v>623</v>
      </c>
      <c r="S10665" s="45">
        <v>0</v>
      </c>
    </row>
    <row r="10666" spans="11:19">
      <c r="K10666" s="45">
        <v>104848</v>
      </c>
      <c r="L10666" s="45" t="s">
        <v>557</v>
      </c>
      <c r="M10666" s="45">
        <v>2018</v>
      </c>
      <c r="O10666" s="45" t="s">
        <v>608</v>
      </c>
      <c r="P10666" s="45" t="s">
        <v>560</v>
      </c>
      <c r="Q10666" s="45" t="s">
        <v>664</v>
      </c>
      <c r="R10666" s="45" t="s">
        <v>562</v>
      </c>
      <c r="S10666" s="45">
        <v>321330.27612921799</v>
      </c>
    </row>
    <row r="10667" spans="11:19">
      <c r="K10667" s="45">
        <v>104849</v>
      </c>
      <c r="L10667" s="45" t="s">
        <v>557</v>
      </c>
      <c r="M10667" s="45">
        <v>2018</v>
      </c>
      <c r="O10667" s="45" t="s">
        <v>608</v>
      </c>
      <c r="P10667" s="45" t="s">
        <v>560</v>
      </c>
      <c r="Q10667" s="45" t="s">
        <v>664</v>
      </c>
      <c r="R10667" s="45" t="s">
        <v>665</v>
      </c>
      <c r="S10667" s="45">
        <v>34835939.810985297</v>
      </c>
    </row>
    <row r="10668" spans="11:19">
      <c r="K10668" s="45">
        <v>104850</v>
      </c>
      <c r="L10668" s="45" t="s">
        <v>557</v>
      </c>
      <c r="M10668" s="45">
        <v>2018</v>
      </c>
      <c r="O10668" s="45" t="s">
        <v>608</v>
      </c>
      <c r="P10668" s="45" t="s">
        <v>560</v>
      </c>
      <c r="Q10668" s="45" t="s">
        <v>666</v>
      </c>
      <c r="R10668" s="45" t="s">
        <v>564</v>
      </c>
      <c r="S10668" s="45">
        <v>675825.06051010301</v>
      </c>
    </row>
    <row r="10669" spans="11:19">
      <c r="K10669" s="45">
        <v>104851</v>
      </c>
      <c r="L10669" s="45" t="s">
        <v>557</v>
      </c>
      <c r="M10669" s="45">
        <v>2018</v>
      </c>
      <c r="O10669" s="45" t="s">
        <v>608</v>
      </c>
      <c r="P10669" s="45" t="s">
        <v>560</v>
      </c>
      <c r="Q10669" s="45" t="s">
        <v>666</v>
      </c>
      <c r="R10669" s="45" t="s">
        <v>667</v>
      </c>
      <c r="S10669" s="45">
        <v>21481.6089651822</v>
      </c>
    </row>
    <row r="10670" spans="11:19">
      <c r="K10670" s="45">
        <v>104852</v>
      </c>
      <c r="L10670" s="45" t="s">
        <v>557</v>
      </c>
      <c r="M10670" s="45">
        <v>2018</v>
      </c>
      <c r="O10670" s="45" t="s">
        <v>608</v>
      </c>
      <c r="P10670" s="45" t="s">
        <v>560</v>
      </c>
      <c r="Q10670" s="45" t="s">
        <v>666</v>
      </c>
      <c r="R10670" s="45" t="s">
        <v>623</v>
      </c>
      <c r="S10670" s="45">
        <v>2726.88887353974</v>
      </c>
    </row>
    <row r="10671" spans="11:19">
      <c r="K10671" s="45">
        <v>104853</v>
      </c>
      <c r="L10671" s="45" t="s">
        <v>557</v>
      </c>
      <c r="M10671" s="45">
        <v>2018</v>
      </c>
      <c r="O10671" s="45" t="s">
        <v>608</v>
      </c>
      <c r="P10671" s="45" t="s">
        <v>560</v>
      </c>
      <c r="Q10671" s="45" t="s">
        <v>668</v>
      </c>
      <c r="R10671" s="45" t="s">
        <v>564</v>
      </c>
      <c r="S10671" s="45">
        <v>2693557.5459847399</v>
      </c>
    </row>
    <row r="10672" spans="11:19">
      <c r="K10672" s="45">
        <v>104854</v>
      </c>
      <c r="L10672" s="45" t="s">
        <v>557</v>
      </c>
      <c r="M10672" s="45">
        <v>2018</v>
      </c>
      <c r="O10672" s="45" t="s">
        <v>608</v>
      </c>
      <c r="P10672" s="45" t="s">
        <v>560</v>
      </c>
      <c r="Q10672" s="45" t="s">
        <v>668</v>
      </c>
      <c r="R10672" s="45" t="s">
        <v>667</v>
      </c>
      <c r="S10672" s="45">
        <v>698812.80279182596</v>
      </c>
    </row>
    <row r="10673" spans="11:19">
      <c r="K10673" s="45">
        <v>104855</v>
      </c>
      <c r="L10673" s="45" t="s">
        <v>557</v>
      </c>
      <c r="M10673" s="45">
        <v>2018</v>
      </c>
      <c r="O10673" s="45" t="s">
        <v>608</v>
      </c>
      <c r="P10673" s="45" t="s">
        <v>560</v>
      </c>
      <c r="Q10673" s="45" t="s">
        <v>668</v>
      </c>
      <c r="R10673" s="45" t="s">
        <v>665</v>
      </c>
      <c r="S10673" s="45">
        <v>10277768.547066599</v>
      </c>
    </row>
    <row r="10674" spans="11:19">
      <c r="K10674" s="45">
        <v>104856</v>
      </c>
      <c r="L10674" s="45" t="s">
        <v>557</v>
      </c>
      <c r="M10674" s="45">
        <v>2018</v>
      </c>
      <c r="O10674" s="45" t="s">
        <v>608</v>
      </c>
      <c r="P10674" s="45" t="s">
        <v>560</v>
      </c>
      <c r="Q10674" s="45" t="s">
        <v>669</v>
      </c>
      <c r="R10674" s="45" t="s">
        <v>562</v>
      </c>
      <c r="S10674" s="45">
        <v>427284.30748976598</v>
      </c>
    </row>
    <row r="10675" spans="11:19">
      <c r="K10675" s="45">
        <v>104857</v>
      </c>
      <c r="L10675" s="45" t="s">
        <v>557</v>
      </c>
      <c r="M10675" s="45">
        <v>2018</v>
      </c>
      <c r="O10675" s="45" t="s">
        <v>608</v>
      </c>
      <c r="P10675" s="45" t="s">
        <v>560</v>
      </c>
      <c r="Q10675" s="45" t="s">
        <v>670</v>
      </c>
      <c r="R10675" s="45" t="s">
        <v>670</v>
      </c>
      <c r="S10675" s="45">
        <v>2922603.2990146298</v>
      </c>
    </row>
    <row r="10676" spans="11:19">
      <c r="K10676" s="45">
        <v>104858</v>
      </c>
      <c r="L10676" s="45" t="s">
        <v>557</v>
      </c>
      <c r="M10676" s="45">
        <v>2018</v>
      </c>
      <c r="O10676" s="45" t="s">
        <v>608</v>
      </c>
      <c r="P10676" s="45" t="s">
        <v>560</v>
      </c>
      <c r="Q10676" s="45" t="s">
        <v>671</v>
      </c>
      <c r="R10676" s="45" t="s">
        <v>564</v>
      </c>
      <c r="S10676" s="45">
        <v>1388588.20970989</v>
      </c>
    </row>
    <row r="10677" spans="11:19">
      <c r="K10677" s="45">
        <v>104859</v>
      </c>
      <c r="L10677" s="45" t="s">
        <v>557</v>
      </c>
      <c r="M10677" s="45">
        <v>2018</v>
      </c>
      <c r="O10677" s="45" t="s">
        <v>608</v>
      </c>
      <c r="P10677" s="45" t="s">
        <v>560</v>
      </c>
      <c r="Q10677" s="45" t="s">
        <v>671</v>
      </c>
      <c r="R10677" s="45" t="s">
        <v>667</v>
      </c>
      <c r="S10677" s="45">
        <v>2084724.6041189299</v>
      </c>
    </row>
    <row r="10678" spans="11:19">
      <c r="K10678" s="45">
        <v>104860</v>
      </c>
      <c r="L10678" s="45" t="s">
        <v>557</v>
      </c>
      <c r="M10678" s="45">
        <v>2018</v>
      </c>
      <c r="O10678" s="45" t="s">
        <v>608</v>
      </c>
      <c r="P10678" s="45" t="s">
        <v>560</v>
      </c>
      <c r="Q10678" s="45" t="s">
        <v>671</v>
      </c>
      <c r="R10678" s="45" t="s">
        <v>623</v>
      </c>
      <c r="S10678" s="45">
        <v>1200.4475937764601</v>
      </c>
    </row>
    <row r="10679" spans="11:19">
      <c r="K10679" s="45">
        <v>104861</v>
      </c>
      <c r="L10679" s="45" t="s">
        <v>557</v>
      </c>
      <c r="M10679" s="45">
        <v>2018</v>
      </c>
      <c r="O10679" s="45" t="s">
        <v>608</v>
      </c>
      <c r="P10679" s="45" t="s">
        <v>560</v>
      </c>
      <c r="Q10679" s="45" t="s">
        <v>672</v>
      </c>
      <c r="R10679" s="45" t="s">
        <v>562</v>
      </c>
      <c r="S10679" s="45">
        <v>4414338.2733228998</v>
      </c>
    </row>
    <row r="10680" spans="11:19">
      <c r="K10680" s="45">
        <v>104862</v>
      </c>
      <c r="L10680" s="45" t="s">
        <v>557</v>
      </c>
      <c r="M10680" s="45">
        <v>2018</v>
      </c>
      <c r="O10680" s="45" t="s">
        <v>608</v>
      </c>
      <c r="P10680" s="45" t="s">
        <v>560</v>
      </c>
      <c r="Q10680" s="45" t="s">
        <v>672</v>
      </c>
      <c r="R10680" s="45" t="s">
        <v>564</v>
      </c>
      <c r="S10680" s="45">
        <v>1139167.7372477001</v>
      </c>
    </row>
    <row r="10681" spans="11:19">
      <c r="K10681" s="45">
        <v>105014</v>
      </c>
      <c r="L10681" s="45" t="s">
        <v>557</v>
      </c>
      <c r="M10681" s="45">
        <v>2018</v>
      </c>
      <c r="O10681" s="45" t="s">
        <v>609</v>
      </c>
      <c r="P10681" s="45" t="s">
        <v>560</v>
      </c>
      <c r="Q10681" s="45" t="s">
        <v>661</v>
      </c>
      <c r="R10681" s="45" t="s">
        <v>562</v>
      </c>
      <c r="S10681" s="45">
        <v>1085586.65143369</v>
      </c>
    </row>
    <row r="10682" spans="11:19">
      <c r="K10682" s="45">
        <v>105015</v>
      </c>
      <c r="L10682" s="45" t="s">
        <v>557</v>
      </c>
      <c r="M10682" s="45">
        <v>2018</v>
      </c>
      <c r="O10682" s="45" t="s">
        <v>609</v>
      </c>
      <c r="P10682" s="45" t="s">
        <v>560</v>
      </c>
      <c r="Q10682" s="45" t="s">
        <v>661</v>
      </c>
      <c r="R10682" s="45" t="s">
        <v>564</v>
      </c>
      <c r="S10682" s="45">
        <v>11059872.710065801</v>
      </c>
    </row>
    <row r="10683" spans="11:19">
      <c r="K10683" s="45">
        <v>105016</v>
      </c>
      <c r="L10683" s="45" t="s">
        <v>557</v>
      </c>
      <c r="M10683" s="45">
        <v>2018</v>
      </c>
      <c r="O10683" s="45" t="s">
        <v>609</v>
      </c>
      <c r="P10683" s="45" t="s">
        <v>560</v>
      </c>
      <c r="Q10683" s="45" t="s">
        <v>661</v>
      </c>
      <c r="R10683" s="45" t="s">
        <v>565</v>
      </c>
      <c r="S10683" s="45">
        <v>8377.9767575574297</v>
      </c>
    </row>
    <row r="10684" spans="11:19">
      <c r="K10684" s="45">
        <v>105017</v>
      </c>
      <c r="L10684" s="45" t="s">
        <v>557</v>
      </c>
      <c r="M10684" s="45">
        <v>2018</v>
      </c>
      <c r="O10684" s="45" t="s">
        <v>609</v>
      </c>
      <c r="P10684" s="45" t="s">
        <v>560</v>
      </c>
      <c r="Q10684" s="45" t="s">
        <v>661</v>
      </c>
      <c r="R10684" s="45" t="s">
        <v>566</v>
      </c>
      <c r="S10684" s="45">
        <v>104425.79089150199</v>
      </c>
    </row>
    <row r="10685" spans="11:19">
      <c r="K10685" s="45">
        <v>105018</v>
      </c>
      <c r="L10685" s="45" t="s">
        <v>557</v>
      </c>
      <c r="M10685" s="45">
        <v>2018</v>
      </c>
      <c r="O10685" s="45" t="s">
        <v>609</v>
      </c>
      <c r="P10685" s="45" t="s">
        <v>560</v>
      </c>
      <c r="Q10685" s="45" t="s">
        <v>662</v>
      </c>
      <c r="R10685" s="45" t="s">
        <v>563</v>
      </c>
      <c r="S10685" s="45">
        <v>1837077.8949075299</v>
      </c>
    </row>
    <row r="10686" spans="11:19">
      <c r="K10686" s="45">
        <v>105019</v>
      </c>
      <c r="L10686" s="45" t="s">
        <v>557</v>
      </c>
      <c r="M10686" s="45">
        <v>2018</v>
      </c>
      <c r="O10686" s="45" t="s">
        <v>609</v>
      </c>
      <c r="P10686" s="45" t="s">
        <v>560</v>
      </c>
      <c r="Q10686" s="45" t="s">
        <v>662</v>
      </c>
      <c r="R10686" s="45" t="s">
        <v>564</v>
      </c>
      <c r="S10686" s="45">
        <v>1685794.5145514701</v>
      </c>
    </row>
    <row r="10687" spans="11:19">
      <c r="K10687" s="45">
        <v>105020</v>
      </c>
      <c r="L10687" s="45" t="s">
        <v>557</v>
      </c>
      <c r="M10687" s="45">
        <v>2018</v>
      </c>
      <c r="O10687" s="45" t="s">
        <v>609</v>
      </c>
      <c r="P10687" s="45" t="s">
        <v>560</v>
      </c>
      <c r="Q10687" s="45" t="s">
        <v>663</v>
      </c>
      <c r="R10687" s="45" t="s">
        <v>564</v>
      </c>
      <c r="S10687" s="45">
        <v>71151678.100899905</v>
      </c>
    </row>
    <row r="10688" spans="11:19">
      <c r="K10688" s="45">
        <v>105021</v>
      </c>
      <c r="L10688" s="45" t="s">
        <v>557</v>
      </c>
      <c r="M10688" s="45">
        <v>2018</v>
      </c>
      <c r="O10688" s="45" t="s">
        <v>609</v>
      </c>
      <c r="P10688" s="45" t="s">
        <v>560</v>
      </c>
      <c r="Q10688" s="45" t="s">
        <v>663</v>
      </c>
      <c r="R10688" s="45" t="s">
        <v>623</v>
      </c>
      <c r="S10688" s="45">
        <v>0</v>
      </c>
    </row>
    <row r="10689" spans="11:19">
      <c r="K10689" s="45">
        <v>105022</v>
      </c>
      <c r="L10689" s="45" t="s">
        <v>557</v>
      </c>
      <c r="M10689" s="45">
        <v>2018</v>
      </c>
      <c r="O10689" s="45" t="s">
        <v>609</v>
      </c>
      <c r="P10689" s="45" t="s">
        <v>560</v>
      </c>
      <c r="Q10689" s="45" t="s">
        <v>664</v>
      </c>
      <c r="R10689" s="45" t="s">
        <v>562</v>
      </c>
      <c r="S10689" s="45">
        <v>1953561.5124284599</v>
      </c>
    </row>
    <row r="10690" spans="11:19">
      <c r="K10690" s="45">
        <v>105023</v>
      </c>
      <c r="L10690" s="45" t="s">
        <v>557</v>
      </c>
      <c r="M10690" s="45">
        <v>2018</v>
      </c>
      <c r="O10690" s="45" t="s">
        <v>609</v>
      </c>
      <c r="P10690" s="45" t="s">
        <v>560</v>
      </c>
      <c r="Q10690" s="45" t="s">
        <v>664</v>
      </c>
      <c r="R10690" s="45" t="s">
        <v>665</v>
      </c>
      <c r="S10690" s="45">
        <v>211788792.776714</v>
      </c>
    </row>
    <row r="10691" spans="11:19">
      <c r="K10691" s="45">
        <v>105024</v>
      </c>
      <c r="L10691" s="45" t="s">
        <v>557</v>
      </c>
      <c r="M10691" s="45">
        <v>2018</v>
      </c>
      <c r="O10691" s="45" t="s">
        <v>609</v>
      </c>
      <c r="P10691" s="45" t="s">
        <v>560</v>
      </c>
      <c r="Q10691" s="45" t="s">
        <v>666</v>
      </c>
      <c r="R10691" s="45" t="s">
        <v>564</v>
      </c>
      <c r="S10691" s="45">
        <v>13650760.598020799</v>
      </c>
    </row>
    <row r="10692" spans="11:19">
      <c r="K10692" s="45">
        <v>105025</v>
      </c>
      <c r="L10692" s="45" t="s">
        <v>557</v>
      </c>
      <c r="M10692" s="45">
        <v>2018</v>
      </c>
      <c r="O10692" s="45" t="s">
        <v>609</v>
      </c>
      <c r="P10692" s="45" t="s">
        <v>560</v>
      </c>
      <c r="Q10692" s="45" t="s">
        <v>666</v>
      </c>
      <c r="R10692" s="45" t="s">
        <v>667</v>
      </c>
      <c r="S10692" s="45">
        <v>433899.71514620603</v>
      </c>
    </row>
    <row r="10693" spans="11:19">
      <c r="K10693" s="45">
        <v>105026</v>
      </c>
      <c r="L10693" s="45" t="s">
        <v>557</v>
      </c>
      <c r="M10693" s="45">
        <v>2018</v>
      </c>
      <c r="O10693" s="45" t="s">
        <v>609</v>
      </c>
      <c r="P10693" s="45" t="s">
        <v>560</v>
      </c>
      <c r="Q10693" s="45" t="s">
        <v>666</v>
      </c>
      <c r="R10693" s="45" t="s">
        <v>623</v>
      </c>
      <c r="S10693" s="45">
        <v>55079.501138950902</v>
      </c>
    </row>
    <row r="10694" spans="11:19">
      <c r="K10694" s="45">
        <v>105027</v>
      </c>
      <c r="L10694" s="45" t="s">
        <v>557</v>
      </c>
      <c r="M10694" s="45">
        <v>2018</v>
      </c>
      <c r="O10694" s="45" t="s">
        <v>609</v>
      </c>
      <c r="P10694" s="45" t="s">
        <v>560</v>
      </c>
      <c r="Q10694" s="45" t="s">
        <v>668</v>
      </c>
      <c r="R10694" s="45" t="s">
        <v>564</v>
      </c>
      <c r="S10694" s="45">
        <v>9638633.3689758498</v>
      </c>
    </row>
    <row r="10695" spans="11:19">
      <c r="K10695" s="45">
        <v>105028</v>
      </c>
      <c r="L10695" s="45" t="s">
        <v>557</v>
      </c>
      <c r="M10695" s="45">
        <v>2018</v>
      </c>
      <c r="O10695" s="45" t="s">
        <v>609</v>
      </c>
      <c r="P10695" s="45" t="s">
        <v>560</v>
      </c>
      <c r="Q10695" s="45" t="s">
        <v>668</v>
      </c>
      <c r="R10695" s="45" t="s">
        <v>667</v>
      </c>
      <c r="S10695" s="45">
        <v>2500633.5616246699</v>
      </c>
    </row>
    <row r="10696" spans="11:19">
      <c r="K10696" s="45">
        <v>105029</v>
      </c>
      <c r="L10696" s="45" t="s">
        <v>557</v>
      </c>
      <c r="M10696" s="45">
        <v>2018</v>
      </c>
      <c r="O10696" s="45" t="s">
        <v>609</v>
      </c>
      <c r="P10696" s="45" t="s">
        <v>560</v>
      </c>
      <c r="Q10696" s="45" t="s">
        <v>668</v>
      </c>
      <c r="R10696" s="45" t="s">
        <v>665</v>
      </c>
      <c r="S10696" s="45">
        <v>36777993.855761401</v>
      </c>
    </row>
    <row r="10697" spans="11:19">
      <c r="K10697" s="45">
        <v>105030</v>
      </c>
      <c r="L10697" s="45" t="s">
        <v>557</v>
      </c>
      <c r="M10697" s="45">
        <v>2018</v>
      </c>
      <c r="O10697" s="45" t="s">
        <v>609</v>
      </c>
      <c r="P10697" s="45" t="s">
        <v>560</v>
      </c>
      <c r="Q10697" s="45" t="s">
        <v>669</v>
      </c>
      <c r="R10697" s="45" t="s">
        <v>562</v>
      </c>
      <c r="S10697" s="45">
        <v>1528995.2837094199</v>
      </c>
    </row>
    <row r="10698" spans="11:19">
      <c r="K10698" s="45">
        <v>105031</v>
      </c>
      <c r="L10698" s="45" t="s">
        <v>557</v>
      </c>
      <c r="M10698" s="45">
        <v>2018</v>
      </c>
      <c r="O10698" s="45" t="s">
        <v>609</v>
      </c>
      <c r="P10698" s="45" t="s">
        <v>560</v>
      </c>
      <c r="Q10698" s="45" t="s">
        <v>670</v>
      </c>
      <c r="R10698" s="45" t="s">
        <v>670</v>
      </c>
      <c r="S10698" s="45">
        <v>10458251.290808201</v>
      </c>
    </row>
    <row r="10699" spans="11:19">
      <c r="K10699" s="45">
        <v>105032</v>
      </c>
      <c r="L10699" s="45" t="s">
        <v>557</v>
      </c>
      <c r="M10699" s="45">
        <v>2018</v>
      </c>
      <c r="O10699" s="45" t="s">
        <v>609</v>
      </c>
      <c r="P10699" s="45" t="s">
        <v>560</v>
      </c>
      <c r="Q10699" s="45" t="s">
        <v>671</v>
      </c>
      <c r="R10699" s="45" t="s">
        <v>564</v>
      </c>
      <c r="S10699" s="45">
        <v>28047621.0895123</v>
      </c>
    </row>
    <row r="10700" spans="11:19">
      <c r="K10700" s="45">
        <v>105033</v>
      </c>
      <c r="L10700" s="45" t="s">
        <v>557</v>
      </c>
      <c r="M10700" s="45">
        <v>2018</v>
      </c>
      <c r="O10700" s="45" t="s">
        <v>609</v>
      </c>
      <c r="P10700" s="45" t="s">
        <v>560</v>
      </c>
      <c r="Q10700" s="45" t="s">
        <v>671</v>
      </c>
      <c r="R10700" s="45" t="s">
        <v>667</v>
      </c>
      <c r="S10700" s="45">
        <v>42108643.414542101</v>
      </c>
    </row>
    <row r="10701" spans="11:19">
      <c r="K10701" s="45">
        <v>105034</v>
      </c>
      <c r="L10701" s="45" t="s">
        <v>557</v>
      </c>
      <c r="M10701" s="45">
        <v>2018</v>
      </c>
      <c r="O10701" s="45" t="s">
        <v>609</v>
      </c>
      <c r="P10701" s="45" t="s">
        <v>560</v>
      </c>
      <c r="Q10701" s="45" t="s">
        <v>671</v>
      </c>
      <c r="R10701" s="45" t="s">
        <v>623</v>
      </c>
      <c r="S10701" s="45">
        <v>24247.432761288801</v>
      </c>
    </row>
    <row r="10702" spans="11:19">
      <c r="K10702" s="45">
        <v>105035</v>
      </c>
      <c r="L10702" s="45" t="s">
        <v>557</v>
      </c>
      <c r="M10702" s="45">
        <v>2018</v>
      </c>
      <c r="O10702" s="45" t="s">
        <v>609</v>
      </c>
      <c r="P10702" s="45" t="s">
        <v>560</v>
      </c>
      <c r="Q10702" s="45" t="s">
        <v>672</v>
      </c>
      <c r="R10702" s="45" t="s">
        <v>562</v>
      </c>
      <c r="S10702" s="45">
        <v>15796279.6252946</v>
      </c>
    </row>
    <row r="10703" spans="11:19">
      <c r="K10703" s="45">
        <v>105036</v>
      </c>
      <c r="L10703" s="45" t="s">
        <v>557</v>
      </c>
      <c r="M10703" s="45">
        <v>2018</v>
      </c>
      <c r="O10703" s="45" t="s">
        <v>609</v>
      </c>
      <c r="P10703" s="45" t="s">
        <v>560</v>
      </c>
      <c r="Q10703" s="45" t="s">
        <v>672</v>
      </c>
      <c r="R10703" s="45" t="s">
        <v>564</v>
      </c>
      <c r="S10703" s="45">
        <v>4076400.81106277</v>
      </c>
    </row>
    <row r="10704" spans="11:19">
      <c r="K10704" s="45">
        <v>105188</v>
      </c>
      <c r="L10704" s="45" t="s">
        <v>557</v>
      </c>
      <c r="M10704" s="45">
        <v>2018</v>
      </c>
      <c r="O10704" s="45" t="s">
        <v>610</v>
      </c>
      <c r="P10704" s="45" t="s">
        <v>560</v>
      </c>
      <c r="Q10704" s="45" t="s">
        <v>661</v>
      </c>
      <c r="R10704" s="45" t="s">
        <v>562</v>
      </c>
      <c r="S10704" s="45">
        <v>106782.233966085</v>
      </c>
    </row>
    <row r="10705" spans="11:19">
      <c r="K10705" s="45">
        <v>105189</v>
      </c>
      <c r="L10705" s="45" t="s">
        <v>557</v>
      </c>
      <c r="M10705" s="45">
        <v>2018</v>
      </c>
      <c r="O10705" s="45" t="s">
        <v>610</v>
      </c>
      <c r="P10705" s="45" t="s">
        <v>560</v>
      </c>
      <c r="Q10705" s="45" t="s">
        <v>661</v>
      </c>
      <c r="R10705" s="45" t="s">
        <v>564</v>
      </c>
      <c r="S10705" s="45">
        <v>1087889.1277832801</v>
      </c>
    </row>
    <row r="10706" spans="11:19">
      <c r="K10706" s="45">
        <v>105190</v>
      </c>
      <c r="L10706" s="45" t="s">
        <v>557</v>
      </c>
      <c r="M10706" s="45">
        <v>2018</v>
      </c>
      <c r="O10706" s="45" t="s">
        <v>610</v>
      </c>
      <c r="P10706" s="45" t="s">
        <v>560</v>
      </c>
      <c r="Q10706" s="45" t="s">
        <v>661</v>
      </c>
      <c r="R10706" s="45" t="s">
        <v>565</v>
      </c>
      <c r="S10706" s="45">
        <v>824.08813069544601</v>
      </c>
    </row>
    <row r="10707" spans="11:19">
      <c r="K10707" s="45">
        <v>105191</v>
      </c>
      <c r="L10707" s="45" t="s">
        <v>557</v>
      </c>
      <c r="M10707" s="45">
        <v>2018</v>
      </c>
      <c r="O10707" s="45" t="s">
        <v>610</v>
      </c>
      <c r="P10707" s="45" t="s">
        <v>560</v>
      </c>
      <c r="Q10707" s="45" t="s">
        <v>661</v>
      </c>
      <c r="R10707" s="45" t="s">
        <v>566</v>
      </c>
      <c r="S10707" s="45">
        <v>10271.6989199742</v>
      </c>
    </row>
    <row r="10708" spans="11:19">
      <c r="K10708" s="45">
        <v>105192</v>
      </c>
      <c r="L10708" s="45" t="s">
        <v>557</v>
      </c>
      <c r="M10708" s="45">
        <v>2018</v>
      </c>
      <c r="O10708" s="45" t="s">
        <v>610</v>
      </c>
      <c r="P10708" s="45" t="s">
        <v>560</v>
      </c>
      <c r="Q10708" s="45" t="s">
        <v>662</v>
      </c>
      <c r="R10708" s="45" t="s">
        <v>563</v>
      </c>
      <c r="S10708" s="45">
        <v>180701.63383905601</v>
      </c>
    </row>
    <row r="10709" spans="11:19">
      <c r="K10709" s="45">
        <v>105193</v>
      </c>
      <c r="L10709" s="45" t="s">
        <v>557</v>
      </c>
      <c r="M10709" s="45">
        <v>2018</v>
      </c>
      <c r="O10709" s="45" t="s">
        <v>610</v>
      </c>
      <c r="P10709" s="45" t="s">
        <v>560</v>
      </c>
      <c r="Q10709" s="45" t="s">
        <v>662</v>
      </c>
      <c r="R10709" s="45" t="s">
        <v>564</v>
      </c>
      <c r="S10709" s="45">
        <v>165820.85274707599</v>
      </c>
    </row>
    <row r="10710" spans="11:19">
      <c r="K10710" s="45">
        <v>105194</v>
      </c>
      <c r="L10710" s="45" t="s">
        <v>557</v>
      </c>
      <c r="M10710" s="45">
        <v>2018</v>
      </c>
      <c r="O10710" s="45" t="s">
        <v>610</v>
      </c>
      <c r="P10710" s="45" t="s">
        <v>560</v>
      </c>
      <c r="Q10710" s="45" t="s">
        <v>663</v>
      </c>
      <c r="R10710" s="45" t="s">
        <v>564</v>
      </c>
      <c r="S10710" s="45">
        <v>4277025.9409956504</v>
      </c>
    </row>
    <row r="10711" spans="11:19">
      <c r="K10711" s="45">
        <v>105195</v>
      </c>
      <c r="L10711" s="45" t="s">
        <v>557</v>
      </c>
      <c r="M10711" s="45">
        <v>2018</v>
      </c>
      <c r="O10711" s="45" t="s">
        <v>610</v>
      </c>
      <c r="P10711" s="45" t="s">
        <v>560</v>
      </c>
      <c r="Q10711" s="45" t="s">
        <v>663</v>
      </c>
      <c r="R10711" s="45" t="s">
        <v>623</v>
      </c>
      <c r="S10711" s="45">
        <v>0</v>
      </c>
    </row>
    <row r="10712" spans="11:19">
      <c r="K10712" s="45">
        <v>105196</v>
      </c>
      <c r="L10712" s="45" t="s">
        <v>557</v>
      </c>
      <c r="M10712" s="45">
        <v>2018</v>
      </c>
      <c r="O10712" s="45" t="s">
        <v>610</v>
      </c>
      <c r="P10712" s="45" t="s">
        <v>560</v>
      </c>
      <c r="Q10712" s="45" t="s">
        <v>664</v>
      </c>
      <c r="R10712" s="45" t="s">
        <v>562</v>
      </c>
      <c r="S10712" s="45">
        <v>183271.65619075499</v>
      </c>
    </row>
    <row r="10713" spans="11:19">
      <c r="K10713" s="45">
        <v>105197</v>
      </c>
      <c r="L10713" s="45" t="s">
        <v>557</v>
      </c>
      <c r="M10713" s="45">
        <v>2018</v>
      </c>
      <c r="O10713" s="45" t="s">
        <v>610</v>
      </c>
      <c r="P10713" s="45" t="s">
        <v>560</v>
      </c>
      <c r="Q10713" s="45" t="s">
        <v>664</v>
      </c>
      <c r="R10713" s="45" t="s">
        <v>665</v>
      </c>
      <c r="S10713" s="45">
        <v>19868779.4409802</v>
      </c>
    </row>
    <row r="10714" spans="11:19">
      <c r="K10714" s="45">
        <v>105198</v>
      </c>
      <c r="L10714" s="45" t="s">
        <v>557</v>
      </c>
      <c r="M10714" s="45">
        <v>2018</v>
      </c>
      <c r="O10714" s="45" t="s">
        <v>610</v>
      </c>
      <c r="P10714" s="45" t="s">
        <v>560</v>
      </c>
      <c r="Q10714" s="45" t="s">
        <v>666</v>
      </c>
      <c r="R10714" s="45" t="s">
        <v>564</v>
      </c>
      <c r="S10714" s="45">
        <v>227602.845666988</v>
      </c>
    </row>
    <row r="10715" spans="11:19">
      <c r="K10715" s="45">
        <v>105199</v>
      </c>
      <c r="L10715" s="45" t="s">
        <v>557</v>
      </c>
      <c r="M10715" s="45">
        <v>2018</v>
      </c>
      <c r="O10715" s="45" t="s">
        <v>610</v>
      </c>
      <c r="P10715" s="45" t="s">
        <v>560</v>
      </c>
      <c r="Q10715" s="45" t="s">
        <v>666</v>
      </c>
      <c r="R10715" s="45" t="s">
        <v>667</v>
      </c>
      <c r="S10715" s="45">
        <v>7234.5280097938603</v>
      </c>
    </row>
    <row r="10716" spans="11:19">
      <c r="K10716" s="45">
        <v>105200</v>
      </c>
      <c r="L10716" s="45" t="s">
        <v>557</v>
      </c>
      <c r="M10716" s="45">
        <v>2018</v>
      </c>
      <c r="O10716" s="45" t="s">
        <v>610</v>
      </c>
      <c r="P10716" s="45" t="s">
        <v>560</v>
      </c>
      <c r="Q10716" s="45" t="s">
        <v>666</v>
      </c>
      <c r="R10716" s="45" t="s">
        <v>623</v>
      </c>
      <c r="S10716" s="45">
        <v>918.35550899346401</v>
      </c>
    </row>
    <row r="10717" spans="11:19">
      <c r="K10717" s="45">
        <v>105201</v>
      </c>
      <c r="L10717" s="45" t="s">
        <v>557</v>
      </c>
      <c r="M10717" s="45">
        <v>2018</v>
      </c>
      <c r="O10717" s="45" t="s">
        <v>610</v>
      </c>
      <c r="P10717" s="45" t="s">
        <v>560</v>
      </c>
      <c r="Q10717" s="45" t="s">
        <v>668</v>
      </c>
      <c r="R10717" s="45" t="s">
        <v>564</v>
      </c>
      <c r="S10717" s="45">
        <v>948090.87985747005</v>
      </c>
    </row>
    <row r="10718" spans="11:19">
      <c r="K10718" s="45">
        <v>105202</v>
      </c>
      <c r="L10718" s="45" t="s">
        <v>557</v>
      </c>
      <c r="M10718" s="45">
        <v>2018</v>
      </c>
      <c r="O10718" s="45" t="s">
        <v>610</v>
      </c>
      <c r="P10718" s="45" t="s">
        <v>560</v>
      </c>
      <c r="Q10718" s="45" t="s">
        <v>668</v>
      </c>
      <c r="R10718" s="45" t="s">
        <v>667</v>
      </c>
      <c r="S10718" s="45">
        <v>245971.37196575</v>
      </c>
    </row>
    <row r="10719" spans="11:19">
      <c r="K10719" s="45">
        <v>105203</v>
      </c>
      <c r="L10719" s="45" t="s">
        <v>557</v>
      </c>
      <c r="M10719" s="45">
        <v>2018</v>
      </c>
      <c r="O10719" s="45" t="s">
        <v>610</v>
      </c>
      <c r="P10719" s="45" t="s">
        <v>560</v>
      </c>
      <c r="Q10719" s="45" t="s">
        <v>668</v>
      </c>
      <c r="R10719" s="45" t="s">
        <v>665</v>
      </c>
      <c r="S10719" s="45">
        <v>3617616.64950707</v>
      </c>
    </row>
    <row r="10720" spans="11:19">
      <c r="K10720" s="45">
        <v>105204</v>
      </c>
      <c r="L10720" s="45" t="s">
        <v>557</v>
      </c>
      <c r="M10720" s="45">
        <v>2018</v>
      </c>
      <c r="O10720" s="45" t="s">
        <v>610</v>
      </c>
      <c r="P10720" s="45" t="s">
        <v>560</v>
      </c>
      <c r="Q10720" s="45" t="s">
        <v>669</v>
      </c>
      <c r="R10720" s="45" t="s">
        <v>562</v>
      </c>
      <c r="S10720" s="45">
        <v>150397.51262828801</v>
      </c>
    </row>
    <row r="10721" spans="11:19">
      <c r="K10721" s="45">
        <v>105205</v>
      </c>
      <c r="L10721" s="45" t="s">
        <v>557</v>
      </c>
      <c r="M10721" s="45">
        <v>2018</v>
      </c>
      <c r="O10721" s="45" t="s">
        <v>610</v>
      </c>
      <c r="P10721" s="45" t="s">
        <v>560</v>
      </c>
      <c r="Q10721" s="45" t="s">
        <v>670</v>
      </c>
      <c r="R10721" s="45" t="s">
        <v>670</v>
      </c>
      <c r="S10721" s="45">
        <v>1028711.4665018599</v>
      </c>
    </row>
    <row r="10722" spans="11:19">
      <c r="K10722" s="45">
        <v>105206</v>
      </c>
      <c r="L10722" s="45" t="s">
        <v>557</v>
      </c>
      <c r="M10722" s="45">
        <v>2018</v>
      </c>
      <c r="O10722" s="45" t="s">
        <v>610</v>
      </c>
      <c r="P10722" s="45" t="s">
        <v>560</v>
      </c>
      <c r="Q10722" s="45" t="s">
        <v>671</v>
      </c>
      <c r="R10722" s="45" t="s">
        <v>564</v>
      </c>
      <c r="S10722" s="45">
        <v>467645.61786308</v>
      </c>
    </row>
    <row r="10723" spans="11:19">
      <c r="K10723" s="45">
        <v>105207</v>
      </c>
      <c r="L10723" s="45" t="s">
        <v>557</v>
      </c>
      <c r="M10723" s="45">
        <v>2018</v>
      </c>
      <c r="O10723" s="45" t="s">
        <v>610</v>
      </c>
      <c r="P10723" s="45" t="s">
        <v>560</v>
      </c>
      <c r="Q10723" s="45" t="s">
        <v>671</v>
      </c>
      <c r="R10723" s="45" t="s">
        <v>667</v>
      </c>
      <c r="S10723" s="45">
        <v>702088.86893202295</v>
      </c>
    </row>
    <row r="10724" spans="11:19">
      <c r="K10724" s="45">
        <v>105208</v>
      </c>
      <c r="L10724" s="45" t="s">
        <v>557</v>
      </c>
      <c r="M10724" s="45">
        <v>2018</v>
      </c>
      <c r="O10724" s="45" t="s">
        <v>610</v>
      </c>
      <c r="P10724" s="45" t="s">
        <v>560</v>
      </c>
      <c r="Q10724" s="45" t="s">
        <v>671</v>
      </c>
      <c r="R10724" s="45" t="s">
        <v>623</v>
      </c>
      <c r="S10724" s="45">
        <v>404.28404387873002</v>
      </c>
    </row>
    <row r="10725" spans="11:19">
      <c r="K10725" s="45">
        <v>105209</v>
      </c>
      <c r="L10725" s="45" t="s">
        <v>557</v>
      </c>
      <c r="M10725" s="45">
        <v>2018</v>
      </c>
      <c r="O10725" s="45" t="s">
        <v>610</v>
      </c>
      <c r="P10725" s="45" t="s">
        <v>560</v>
      </c>
      <c r="Q10725" s="45" t="s">
        <v>672</v>
      </c>
      <c r="R10725" s="45" t="s">
        <v>562</v>
      </c>
      <c r="S10725" s="45">
        <v>1553779.2625897401</v>
      </c>
    </row>
    <row r="10726" spans="11:19">
      <c r="K10726" s="45">
        <v>105210</v>
      </c>
      <c r="L10726" s="45" t="s">
        <v>557</v>
      </c>
      <c r="M10726" s="45">
        <v>2018</v>
      </c>
      <c r="O10726" s="45" t="s">
        <v>610</v>
      </c>
      <c r="P10726" s="45" t="s">
        <v>560</v>
      </c>
      <c r="Q10726" s="45" t="s">
        <v>672</v>
      </c>
      <c r="R10726" s="45" t="s">
        <v>564</v>
      </c>
      <c r="S10726" s="45">
        <v>400969.54450533801</v>
      </c>
    </row>
    <row r="10727" spans="11:19">
      <c r="K10727" s="45">
        <v>105362</v>
      </c>
      <c r="L10727" s="45" t="s">
        <v>557</v>
      </c>
      <c r="M10727" s="45">
        <v>2018</v>
      </c>
      <c r="O10727" s="45" t="s">
        <v>611</v>
      </c>
      <c r="P10727" s="45" t="s">
        <v>560</v>
      </c>
      <c r="Q10727" s="45" t="s">
        <v>661</v>
      </c>
      <c r="R10727" s="45" t="s">
        <v>562</v>
      </c>
      <c r="S10727" s="45">
        <v>31199.383887199099</v>
      </c>
    </row>
    <row r="10728" spans="11:19">
      <c r="K10728" s="45">
        <v>105363</v>
      </c>
      <c r="L10728" s="45" t="s">
        <v>557</v>
      </c>
      <c r="M10728" s="45">
        <v>2018</v>
      </c>
      <c r="O10728" s="45" t="s">
        <v>611</v>
      </c>
      <c r="P10728" s="45" t="s">
        <v>560</v>
      </c>
      <c r="Q10728" s="45" t="s">
        <v>661</v>
      </c>
      <c r="R10728" s="45" t="s">
        <v>564</v>
      </c>
      <c r="S10728" s="45">
        <v>317856.90618910303</v>
      </c>
    </row>
    <row r="10729" spans="11:19">
      <c r="K10729" s="45">
        <v>105364</v>
      </c>
      <c r="L10729" s="45" t="s">
        <v>557</v>
      </c>
      <c r="M10729" s="45">
        <v>2018</v>
      </c>
      <c r="O10729" s="45" t="s">
        <v>611</v>
      </c>
      <c r="P10729" s="45" t="s">
        <v>560</v>
      </c>
      <c r="Q10729" s="45" t="s">
        <v>661</v>
      </c>
      <c r="R10729" s="45" t="s">
        <v>565</v>
      </c>
      <c r="S10729" s="45">
        <v>240.78014657960301</v>
      </c>
    </row>
    <row r="10730" spans="11:19">
      <c r="K10730" s="45">
        <v>105365</v>
      </c>
      <c r="L10730" s="45" t="s">
        <v>557</v>
      </c>
      <c r="M10730" s="45">
        <v>2018</v>
      </c>
      <c r="O10730" s="45" t="s">
        <v>611</v>
      </c>
      <c r="P10730" s="45" t="s">
        <v>560</v>
      </c>
      <c r="Q10730" s="45" t="s">
        <v>661</v>
      </c>
      <c r="R10730" s="45" t="s">
        <v>566</v>
      </c>
      <c r="S10730" s="45">
        <v>3001.16101597751</v>
      </c>
    </row>
    <row r="10731" spans="11:19">
      <c r="K10731" s="45">
        <v>105366</v>
      </c>
      <c r="L10731" s="45" t="s">
        <v>557</v>
      </c>
      <c r="M10731" s="45">
        <v>2018</v>
      </c>
      <c r="O10731" s="45" t="s">
        <v>611</v>
      </c>
      <c r="P10731" s="45" t="s">
        <v>560</v>
      </c>
      <c r="Q10731" s="45" t="s">
        <v>662</v>
      </c>
      <c r="R10731" s="45" t="s">
        <v>563</v>
      </c>
      <c r="S10731" s="45">
        <v>52796.9816119358</v>
      </c>
    </row>
    <row r="10732" spans="11:19">
      <c r="K10732" s="45">
        <v>105367</v>
      </c>
      <c r="L10732" s="45" t="s">
        <v>557</v>
      </c>
      <c r="M10732" s="45">
        <v>2018</v>
      </c>
      <c r="O10732" s="45" t="s">
        <v>611</v>
      </c>
      <c r="P10732" s="45" t="s">
        <v>560</v>
      </c>
      <c r="Q10732" s="45" t="s">
        <v>662</v>
      </c>
      <c r="R10732" s="45" t="s">
        <v>564</v>
      </c>
      <c r="S10732" s="45">
        <v>48449.149724680698</v>
      </c>
    </row>
    <row r="10733" spans="11:19">
      <c r="K10733" s="45">
        <v>105368</v>
      </c>
      <c r="L10733" s="45" t="s">
        <v>557</v>
      </c>
      <c r="M10733" s="45">
        <v>2018</v>
      </c>
      <c r="O10733" s="45" t="s">
        <v>611</v>
      </c>
      <c r="P10733" s="45" t="s">
        <v>560</v>
      </c>
      <c r="Q10733" s="45" t="s">
        <v>663</v>
      </c>
      <c r="R10733" s="45" t="s">
        <v>564</v>
      </c>
      <c r="S10733" s="45">
        <v>1765682.5580096799</v>
      </c>
    </row>
    <row r="10734" spans="11:19">
      <c r="K10734" s="45">
        <v>105369</v>
      </c>
      <c r="L10734" s="45" t="s">
        <v>557</v>
      </c>
      <c r="M10734" s="45">
        <v>2018</v>
      </c>
      <c r="O10734" s="45" t="s">
        <v>611</v>
      </c>
      <c r="P10734" s="45" t="s">
        <v>560</v>
      </c>
      <c r="Q10734" s="45" t="s">
        <v>663</v>
      </c>
      <c r="R10734" s="45" t="s">
        <v>623</v>
      </c>
      <c r="S10734" s="45">
        <v>0</v>
      </c>
    </row>
    <row r="10735" spans="11:19">
      <c r="K10735" s="45">
        <v>105370</v>
      </c>
      <c r="L10735" s="45" t="s">
        <v>557</v>
      </c>
      <c r="M10735" s="45">
        <v>2018</v>
      </c>
      <c r="O10735" s="45" t="s">
        <v>611</v>
      </c>
      <c r="P10735" s="45" t="s">
        <v>560</v>
      </c>
      <c r="Q10735" s="45" t="s">
        <v>664</v>
      </c>
      <c r="R10735" s="45" t="s">
        <v>562</v>
      </c>
      <c r="S10735" s="45">
        <v>6526.1136013423802</v>
      </c>
    </row>
    <row r="10736" spans="11:19">
      <c r="K10736" s="45">
        <v>105371</v>
      </c>
      <c r="L10736" s="45" t="s">
        <v>557</v>
      </c>
      <c r="M10736" s="45">
        <v>2018</v>
      </c>
      <c r="O10736" s="45" t="s">
        <v>611</v>
      </c>
      <c r="P10736" s="45" t="s">
        <v>560</v>
      </c>
      <c r="Q10736" s="45" t="s">
        <v>664</v>
      </c>
      <c r="R10736" s="45" t="s">
        <v>665</v>
      </c>
      <c r="S10736" s="45">
        <v>707506.62948608305</v>
      </c>
    </row>
    <row r="10737" spans="11:19">
      <c r="K10737" s="45">
        <v>105372</v>
      </c>
      <c r="L10737" s="45" t="s">
        <v>557</v>
      </c>
      <c r="M10737" s="45">
        <v>2018</v>
      </c>
      <c r="O10737" s="45" t="s">
        <v>611</v>
      </c>
      <c r="P10737" s="45" t="s">
        <v>560</v>
      </c>
      <c r="Q10737" s="45" t="s">
        <v>666</v>
      </c>
      <c r="R10737" s="45" t="s">
        <v>564</v>
      </c>
      <c r="S10737" s="45">
        <v>47265.339479454102</v>
      </c>
    </row>
    <row r="10738" spans="11:19">
      <c r="K10738" s="45">
        <v>105373</v>
      </c>
      <c r="L10738" s="45" t="s">
        <v>557</v>
      </c>
      <c r="M10738" s="45">
        <v>2018</v>
      </c>
      <c r="O10738" s="45" t="s">
        <v>611</v>
      </c>
      <c r="P10738" s="45" t="s">
        <v>560</v>
      </c>
      <c r="Q10738" s="45" t="s">
        <v>666</v>
      </c>
      <c r="R10738" s="45" t="s">
        <v>667</v>
      </c>
      <c r="S10738" s="45">
        <v>1502.3644425642699</v>
      </c>
    </row>
    <row r="10739" spans="11:19">
      <c r="K10739" s="45">
        <v>105374</v>
      </c>
      <c r="L10739" s="45" t="s">
        <v>557</v>
      </c>
      <c r="M10739" s="45">
        <v>2018</v>
      </c>
      <c r="O10739" s="45" t="s">
        <v>611</v>
      </c>
      <c r="P10739" s="45" t="s">
        <v>560</v>
      </c>
      <c r="Q10739" s="45" t="s">
        <v>666</v>
      </c>
      <c r="R10739" s="45" t="s">
        <v>623</v>
      </c>
      <c r="S10739" s="45">
        <v>190.71108170111299</v>
      </c>
    </row>
    <row r="10740" spans="11:19">
      <c r="K10740" s="45">
        <v>105375</v>
      </c>
      <c r="L10740" s="45" t="s">
        <v>557</v>
      </c>
      <c r="M10740" s="45">
        <v>2018</v>
      </c>
      <c r="O10740" s="45" t="s">
        <v>611</v>
      </c>
      <c r="P10740" s="45" t="s">
        <v>560</v>
      </c>
      <c r="Q10740" s="45" t="s">
        <v>668</v>
      </c>
      <c r="R10740" s="45" t="s">
        <v>564</v>
      </c>
      <c r="S10740" s="45">
        <v>277010.98040354101</v>
      </c>
    </row>
    <row r="10741" spans="11:19">
      <c r="K10741" s="45">
        <v>105376</v>
      </c>
      <c r="L10741" s="45" t="s">
        <v>557</v>
      </c>
      <c r="M10741" s="45">
        <v>2018</v>
      </c>
      <c r="O10741" s="45" t="s">
        <v>611</v>
      </c>
      <c r="P10741" s="45" t="s">
        <v>560</v>
      </c>
      <c r="Q10741" s="45" t="s">
        <v>668</v>
      </c>
      <c r="R10741" s="45" t="s">
        <v>667</v>
      </c>
      <c r="S10741" s="45">
        <v>71867.341356221004</v>
      </c>
    </row>
    <row r="10742" spans="11:19">
      <c r="K10742" s="45">
        <v>105377</v>
      </c>
      <c r="L10742" s="45" t="s">
        <v>557</v>
      </c>
      <c r="M10742" s="45">
        <v>2018</v>
      </c>
      <c r="O10742" s="45" t="s">
        <v>611</v>
      </c>
      <c r="P10742" s="45" t="s">
        <v>560</v>
      </c>
      <c r="Q10742" s="45" t="s">
        <v>668</v>
      </c>
      <c r="R10742" s="45" t="s">
        <v>665</v>
      </c>
      <c r="S10742" s="45">
        <v>1056986.7890246699</v>
      </c>
    </row>
    <row r="10743" spans="11:19">
      <c r="K10743" s="45">
        <v>105378</v>
      </c>
      <c r="L10743" s="45" t="s">
        <v>557</v>
      </c>
      <c r="M10743" s="45">
        <v>2018</v>
      </c>
      <c r="O10743" s="45" t="s">
        <v>611</v>
      </c>
      <c r="P10743" s="45" t="s">
        <v>560</v>
      </c>
      <c r="Q10743" s="45" t="s">
        <v>669</v>
      </c>
      <c r="R10743" s="45" t="s">
        <v>562</v>
      </c>
      <c r="S10743" s="45">
        <v>43942.7942073226</v>
      </c>
    </row>
    <row r="10744" spans="11:19">
      <c r="K10744" s="45">
        <v>105379</v>
      </c>
      <c r="L10744" s="45" t="s">
        <v>557</v>
      </c>
      <c r="M10744" s="45">
        <v>2018</v>
      </c>
      <c r="O10744" s="45" t="s">
        <v>611</v>
      </c>
      <c r="P10744" s="45" t="s">
        <v>560</v>
      </c>
      <c r="Q10744" s="45" t="s">
        <v>670</v>
      </c>
      <c r="R10744" s="45" t="s">
        <v>670</v>
      </c>
      <c r="S10744" s="45">
        <v>300566.51523837599</v>
      </c>
    </row>
    <row r="10745" spans="11:19">
      <c r="K10745" s="45">
        <v>105380</v>
      </c>
      <c r="L10745" s="45" t="s">
        <v>557</v>
      </c>
      <c r="M10745" s="45">
        <v>2018</v>
      </c>
      <c r="O10745" s="45" t="s">
        <v>611</v>
      </c>
      <c r="P10745" s="45" t="s">
        <v>560</v>
      </c>
      <c r="Q10745" s="45" t="s">
        <v>671</v>
      </c>
      <c r="R10745" s="45" t="s">
        <v>564</v>
      </c>
      <c r="S10745" s="45">
        <v>97114.026934081805</v>
      </c>
    </row>
    <row r="10746" spans="11:19">
      <c r="K10746" s="45">
        <v>105381</v>
      </c>
      <c r="L10746" s="45" t="s">
        <v>557</v>
      </c>
      <c r="M10746" s="45">
        <v>2018</v>
      </c>
      <c r="O10746" s="45" t="s">
        <v>611</v>
      </c>
      <c r="P10746" s="45" t="s">
        <v>560</v>
      </c>
      <c r="Q10746" s="45" t="s">
        <v>671</v>
      </c>
      <c r="R10746" s="45" t="s">
        <v>667</v>
      </c>
      <c r="S10746" s="45">
        <v>145799.885047883</v>
      </c>
    </row>
    <row r="10747" spans="11:19">
      <c r="K10747" s="45">
        <v>105382</v>
      </c>
      <c r="L10747" s="45" t="s">
        <v>557</v>
      </c>
      <c r="M10747" s="45">
        <v>2018</v>
      </c>
      <c r="O10747" s="45" t="s">
        <v>611</v>
      </c>
      <c r="P10747" s="45" t="s">
        <v>560</v>
      </c>
      <c r="Q10747" s="45" t="s">
        <v>671</v>
      </c>
      <c r="R10747" s="45" t="s">
        <v>623</v>
      </c>
      <c r="S10747" s="45">
        <v>83.955991516964701</v>
      </c>
    </row>
    <row r="10748" spans="11:19">
      <c r="K10748" s="45">
        <v>105383</v>
      </c>
      <c r="L10748" s="45" t="s">
        <v>557</v>
      </c>
      <c r="M10748" s="45">
        <v>2018</v>
      </c>
      <c r="O10748" s="45" t="s">
        <v>611</v>
      </c>
      <c r="P10748" s="45" t="s">
        <v>560</v>
      </c>
      <c r="Q10748" s="45" t="s">
        <v>672</v>
      </c>
      <c r="R10748" s="45" t="s">
        <v>562</v>
      </c>
      <c r="S10748" s="45">
        <v>453979.59837498103</v>
      </c>
    </row>
    <row r="10749" spans="11:19">
      <c r="K10749" s="45">
        <v>105384</v>
      </c>
      <c r="L10749" s="45" t="s">
        <v>557</v>
      </c>
      <c r="M10749" s="45">
        <v>2018</v>
      </c>
      <c r="O10749" s="45" t="s">
        <v>611</v>
      </c>
      <c r="P10749" s="45" t="s">
        <v>560</v>
      </c>
      <c r="Q10749" s="45" t="s">
        <v>672</v>
      </c>
      <c r="R10749" s="45" t="s">
        <v>564</v>
      </c>
      <c r="S10749" s="45">
        <v>117154.345638345</v>
      </c>
    </row>
    <row r="10750" spans="11:19">
      <c r="K10750" s="45">
        <v>105536</v>
      </c>
      <c r="L10750" s="45" t="s">
        <v>557</v>
      </c>
      <c r="M10750" s="45">
        <v>2018</v>
      </c>
      <c r="O10750" s="45" t="s">
        <v>612</v>
      </c>
      <c r="P10750" s="45" t="s">
        <v>560</v>
      </c>
      <c r="Q10750" s="45" t="s">
        <v>661</v>
      </c>
      <c r="R10750" s="45" t="s">
        <v>562</v>
      </c>
      <c r="S10750" s="45">
        <v>371807.76442071801</v>
      </c>
    </row>
    <row r="10751" spans="11:19">
      <c r="K10751" s="45">
        <v>105537</v>
      </c>
      <c r="L10751" s="45" t="s">
        <v>557</v>
      </c>
      <c r="M10751" s="45">
        <v>2018</v>
      </c>
      <c r="O10751" s="45" t="s">
        <v>612</v>
      </c>
      <c r="P10751" s="45" t="s">
        <v>560</v>
      </c>
      <c r="Q10751" s="45" t="s">
        <v>661</v>
      </c>
      <c r="R10751" s="45" t="s">
        <v>564</v>
      </c>
      <c r="S10751" s="45">
        <v>3787948.7019083598</v>
      </c>
    </row>
    <row r="10752" spans="11:19">
      <c r="K10752" s="45">
        <v>105538</v>
      </c>
      <c r="L10752" s="45" t="s">
        <v>557</v>
      </c>
      <c r="M10752" s="45">
        <v>2018</v>
      </c>
      <c r="O10752" s="45" t="s">
        <v>612</v>
      </c>
      <c r="P10752" s="45" t="s">
        <v>560</v>
      </c>
      <c r="Q10752" s="45" t="s">
        <v>661</v>
      </c>
      <c r="R10752" s="45" t="s">
        <v>565</v>
      </c>
      <c r="S10752" s="45">
        <v>2869.4133300941999</v>
      </c>
    </row>
    <row r="10753" spans="11:19">
      <c r="K10753" s="45">
        <v>105539</v>
      </c>
      <c r="L10753" s="45" t="s">
        <v>557</v>
      </c>
      <c r="M10753" s="45">
        <v>2018</v>
      </c>
      <c r="O10753" s="45" t="s">
        <v>612</v>
      </c>
      <c r="P10753" s="45" t="s">
        <v>560</v>
      </c>
      <c r="Q10753" s="45" t="s">
        <v>661</v>
      </c>
      <c r="R10753" s="45" t="s">
        <v>566</v>
      </c>
      <c r="S10753" s="45">
        <v>35765.288572734898</v>
      </c>
    </row>
    <row r="10754" spans="11:19">
      <c r="K10754" s="45">
        <v>105540</v>
      </c>
      <c r="L10754" s="45" t="s">
        <v>557</v>
      </c>
      <c r="M10754" s="45">
        <v>2018</v>
      </c>
      <c r="O10754" s="45" t="s">
        <v>612</v>
      </c>
      <c r="P10754" s="45" t="s">
        <v>560</v>
      </c>
      <c r="Q10754" s="45" t="s">
        <v>662</v>
      </c>
      <c r="R10754" s="45" t="s">
        <v>563</v>
      </c>
      <c r="S10754" s="45">
        <v>629189.59464933001</v>
      </c>
    </row>
    <row r="10755" spans="11:19">
      <c r="K10755" s="45">
        <v>105541</v>
      </c>
      <c r="L10755" s="45" t="s">
        <v>557</v>
      </c>
      <c r="M10755" s="45">
        <v>2018</v>
      </c>
      <c r="O10755" s="45" t="s">
        <v>612</v>
      </c>
      <c r="P10755" s="45" t="s">
        <v>560</v>
      </c>
      <c r="Q10755" s="45" t="s">
        <v>662</v>
      </c>
      <c r="R10755" s="45" t="s">
        <v>564</v>
      </c>
      <c r="S10755" s="45">
        <v>577375.82614921895</v>
      </c>
    </row>
    <row r="10756" spans="11:19">
      <c r="K10756" s="45">
        <v>105542</v>
      </c>
      <c r="L10756" s="45" t="s">
        <v>557</v>
      </c>
      <c r="M10756" s="45">
        <v>2018</v>
      </c>
      <c r="O10756" s="45" t="s">
        <v>612</v>
      </c>
      <c r="P10756" s="45" t="s">
        <v>560</v>
      </c>
      <c r="Q10756" s="45" t="s">
        <v>663</v>
      </c>
      <c r="R10756" s="45" t="s">
        <v>564</v>
      </c>
      <c r="S10756" s="45">
        <v>10406526.7387133</v>
      </c>
    </row>
    <row r="10757" spans="11:19">
      <c r="K10757" s="45">
        <v>105543</v>
      </c>
      <c r="L10757" s="45" t="s">
        <v>557</v>
      </c>
      <c r="M10757" s="45">
        <v>2018</v>
      </c>
      <c r="O10757" s="45" t="s">
        <v>612</v>
      </c>
      <c r="P10757" s="45" t="s">
        <v>560</v>
      </c>
      <c r="Q10757" s="45" t="s">
        <v>663</v>
      </c>
      <c r="R10757" s="45" t="s">
        <v>623</v>
      </c>
      <c r="S10757" s="45">
        <v>0</v>
      </c>
    </row>
    <row r="10758" spans="11:19">
      <c r="K10758" s="45">
        <v>105544</v>
      </c>
      <c r="L10758" s="45" t="s">
        <v>557</v>
      </c>
      <c r="M10758" s="45">
        <v>2018</v>
      </c>
      <c r="O10758" s="45" t="s">
        <v>612</v>
      </c>
      <c r="P10758" s="45" t="s">
        <v>560</v>
      </c>
      <c r="Q10758" s="45" t="s">
        <v>664</v>
      </c>
      <c r="R10758" s="45" t="s">
        <v>562</v>
      </c>
      <c r="S10758" s="45">
        <v>505581.85960723198</v>
      </c>
    </row>
    <row r="10759" spans="11:19">
      <c r="K10759" s="45">
        <v>105545</v>
      </c>
      <c r="L10759" s="45" t="s">
        <v>557</v>
      </c>
      <c r="M10759" s="45">
        <v>2018</v>
      </c>
      <c r="O10759" s="45" t="s">
        <v>612</v>
      </c>
      <c r="P10759" s="45" t="s">
        <v>560</v>
      </c>
      <c r="Q10759" s="45" t="s">
        <v>664</v>
      </c>
      <c r="R10759" s="45" t="s">
        <v>665</v>
      </c>
      <c r="S10759" s="45">
        <v>54810954.768921196</v>
      </c>
    </row>
    <row r="10760" spans="11:19">
      <c r="K10760" s="45">
        <v>105546</v>
      </c>
      <c r="L10760" s="45" t="s">
        <v>557</v>
      </c>
      <c r="M10760" s="45">
        <v>2018</v>
      </c>
      <c r="O10760" s="45" t="s">
        <v>612</v>
      </c>
      <c r="P10760" s="45" t="s">
        <v>560</v>
      </c>
      <c r="Q10760" s="45" t="s">
        <v>666</v>
      </c>
      <c r="R10760" s="45" t="s">
        <v>564</v>
      </c>
      <c r="S10760" s="45">
        <v>1194493.50680928</v>
      </c>
    </row>
    <row r="10761" spans="11:19">
      <c r="K10761" s="45">
        <v>105547</v>
      </c>
      <c r="L10761" s="45" t="s">
        <v>557</v>
      </c>
      <c r="M10761" s="45">
        <v>2018</v>
      </c>
      <c r="O10761" s="45" t="s">
        <v>612</v>
      </c>
      <c r="P10761" s="45" t="s">
        <v>560</v>
      </c>
      <c r="Q10761" s="45" t="s">
        <v>666</v>
      </c>
      <c r="R10761" s="45" t="s">
        <v>667</v>
      </c>
      <c r="S10761" s="45">
        <v>37967.876487679699</v>
      </c>
    </row>
    <row r="10762" spans="11:19">
      <c r="K10762" s="45">
        <v>105548</v>
      </c>
      <c r="L10762" s="45" t="s">
        <v>557</v>
      </c>
      <c r="M10762" s="45">
        <v>2018</v>
      </c>
      <c r="O10762" s="45" t="s">
        <v>612</v>
      </c>
      <c r="P10762" s="45" t="s">
        <v>560</v>
      </c>
      <c r="Q10762" s="45" t="s">
        <v>666</v>
      </c>
      <c r="R10762" s="45" t="s">
        <v>623</v>
      </c>
      <c r="S10762" s="45">
        <v>4819.6659809791299</v>
      </c>
    </row>
    <row r="10763" spans="11:19">
      <c r="K10763" s="45">
        <v>105549</v>
      </c>
      <c r="L10763" s="45" t="s">
        <v>557</v>
      </c>
      <c r="M10763" s="45">
        <v>2018</v>
      </c>
      <c r="O10763" s="45" t="s">
        <v>612</v>
      </c>
      <c r="P10763" s="45" t="s">
        <v>560</v>
      </c>
      <c r="Q10763" s="45" t="s">
        <v>668</v>
      </c>
      <c r="R10763" s="45" t="s">
        <v>564</v>
      </c>
      <c r="S10763" s="45">
        <v>3301181.6424391102</v>
      </c>
    </row>
    <row r="10764" spans="11:19">
      <c r="K10764" s="45">
        <v>105550</v>
      </c>
      <c r="L10764" s="45" t="s">
        <v>557</v>
      </c>
      <c r="M10764" s="45">
        <v>2018</v>
      </c>
      <c r="O10764" s="45" t="s">
        <v>612</v>
      </c>
      <c r="P10764" s="45" t="s">
        <v>560</v>
      </c>
      <c r="Q10764" s="45" t="s">
        <v>668</v>
      </c>
      <c r="R10764" s="45" t="s">
        <v>667</v>
      </c>
      <c r="S10764" s="45">
        <v>856453.948614049</v>
      </c>
    </row>
    <row r="10765" spans="11:19">
      <c r="K10765" s="45">
        <v>105551</v>
      </c>
      <c r="L10765" s="45" t="s">
        <v>557</v>
      </c>
      <c r="M10765" s="45">
        <v>2018</v>
      </c>
      <c r="O10765" s="45" t="s">
        <v>612</v>
      </c>
      <c r="P10765" s="45" t="s">
        <v>560</v>
      </c>
      <c r="Q10765" s="45" t="s">
        <v>668</v>
      </c>
      <c r="R10765" s="45" t="s">
        <v>665</v>
      </c>
      <c r="S10765" s="45">
        <v>12596271.018375499</v>
      </c>
    </row>
    <row r="10766" spans="11:19">
      <c r="K10766" s="45">
        <v>105552</v>
      </c>
      <c r="L10766" s="45" t="s">
        <v>557</v>
      </c>
      <c r="M10766" s="45">
        <v>2018</v>
      </c>
      <c r="O10766" s="45" t="s">
        <v>612</v>
      </c>
      <c r="P10766" s="45" t="s">
        <v>560</v>
      </c>
      <c r="Q10766" s="45" t="s">
        <v>669</v>
      </c>
      <c r="R10766" s="45" t="s">
        <v>562</v>
      </c>
      <c r="S10766" s="45">
        <v>523672.90763481503</v>
      </c>
    </row>
    <row r="10767" spans="11:19">
      <c r="K10767" s="45">
        <v>105553</v>
      </c>
      <c r="L10767" s="45" t="s">
        <v>557</v>
      </c>
      <c r="M10767" s="45">
        <v>2018</v>
      </c>
      <c r="O10767" s="45" t="s">
        <v>612</v>
      </c>
      <c r="P10767" s="45" t="s">
        <v>560</v>
      </c>
      <c r="Q10767" s="45" t="s">
        <v>670</v>
      </c>
      <c r="R10767" s="45" t="s">
        <v>670</v>
      </c>
      <c r="S10767" s="45">
        <v>3581896.5045767501</v>
      </c>
    </row>
    <row r="10768" spans="11:19">
      <c r="K10768" s="45">
        <v>105554</v>
      </c>
      <c r="L10768" s="45" t="s">
        <v>557</v>
      </c>
      <c r="M10768" s="45">
        <v>2018</v>
      </c>
      <c r="O10768" s="45" t="s">
        <v>612</v>
      </c>
      <c r="P10768" s="45" t="s">
        <v>560</v>
      </c>
      <c r="Q10768" s="45" t="s">
        <v>671</v>
      </c>
      <c r="R10768" s="45" t="s">
        <v>564</v>
      </c>
      <c r="S10768" s="45">
        <v>2454273.5939363702</v>
      </c>
    </row>
    <row r="10769" spans="11:19">
      <c r="K10769" s="45">
        <v>105555</v>
      </c>
      <c r="L10769" s="45" t="s">
        <v>557</v>
      </c>
      <c r="M10769" s="45">
        <v>2018</v>
      </c>
      <c r="O10769" s="45" t="s">
        <v>612</v>
      </c>
      <c r="P10769" s="45" t="s">
        <v>560</v>
      </c>
      <c r="Q10769" s="45" t="s">
        <v>671</v>
      </c>
      <c r="R10769" s="45" t="s">
        <v>667</v>
      </c>
      <c r="S10769" s="45">
        <v>3684666.5633056802</v>
      </c>
    </row>
    <row r="10770" spans="11:19">
      <c r="K10770" s="45">
        <v>105556</v>
      </c>
      <c r="L10770" s="45" t="s">
        <v>557</v>
      </c>
      <c r="M10770" s="45">
        <v>2018</v>
      </c>
      <c r="O10770" s="45" t="s">
        <v>612</v>
      </c>
      <c r="P10770" s="45" t="s">
        <v>560</v>
      </c>
      <c r="Q10770" s="45" t="s">
        <v>671</v>
      </c>
      <c r="R10770" s="45" t="s">
        <v>623</v>
      </c>
      <c r="S10770" s="45">
        <v>2121.7426517869899</v>
      </c>
    </row>
    <row r="10771" spans="11:19">
      <c r="K10771" s="45">
        <v>105557</v>
      </c>
      <c r="L10771" s="45" t="s">
        <v>557</v>
      </c>
      <c r="M10771" s="45">
        <v>2018</v>
      </c>
      <c r="O10771" s="45" t="s">
        <v>612</v>
      </c>
      <c r="P10771" s="45" t="s">
        <v>560</v>
      </c>
      <c r="Q10771" s="45" t="s">
        <v>672</v>
      </c>
      <c r="R10771" s="45" t="s">
        <v>562</v>
      </c>
      <c r="S10771" s="45">
        <v>5410143.3597114198</v>
      </c>
    </row>
    <row r="10772" spans="11:19">
      <c r="K10772" s="45">
        <v>105558</v>
      </c>
      <c r="L10772" s="45" t="s">
        <v>557</v>
      </c>
      <c r="M10772" s="45">
        <v>2018</v>
      </c>
      <c r="O10772" s="45" t="s">
        <v>612</v>
      </c>
      <c r="P10772" s="45" t="s">
        <v>560</v>
      </c>
      <c r="Q10772" s="45" t="s">
        <v>672</v>
      </c>
      <c r="R10772" s="45" t="s">
        <v>564</v>
      </c>
      <c r="S10772" s="45">
        <v>1396146.0104934101</v>
      </c>
    </row>
    <row r="10773" spans="11:19">
      <c r="K10773" s="45">
        <v>105710</v>
      </c>
      <c r="L10773" s="45" t="s">
        <v>557</v>
      </c>
      <c r="M10773" s="45">
        <v>2018</v>
      </c>
      <c r="O10773" s="45" t="s">
        <v>613</v>
      </c>
      <c r="P10773" s="45" t="s">
        <v>560</v>
      </c>
      <c r="Q10773" s="45" t="s">
        <v>661</v>
      </c>
      <c r="R10773" s="45" t="s">
        <v>562</v>
      </c>
      <c r="S10773" s="45">
        <v>318765.088938881</v>
      </c>
    </row>
    <row r="10774" spans="11:19">
      <c r="K10774" s="45">
        <v>105711</v>
      </c>
      <c r="L10774" s="45" t="s">
        <v>557</v>
      </c>
      <c r="M10774" s="45">
        <v>2018</v>
      </c>
      <c r="O10774" s="45" t="s">
        <v>613</v>
      </c>
      <c r="P10774" s="45" t="s">
        <v>560</v>
      </c>
      <c r="Q10774" s="45" t="s">
        <v>661</v>
      </c>
      <c r="R10774" s="45" t="s">
        <v>564</v>
      </c>
      <c r="S10774" s="45">
        <v>3247554.0330390502</v>
      </c>
    </row>
    <row r="10775" spans="11:19">
      <c r="K10775" s="45">
        <v>105712</v>
      </c>
      <c r="L10775" s="45" t="s">
        <v>557</v>
      </c>
      <c r="M10775" s="45">
        <v>2018</v>
      </c>
      <c r="O10775" s="45" t="s">
        <v>613</v>
      </c>
      <c r="P10775" s="45" t="s">
        <v>560</v>
      </c>
      <c r="Q10775" s="45" t="s">
        <v>661</v>
      </c>
      <c r="R10775" s="45" t="s">
        <v>565</v>
      </c>
      <c r="S10775" s="45">
        <v>2460.05834976296</v>
      </c>
    </row>
    <row r="10776" spans="11:19">
      <c r="K10776" s="45">
        <v>105713</v>
      </c>
      <c r="L10776" s="45" t="s">
        <v>557</v>
      </c>
      <c r="M10776" s="45">
        <v>2018</v>
      </c>
      <c r="O10776" s="45" t="s">
        <v>613</v>
      </c>
      <c r="P10776" s="45" t="s">
        <v>560</v>
      </c>
      <c r="Q10776" s="45" t="s">
        <v>661</v>
      </c>
      <c r="R10776" s="45" t="s">
        <v>566</v>
      </c>
      <c r="S10776" s="45">
        <v>30662.956731350299</v>
      </c>
    </row>
    <row r="10777" spans="11:19">
      <c r="K10777" s="45">
        <v>105714</v>
      </c>
      <c r="L10777" s="45" t="s">
        <v>557</v>
      </c>
      <c r="M10777" s="45">
        <v>2018</v>
      </c>
      <c r="O10777" s="45" t="s">
        <v>613</v>
      </c>
      <c r="P10777" s="45" t="s">
        <v>560</v>
      </c>
      <c r="Q10777" s="45" t="s">
        <v>662</v>
      </c>
      <c r="R10777" s="45" t="s">
        <v>563</v>
      </c>
      <c r="S10777" s="45">
        <v>539428.42589716497</v>
      </c>
    </row>
    <row r="10778" spans="11:19">
      <c r="K10778" s="45">
        <v>105715</v>
      </c>
      <c r="L10778" s="45" t="s">
        <v>557</v>
      </c>
      <c r="M10778" s="45">
        <v>2018</v>
      </c>
      <c r="O10778" s="45" t="s">
        <v>613</v>
      </c>
      <c r="P10778" s="45" t="s">
        <v>560</v>
      </c>
      <c r="Q10778" s="45" t="s">
        <v>662</v>
      </c>
      <c r="R10778" s="45" t="s">
        <v>564</v>
      </c>
      <c r="S10778" s="45">
        <v>495006.49041142</v>
      </c>
    </row>
    <row r="10779" spans="11:19">
      <c r="K10779" s="45">
        <v>105716</v>
      </c>
      <c r="L10779" s="45" t="s">
        <v>557</v>
      </c>
      <c r="M10779" s="45">
        <v>2018</v>
      </c>
      <c r="O10779" s="45" t="s">
        <v>613</v>
      </c>
      <c r="P10779" s="45" t="s">
        <v>560</v>
      </c>
      <c r="Q10779" s="45" t="s">
        <v>663</v>
      </c>
      <c r="R10779" s="45" t="s">
        <v>564</v>
      </c>
      <c r="S10779" s="45">
        <v>12436924.8312275</v>
      </c>
    </row>
    <row r="10780" spans="11:19">
      <c r="K10780" s="45">
        <v>105717</v>
      </c>
      <c r="L10780" s="45" t="s">
        <v>557</v>
      </c>
      <c r="M10780" s="45">
        <v>2018</v>
      </c>
      <c r="O10780" s="45" t="s">
        <v>613</v>
      </c>
      <c r="P10780" s="45" t="s">
        <v>560</v>
      </c>
      <c r="Q10780" s="45" t="s">
        <v>663</v>
      </c>
      <c r="R10780" s="45" t="s">
        <v>623</v>
      </c>
      <c r="S10780" s="45">
        <v>0</v>
      </c>
    </row>
    <row r="10781" spans="11:19">
      <c r="K10781" s="45">
        <v>105718</v>
      </c>
      <c r="L10781" s="45" t="s">
        <v>557</v>
      </c>
      <c r="M10781" s="45">
        <v>2018</v>
      </c>
      <c r="O10781" s="45" t="s">
        <v>613</v>
      </c>
      <c r="P10781" s="45" t="s">
        <v>560</v>
      </c>
      <c r="Q10781" s="45" t="s">
        <v>664</v>
      </c>
      <c r="R10781" s="45" t="s">
        <v>562</v>
      </c>
      <c r="S10781" s="45">
        <v>452963.80589393701</v>
      </c>
    </row>
    <row r="10782" spans="11:19">
      <c r="K10782" s="45">
        <v>105719</v>
      </c>
      <c r="L10782" s="45" t="s">
        <v>557</v>
      </c>
      <c r="M10782" s="45">
        <v>2018</v>
      </c>
      <c r="O10782" s="45" t="s">
        <v>613</v>
      </c>
      <c r="P10782" s="45" t="s">
        <v>560</v>
      </c>
      <c r="Q10782" s="45" t="s">
        <v>664</v>
      </c>
      <c r="R10782" s="45" t="s">
        <v>665</v>
      </c>
      <c r="S10782" s="45">
        <v>49106545.666212201</v>
      </c>
    </row>
    <row r="10783" spans="11:19">
      <c r="K10783" s="45">
        <v>105720</v>
      </c>
      <c r="L10783" s="45" t="s">
        <v>557</v>
      </c>
      <c r="M10783" s="45">
        <v>2018</v>
      </c>
      <c r="O10783" s="45" t="s">
        <v>613</v>
      </c>
      <c r="P10783" s="45" t="s">
        <v>560</v>
      </c>
      <c r="Q10783" s="45" t="s">
        <v>666</v>
      </c>
      <c r="R10783" s="45" t="s">
        <v>564</v>
      </c>
      <c r="S10783" s="45">
        <v>6938496.9498124104</v>
      </c>
    </row>
    <row r="10784" spans="11:19">
      <c r="K10784" s="45">
        <v>105721</v>
      </c>
      <c r="L10784" s="45" t="s">
        <v>557</v>
      </c>
      <c r="M10784" s="45">
        <v>2018</v>
      </c>
      <c r="O10784" s="45" t="s">
        <v>613</v>
      </c>
      <c r="P10784" s="45" t="s">
        <v>560</v>
      </c>
      <c r="Q10784" s="45" t="s">
        <v>666</v>
      </c>
      <c r="R10784" s="45" t="s">
        <v>667</v>
      </c>
      <c r="S10784" s="45">
        <v>220545.35558281699</v>
      </c>
    </row>
    <row r="10785" spans="11:19">
      <c r="K10785" s="45">
        <v>105722</v>
      </c>
      <c r="L10785" s="45" t="s">
        <v>557</v>
      </c>
      <c r="M10785" s="45">
        <v>2018</v>
      </c>
      <c r="O10785" s="45" t="s">
        <v>613</v>
      </c>
      <c r="P10785" s="45" t="s">
        <v>560</v>
      </c>
      <c r="Q10785" s="45" t="s">
        <v>666</v>
      </c>
      <c r="R10785" s="45" t="s">
        <v>623</v>
      </c>
      <c r="S10785" s="45">
        <v>27996.165334934401</v>
      </c>
    </row>
    <row r="10786" spans="11:19">
      <c r="K10786" s="45">
        <v>105723</v>
      </c>
      <c r="L10786" s="45" t="s">
        <v>557</v>
      </c>
      <c r="M10786" s="45">
        <v>2018</v>
      </c>
      <c r="O10786" s="45" t="s">
        <v>613</v>
      </c>
      <c r="P10786" s="45" t="s">
        <v>560</v>
      </c>
      <c r="Q10786" s="45" t="s">
        <v>668</v>
      </c>
      <c r="R10786" s="45" t="s">
        <v>564</v>
      </c>
      <c r="S10786" s="45">
        <v>2830229.9213546598</v>
      </c>
    </row>
    <row r="10787" spans="11:19">
      <c r="K10787" s="45">
        <v>105724</v>
      </c>
      <c r="L10787" s="45" t="s">
        <v>557</v>
      </c>
      <c r="M10787" s="45">
        <v>2018</v>
      </c>
      <c r="O10787" s="45" t="s">
        <v>613</v>
      </c>
      <c r="P10787" s="45" t="s">
        <v>560</v>
      </c>
      <c r="Q10787" s="45" t="s">
        <v>668</v>
      </c>
      <c r="R10787" s="45" t="s">
        <v>667</v>
      </c>
      <c r="S10787" s="45">
        <v>734270.89272157301</v>
      </c>
    </row>
    <row r="10788" spans="11:19">
      <c r="K10788" s="45">
        <v>105725</v>
      </c>
      <c r="L10788" s="45" t="s">
        <v>557</v>
      </c>
      <c r="M10788" s="45">
        <v>2018</v>
      </c>
      <c r="O10788" s="45" t="s">
        <v>613</v>
      </c>
      <c r="P10788" s="45" t="s">
        <v>560</v>
      </c>
      <c r="Q10788" s="45" t="s">
        <v>668</v>
      </c>
      <c r="R10788" s="45" t="s">
        <v>665</v>
      </c>
      <c r="S10788" s="45">
        <v>10799267.351843899</v>
      </c>
    </row>
    <row r="10789" spans="11:19">
      <c r="K10789" s="45">
        <v>105726</v>
      </c>
      <c r="L10789" s="45" t="s">
        <v>557</v>
      </c>
      <c r="M10789" s="45">
        <v>2018</v>
      </c>
      <c r="O10789" s="45" t="s">
        <v>613</v>
      </c>
      <c r="P10789" s="45" t="s">
        <v>560</v>
      </c>
      <c r="Q10789" s="45" t="s">
        <v>669</v>
      </c>
      <c r="R10789" s="45" t="s">
        <v>562</v>
      </c>
      <c r="S10789" s="45">
        <v>448964.91399842402</v>
      </c>
    </row>
    <row r="10790" spans="11:19">
      <c r="K10790" s="45">
        <v>105727</v>
      </c>
      <c r="L10790" s="45" t="s">
        <v>557</v>
      </c>
      <c r="M10790" s="45">
        <v>2018</v>
      </c>
      <c r="O10790" s="45" t="s">
        <v>613</v>
      </c>
      <c r="P10790" s="45" t="s">
        <v>560</v>
      </c>
      <c r="Q10790" s="45" t="s">
        <v>670</v>
      </c>
      <c r="R10790" s="45" t="s">
        <v>670</v>
      </c>
      <c r="S10790" s="45">
        <v>3070897.5635035201</v>
      </c>
    </row>
    <row r="10791" spans="11:19">
      <c r="K10791" s="45">
        <v>105728</v>
      </c>
      <c r="L10791" s="45" t="s">
        <v>557</v>
      </c>
      <c r="M10791" s="45">
        <v>2018</v>
      </c>
      <c r="O10791" s="45" t="s">
        <v>613</v>
      </c>
      <c r="P10791" s="45" t="s">
        <v>560</v>
      </c>
      <c r="Q10791" s="45" t="s">
        <v>671</v>
      </c>
      <c r="R10791" s="45" t="s">
        <v>564</v>
      </c>
      <c r="S10791" s="45">
        <v>14256226.3825277</v>
      </c>
    </row>
    <row r="10792" spans="11:19">
      <c r="K10792" s="45">
        <v>105729</v>
      </c>
      <c r="L10792" s="45" t="s">
        <v>557</v>
      </c>
      <c r="M10792" s="45">
        <v>2018</v>
      </c>
      <c r="O10792" s="45" t="s">
        <v>613</v>
      </c>
      <c r="P10792" s="45" t="s">
        <v>560</v>
      </c>
      <c r="Q10792" s="45" t="s">
        <v>671</v>
      </c>
      <c r="R10792" s="45" t="s">
        <v>667</v>
      </c>
      <c r="S10792" s="45">
        <v>21403253.8183183</v>
      </c>
    </row>
    <row r="10793" spans="11:19">
      <c r="K10793" s="45">
        <v>105730</v>
      </c>
      <c r="L10793" s="45" t="s">
        <v>557</v>
      </c>
      <c r="M10793" s="45">
        <v>2018</v>
      </c>
      <c r="O10793" s="45" t="s">
        <v>613</v>
      </c>
      <c r="P10793" s="45" t="s">
        <v>560</v>
      </c>
      <c r="Q10793" s="45" t="s">
        <v>671</v>
      </c>
      <c r="R10793" s="45" t="s">
        <v>623</v>
      </c>
      <c r="S10793" s="45">
        <v>12324.6420627562</v>
      </c>
    </row>
    <row r="10794" spans="11:19">
      <c r="K10794" s="45">
        <v>105731</v>
      </c>
      <c r="L10794" s="45" t="s">
        <v>557</v>
      </c>
      <c r="M10794" s="45">
        <v>2018</v>
      </c>
      <c r="O10794" s="45" t="s">
        <v>613</v>
      </c>
      <c r="P10794" s="45" t="s">
        <v>560</v>
      </c>
      <c r="Q10794" s="45" t="s">
        <v>672</v>
      </c>
      <c r="R10794" s="45" t="s">
        <v>562</v>
      </c>
      <c r="S10794" s="45">
        <v>4638323.8712548204</v>
      </c>
    </row>
    <row r="10795" spans="11:19">
      <c r="K10795" s="45">
        <v>105732</v>
      </c>
      <c r="L10795" s="45" t="s">
        <v>557</v>
      </c>
      <c r="M10795" s="45">
        <v>2018</v>
      </c>
      <c r="O10795" s="45" t="s">
        <v>613</v>
      </c>
      <c r="P10795" s="45" t="s">
        <v>560</v>
      </c>
      <c r="Q10795" s="45" t="s">
        <v>672</v>
      </c>
      <c r="R10795" s="45" t="s">
        <v>564</v>
      </c>
      <c r="S10795" s="45">
        <v>1196969.6434392</v>
      </c>
    </row>
    <row r="10796" spans="11:19">
      <c r="K10796" s="45">
        <v>105884</v>
      </c>
      <c r="L10796" s="45" t="s">
        <v>557</v>
      </c>
      <c r="M10796" s="45">
        <v>2018</v>
      </c>
      <c r="O10796" s="45" t="s">
        <v>614</v>
      </c>
      <c r="P10796" s="45" t="s">
        <v>560</v>
      </c>
      <c r="Q10796" s="45" t="s">
        <v>661</v>
      </c>
      <c r="R10796" s="45" t="s">
        <v>562</v>
      </c>
      <c r="S10796" s="45">
        <v>92929.616029946803</v>
      </c>
    </row>
    <row r="10797" spans="11:19">
      <c r="K10797" s="45">
        <v>105885</v>
      </c>
      <c r="L10797" s="45" t="s">
        <v>557</v>
      </c>
      <c r="M10797" s="45">
        <v>2018</v>
      </c>
      <c r="O10797" s="45" t="s">
        <v>614</v>
      </c>
      <c r="P10797" s="45" t="s">
        <v>560</v>
      </c>
      <c r="Q10797" s="45" t="s">
        <v>661</v>
      </c>
      <c r="R10797" s="45" t="s">
        <v>564</v>
      </c>
      <c r="S10797" s="45">
        <v>946759.72934002499</v>
      </c>
    </row>
    <row r="10798" spans="11:19">
      <c r="K10798" s="45">
        <v>105886</v>
      </c>
      <c r="L10798" s="45" t="s">
        <v>557</v>
      </c>
      <c r="M10798" s="45">
        <v>2018</v>
      </c>
      <c r="O10798" s="45" t="s">
        <v>614</v>
      </c>
      <c r="P10798" s="45" t="s">
        <v>560</v>
      </c>
      <c r="Q10798" s="45" t="s">
        <v>661</v>
      </c>
      <c r="R10798" s="45" t="s">
        <v>565</v>
      </c>
      <c r="S10798" s="45">
        <v>717.18103954153503</v>
      </c>
    </row>
    <row r="10799" spans="11:19">
      <c r="K10799" s="45">
        <v>105887</v>
      </c>
      <c r="L10799" s="45" t="s">
        <v>557</v>
      </c>
      <c r="M10799" s="45">
        <v>2018</v>
      </c>
      <c r="O10799" s="45" t="s">
        <v>614</v>
      </c>
      <c r="P10799" s="45" t="s">
        <v>560</v>
      </c>
      <c r="Q10799" s="45" t="s">
        <v>661</v>
      </c>
      <c r="R10799" s="45" t="s">
        <v>566</v>
      </c>
      <c r="S10799" s="45">
        <v>8939.1746281651795</v>
      </c>
    </row>
    <row r="10800" spans="11:19">
      <c r="K10800" s="45">
        <v>105888</v>
      </c>
      <c r="L10800" s="45" t="s">
        <v>557</v>
      </c>
      <c r="M10800" s="45">
        <v>2018</v>
      </c>
      <c r="O10800" s="45" t="s">
        <v>614</v>
      </c>
      <c r="P10800" s="45" t="s">
        <v>560</v>
      </c>
      <c r="Q10800" s="45" t="s">
        <v>662</v>
      </c>
      <c r="R10800" s="45" t="s">
        <v>563</v>
      </c>
      <c r="S10800" s="45">
        <v>157259.61917954401</v>
      </c>
    </row>
    <row r="10801" spans="11:19">
      <c r="K10801" s="45">
        <v>105889</v>
      </c>
      <c r="L10801" s="45" t="s">
        <v>557</v>
      </c>
      <c r="M10801" s="45">
        <v>2018</v>
      </c>
      <c r="O10801" s="45" t="s">
        <v>614</v>
      </c>
      <c r="P10801" s="45" t="s">
        <v>560</v>
      </c>
      <c r="Q10801" s="45" t="s">
        <v>662</v>
      </c>
      <c r="R10801" s="45" t="s">
        <v>564</v>
      </c>
      <c r="S10801" s="45">
        <v>144309.28819524701</v>
      </c>
    </row>
    <row r="10802" spans="11:19">
      <c r="K10802" s="45">
        <v>105890</v>
      </c>
      <c r="L10802" s="45" t="s">
        <v>557</v>
      </c>
      <c r="M10802" s="45">
        <v>2018</v>
      </c>
      <c r="O10802" s="45" t="s">
        <v>614</v>
      </c>
      <c r="P10802" s="45" t="s">
        <v>560</v>
      </c>
      <c r="Q10802" s="45" t="s">
        <v>663</v>
      </c>
      <c r="R10802" s="45" t="s">
        <v>564</v>
      </c>
      <c r="S10802" s="45">
        <v>1579533.1029574401</v>
      </c>
    </row>
    <row r="10803" spans="11:19">
      <c r="K10803" s="45">
        <v>105891</v>
      </c>
      <c r="L10803" s="45" t="s">
        <v>557</v>
      </c>
      <c r="M10803" s="45">
        <v>2018</v>
      </c>
      <c r="O10803" s="45" t="s">
        <v>614</v>
      </c>
      <c r="P10803" s="45" t="s">
        <v>560</v>
      </c>
      <c r="Q10803" s="45" t="s">
        <v>663</v>
      </c>
      <c r="R10803" s="45" t="s">
        <v>623</v>
      </c>
      <c r="S10803" s="45">
        <v>0</v>
      </c>
    </row>
    <row r="10804" spans="11:19">
      <c r="K10804" s="45">
        <v>105892</v>
      </c>
      <c r="L10804" s="45" t="s">
        <v>557</v>
      </c>
      <c r="M10804" s="45">
        <v>2018</v>
      </c>
      <c r="O10804" s="45" t="s">
        <v>614</v>
      </c>
      <c r="P10804" s="45" t="s">
        <v>560</v>
      </c>
      <c r="Q10804" s="45" t="s">
        <v>664</v>
      </c>
      <c r="R10804" s="45" t="s">
        <v>562</v>
      </c>
      <c r="S10804" s="45">
        <v>6010.8941069484699</v>
      </c>
    </row>
    <row r="10805" spans="11:19">
      <c r="K10805" s="45">
        <v>105893</v>
      </c>
      <c r="L10805" s="45" t="s">
        <v>557</v>
      </c>
      <c r="M10805" s="45">
        <v>2018</v>
      </c>
      <c r="O10805" s="45" t="s">
        <v>614</v>
      </c>
      <c r="P10805" s="45" t="s">
        <v>560</v>
      </c>
      <c r="Q10805" s="45" t="s">
        <v>664</v>
      </c>
      <c r="R10805" s="45" t="s">
        <v>665</v>
      </c>
      <c r="S10805" s="45">
        <v>651650.84299637505</v>
      </c>
    </row>
    <row r="10806" spans="11:19">
      <c r="K10806" s="45">
        <v>105894</v>
      </c>
      <c r="L10806" s="45" t="s">
        <v>557</v>
      </c>
      <c r="M10806" s="45">
        <v>2018</v>
      </c>
      <c r="O10806" s="45" t="s">
        <v>614</v>
      </c>
      <c r="P10806" s="45" t="s">
        <v>560</v>
      </c>
      <c r="Q10806" s="45" t="s">
        <v>666</v>
      </c>
      <c r="R10806" s="45" t="s">
        <v>564</v>
      </c>
      <c r="S10806" s="45">
        <v>124863.493035772</v>
      </c>
    </row>
    <row r="10807" spans="11:19">
      <c r="K10807" s="45">
        <v>105895</v>
      </c>
      <c r="L10807" s="45" t="s">
        <v>557</v>
      </c>
      <c r="M10807" s="45">
        <v>2018</v>
      </c>
      <c r="O10807" s="45" t="s">
        <v>614</v>
      </c>
      <c r="P10807" s="45" t="s">
        <v>560</v>
      </c>
      <c r="Q10807" s="45" t="s">
        <v>666</v>
      </c>
      <c r="R10807" s="45" t="s">
        <v>667</v>
      </c>
      <c r="S10807" s="45">
        <v>3968.8802445364699</v>
      </c>
    </row>
    <row r="10808" spans="11:19">
      <c r="K10808" s="45">
        <v>105896</v>
      </c>
      <c r="L10808" s="45" t="s">
        <v>557</v>
      </c>
      <c r="M10808" s="45">
        <v>2018</v>
      </c>
      <c r="O10808" s="45" t="s">
        <v>614</v>
      </c>
      <c r="P10808" s="45" t="s">
        <v>560</v>
      </c>
      <c r="Q10808" s="45" t="s">
        <v>666</v>
      </c>
      <c r="R10808" s="45" t="s">
        <v>623</v>
      </c>
      <c r="S10808" s="45">
        <v>503.81213980665098</v>
      </c>
    </row>
    <row r="10809" spans="11:19">
      <c r="K10809" s="45">
        <v>105897</v>
      </c>
      <c r="L10809" s="45" t="s">
        <v>557</v>
      </c>
      <c r="M10809" s="45">
        <v>2018</v>
      </c>
      <c r="O10809" s="45" t="s">
        <v>614</v>
      </c>
      <c r="P10809" s="45" t="s">
        <v>560</v>
      </c>
      <c r="Q10809" s="45" t="s">
        <v>668</v>
      </c>
      <c r="R10809" s="45" t="s">
        <v>564</v>
      </c>
      <c r="S10809" s="45">
        <v>825097.19224110094</v>
      </c>
    </row>
    <row r="10810" spans="11:19">
      <c r="K10810" s="45">
        <v>105898</v>
      </c>
      <c r="L10810" s="45" t="s">
        <v>557</v>
      </c>
      <c r="M10810" s="45">
        <v>2018</v>
      </c>
      <c r="O10810" s="45" t="s">
        <v>614</v>
      </c>
      <c r="P10810" s="45" t="s">
        <v>560</v>
      </c>
      <c r="Q10810" s="45" t="s">
        <v>668</v>
      </c>
      <c r="R10810" s="45" t="s">
        <v>667</v>
      </c>
      <c r="S10810" s="45">
        <v>214062.061657151</v>
      </c>
    </row>
    <row r="10811" spans="11:19">
      <c r="K10811" s="45">
        <v>105899</v>
      </c>
      <c r="L10811" s="45" t="s">
        <v>557</v>
      </c>
      <c r="M10811" s="45">
        <v>2018</v>
      </c>
      <c r="O10811" s="45" t="s">
        <v>614</v>
      </c>
      <c r="P10811" s="45" t="s">
        <v>560</v>
      </c>
      <c r="Q10811" s="45" t="s">
        <v>668</v>
      </c>
      <c r="R10811" s="45" t="s">
        <v>665</v>
      </c>
      <c r="S10811" s="45">
        <v>3148311.4156331401</v>
      </c>
    </row>
    <row r="10812" spans="11:19">
      <c r="K10812" s="45">
        <v>105900</v>
      </c>
      <c r="L10812" s="45" t="s">
        <v>557</v>
      </c>
      <c r="M10812" s="45">
        <v>2018</v>
      </c>
      <c r="O10812" s="45" t="s">
        <v>614</v>
      </c>
      <c r="P10812" s="45" t="s">
        <v>560</v>
      </c>
      <c r="Q10812" s="45" t="s">
        <v>669</v>
      </c>
      <c r="R10812" s="45" t="s">
        <v>562</v>
      </c>
      <c r="S10812" s="45">
        <v>130886.78314077</v>
      </c>
    </row>
    <row r="10813" spans="11:19">
      <c r="K10813" s="45">
        <v>105901</v>
      </c>
      <c r="L10813" s="45" t="s">
        <v>557</v>
      </c>
      <c r="M10813" s="45">
        <v>2018</v>
      </c>
      <c r="O10813" s="45" t="s">
        <v>614</v>
      </c>
      <c r="P10813" s="45" t="s">
        <v>560</v>
      </c>
      <c r="Q10813" s="45" t="s">
        <v>670</v>
      </c>
      <c r="R10813" s="45" t="s">
        <v>670</v>
      </c>
      <c r="S10813" s="45">
        <v>895259.05234370998</v>
      </c>
    </row>
    <row r="10814" spans="11:19">
      <c r="K10814" s="45">
        <v>105902</v>
      </c>
      <c r="L10814" s="45" t="s">
        <v>557</v>
      </c>
      <c r="M10814" s="45">
        <v>2018</v>
      </c>
      <c r="O10814" s="45" t="s">
        <v>614</v>
      </c>
      <c r="P10814" s="45" t="s">
        <v>560</v>
      </c>
      <c r="Q10814" s="45" t="s">
        <v>671</v>
      </c>
      <c r="R10814" s="45" t="s">
        <v>564</v>
      </c>
      <c r="S10814" s="45">
        <v>256551.56102349699</v>
      </c>
    </row>
    <row r="10815" spans="11:19">
      <c r="K10815" s="45">
        <v>105903</v>
      </c>
      <c r="L10815" s="45" t="s">
        <v>557</v>
      </c>
      <c r="M10815" s="45">
        <v>2018</v>
      </c>
      <c r="O10815" s="45" t="s">
        <v>614</v>
      </c>
      <c r="P10815" s="45" t="s">
        <v>560</v>
      </c>
      <c r="Q10815" s="45" t="s">
        <v>671</v>
      </c>
      <c r="R10815" s="45" t="s">
        <v>667</v>
      </c>
      <c r="S10815" s="45">
        <v>385167.71765082399</v>
      </c>
    </row>
    <row r="10816" spans="11:19">
      <c r="K10816" s="45">
        <v>105904</v>
      </c>
      <c r="L10816" s="45" t="s">
        <v>557</v>
      </c>
      <c r="M10816" s="45">
        <v>2018</v>
      </c>
      <c r="O10816" s="45" t="s">
        <v>614</v>
      </c>
      <c r="P10816" s="45" t="s">
        <v>560</v>
      </c>
      <c r="Q10816" s="45" t="s">
        <v>671</v>
      </c>
      <c r="R10816" s="45" t="s">
        <v>623</v>
      </c>
      <c r="S10816" s="45">
        <v>221.79124232561</v>
      </c>
    </row>
    <row r="10817" spans="11:19">
      <c r="K10817" s="45">
        <v>105905</v>
      </c>
      <c r="L10817" s="45" t="s">
        <v>557</v>
      </c>
      <c r="M10817" s="45">
        <v>2018</v>
      </c>
      <c r="O10817" s="45" t="s">
        <v>614</v>
      </c>
      <c r="P10817" s="45" t="s">
        <v>560</v>
      </c>
      <c r="Q10817" s="45" t="s">
        <v>672</v>
      </c>
      <c r="R10817" s="45" t="s">
        <v>562</v>
      </c>
      <c r="S10817" s="45">
        <v>1352210.98964476</v>
      </c>
    </row>
    <row r="10818" spans="11:19">
      <c r="K10818" s="45">
        <v>105906</v>
      </c>
      <c r="L10818" s="45" t="s">
        <v>557</v>
      </c>
      <c r="M10818" s="45">
        <v>2018</v>
      </c>
      <c r="O10818" s="45" t="s">
        <v>614</v>
      </c>
      <c r="P10818" s="45" t="s">
        <v>560</v>
      </c>
      <c r="Q10818" s="45" t="s">
        <v>672</v>
      </c>
      <c r="R10818" s="45" t="s">
        <v>564</v>
      </c>
      <c r="S10818" s="45">
        <v>348952.67149419698</v>
      </c>
    </row>
    <row r="10819" spans="11:19">
      <c r="K10819" s="45">
        <v>106058</v>
      </c>
      <c r="L10819" s="45" t="s">
        <v>557</v>
      </c>
      <c r="M10819" s="45">
        <v>2018</v>
      </c>
      <c r="O10819" s="45" t="s">
        <v>615</v>
      </c>
      <c r="P10819" s="45" t="s">
        <v>560</v>
      </c>
      <c r="Q10819" s="45" t="s">
        <v>661</v>
      </c>
      <c r="R10819" s="45" t="s">
        <v>562</v>
      </c>
      <c r="S10819" s="45">
        <v>277362.35486296099</v>
      </c>
    </row>
    <row r="10820" spans="11:19">
      <c r="K10820" s="45">
        <v>106059</v>
      </c>
      <c r="L10820" s="45" t="s">
        <v>557</v>
      </c>
      <c r="M10820" s="45">
        <v>2018</v>
      </c>
      <c r="O10820" s="45" t="s">
        <v>615</v>
      </c>
      <c r="P10820" s="45" t="s">
        <v>560</v>
      </c>
      <c r="Q10820" s="45" t="s">
        <v>661</v>
      </c>
      <c r="R10820" s="45" t="s">
        <v>564</v>
      </c>
      <c r="S10820" s="45">
        <v>2825746.1855276199</v>
      </c>
    </row>
    <row r="10821" spans="11:19">
      <c r="K10821" s="45">
        <v>106060</v>
      </c>
      <c r="L10821" s="45" t="s">
        <v>557</v>
      </c>
      <c r="M10821" s="45">
        <v>2018</v>
      </c>
      <c r="O10821" s="45" t="s">
        <v>615</v>
      </c>
      <c r="P10821" s="45" t="s">
        <v>560</v>
      </c>
      <c r="Q10821" s="45" t="s">
        <v>661</v>
      </c>
      <c r="R10821" s="45" t="s">
        <v>565</v>
      </c>
      <c r="S10821" s="45">
        <v>2140.5342073748002</v>
      </c>
    </row>
    <row r="10822" spans="11:19">
      <c r="K10822" s="45">
        <v>106061</v>
      </c>
      <c r="L10822" s="45" t="s">
        <v>557</v>
      </c>
      <c r="M10822" s="45">
        <v>2018</v>
      </c>
      <c r="O10822" s="45" t="s">
        <v>615</v>
      </c>
      <c r="P10822" s="45" t="s">
        <v>560</v>
      </c>
      <c r="Q10822" s="45" t="s">
        <v>661</v>
      </c>
      <c r="R10822" s="45" t="s">
        <v>566</v>
      </c>
      <c r="S10822" s="45">
        <v>26680.305281796602</v>
      </c>
    </row>
    <row r="10823" spans="11:19">
      <c r="K10823" s="45">
        <v>106062</v>
      </c>
      <c r="L10823" s="45" t="s">
        <v>557</v>
      </c>
      <c r="M10823" s="45">
        <v>2018</v>
      </c>
      <c r="O10823" s="45" t="s">
        <v>615</v>
      </c>
      <c r="P10823" s="45" t="s">
        <v>560</v>
      </c>
      <c r="Q10823" s="45" t="s">
        <v>662</v>
      </c>
      <c r="R10823" s="45" t="s">
        <v>563</v>
      </c>
      <c r="S10823" s="45">
        <v>469364.88241202902</v>
      </c>
    </row>
    <row r="10824" spans="11:19">
      <c r="K10824" s="45">
        <v>106063</v>
      </c>
      <c r="L10824" s="45" t="s">
        <v>557</v>
      </c>
      <c r="M10824" s="45">
        <v>2018</v>
      </c>
      <c r="O10824" s="45" t="s">
        <v>615</v>
      </c>
      <c r="P10824" s="45" t="s">
        <v>560</v>
      </c>
      <c r="Q10824" s="45" t="s">
        <v>662</v>
      </c>
      <c r="R10824" s="45" t="s">
        <v>564</v>
      </c>
      <c r="S10824" s="45">
        <v>430712.68033145799</v>
      </c>
    </row>
    <row r="10825" spans="11:19">
      <c r="K10825" s="45">
        <v>106064</v>
      </c>
      <c r="L10825" s="45" t="s">
        <v>557</v>
      </c>
      <c r="M10825" s="45">
        <v>2018</v>
      </c>
      <c r="O10825" s="45" t="s">
        <v>615</v>
      </c>
      <c r="P10825" s="45" t="s">
        <v>560</v>
      </c>
      <c r="Q10825" s="45" t="s">
        <v>663</v>
      </c>
      <c r="R10825" s="45" t="s">
        <v>564</v>
      </c>
      <c r="S10825" s="45">
        <v>5583213.3646508399</v>
      </c>
    </row>
    <row r="10826" spans="11:19">
      <c r="K10826" s="45">
        <v>106065</v>
      </c>
      <c r="L10826" s="45" t="s">
        <v>557</v>
      </c>
      <c r="M10826" s="45">
        <v>2018</v>
      </c>
      <c r="O10826" s="45" t="s">
        <v>615</v>
      </c>
      <c r="P10826" s="45" t="s">
        <v>560</v>
      </c>
      <c r="Q10826" s="45" t="s">
        <v>663</v>
      </c>
      <c r="R10826" s="45" t="s">
        <v>623</v>
      </c>
      <c r="S10826" s="45">
        <v>0</v>
      </c>
    </row>
    <row r="10827" spans="11:19">
      <c r="K10827" s="45">
        <v>106066</v>
      </c>
      <c r="L10827" s="45" t="s">
        <v>557</v>
      </c>
      <c r="M10827" s="45">
        <v>2018</v>
      </c>
      <c r="O10827" s="45" t="s">
        <v>615</v>
      </c>
      <c r="P10827" s="45" t="s">
        <v>560</v>
      </c>
      <c r="Q10827" s="45" t="s">
        <v>664</v>
      </c>
      <c r="R10827" s="45" t="s">
        <v>562</v>
      </c>
      <c r="S10827" s="45">
        <v>44940.273002263399</v>
      </c>
    </row>
    <row r="10828" spans="11:19">
      <c r="K10828" s="45">
        <v>106067</v>
      </c>
      <c r="L10828" s="45" t="s">
        <v>557</v>
      </c>
      <c r="M10828" s="45">
        <v>2018</v>
      </c>
      <c r="O10828" s="45" t="s">
        <v>615</v>
      </c>
      <c r="P10828" s="45" t="s">
        <v>560</v>
      </c>
      <c r="Q10828" s="45" t="s">
        <v>664</v>
      </c>
      <c r="R10828" s="45" t="s">
        <v>665</v>
      </c>
      <c r="S10828" s="45">
        <v>4872048.3617501901</v>
      </c>
    </row>
    <row r="10829" spans="11:19">
      <c r="K10829" s="45">
        <v>106068</v>
      </c>
      <c r="L10829" s="45" t="s">
        <v>557</v>
      </c>
      <c r="M10829" s="45">
        <v>2018</v>
      </c>
      <c r="O10829" s="45" t="s">
        <v>615</v>
      </c>
      <c r="P10829" s="45" t="s">
        <v>560</v>
      </c>
      <c r="Q10829" s="45" t="s">
        <v>666</v>
      </c>
      <c r="R10829" s="45" t="s">
        <v>564</v>
      </c>
      <c r="S10829" s="45">
        <v>858633.49609009898</v>
      </c>
    </row>
    <row r="10830" spans="11:19">
      <c r="K10830" s="45">
        <v>106069</v>
      </c>
      <c r="L10830" s="45" t="s">
        <v>557</v>
      </c>
      <c r="M10830" s="45">
        <v>2018</v>
      </c>
      <c r="O10830" s="45" t="s">
        <v>615</v>
      </c>
      <c r="P10830" s="45" t="s">
        <v>560</v>
      </c>
      <c r="Q10830" s="45" t="s">
        <v>666</v>
      </c>
      <c r="R10830" s="45" t="s">
        <v>667</v>
      </c>
      <c r="S10830" s="45">
        <v>27292.3128856644</v>
      </c>
    </row>
    <row r="10831" spans="11:19">
      <c r="K10831" s="45">
        <v>106070</v>
      </c>
      <c r="L10831" s="45" t="s">
        <v>557</v>
      </c>
      <c r="M10831" s="45">
        <v>2018</v>
      </c>
      <c r="O10831" s="45" t="s">
        <v>615</v>
      </c>
      <c r="P10831" s="45" t="s">
        <v>560</v>
      </c>
      <c r="Q10831" s="45" t="s">
        <v>666</v>
      </c>
      <c r="R10831" s="45" t="s">
        <v>623</v>
      </c>
      <c r="S10831" s="45">
        <v>3464.5032623817901</v>
      </c>
    </row>
    <row r="10832" spans="11:19">
      <c r="K10832" s="45">
        <v>106071</v>
      </c>
      <c r="L10832" s="45" t="s">
        <v>557</v>
      </c>
      <c r="M10832" s="45">
        <v>2018</v>
      </c>
      <c r="O10832" s="45" t="s">
        <v>615</v>
      </c>
      <c r="P10832" s="45" t="s">
        <v>560</v>
      </c>
      <c r="Q10832" s="45" t="s">
        <v>668</v>
      </c>
      <c r="R10832" s="45" t="s">
        <v>564</v>
      </c>
      <c r="S10832" s="45">
        <v>2462626.1250994601</v>
      </c>
    </row>
    <row r="10833" spans="11:19">
      <c r="K10833" s="45">
        <v>106072</v>
      </c>
      <c r="L10833" s="45" t="s">
        <v>557</v>
      </c>
      <c r="M10833" s="45">
        <v>2018</v>
      </c>
      <c r="O10833" s="45" t="s">
        <v>615</v>
      </c>
      <c r="P10833" s="45" t="s">
        <v>560</v>
      </c>
      <c r="Q10833" s="45" t="s">
        <v>668</v>
      </c>
      <c r="R10833" s="45" t="s">
        <v>667</v>
      </c>
      <c r="S10833" s="45">
        <v>638900.27791478997</v>
      </c>
    </row>
    <row r="10834" spans="11:19">
      <c r="K10834" s="45">
        <v>106073</v>
      </c>
      <c r="L10834" s="45" t="s">
        <v>557</v>
      </c>
      <c r="M10834" s="45">
        <v>2018</v>
      </c>
      <c r="O10834" s="45" t="s">
        <v>615</v>
      </c>
      <c r="P10834" s="45" t="s">
        <v>560</v>
      </c>
      <c r="Q10834" s="45" t="s">
        <v>668</v>
      </c>
      <c r="R10834" s="45" t="s">
        <v>665</v>
      </c>
      <c r="S10834" s="45">
        <v>9396606.8664326798</v>
      </c>
    </row>
    <row r="10835" spans="11:19">
      <c r="K10835" s="45">
        <v>106074</v>
      </c>
      <c r="L10835" s="45" t="s">
        <v>557</v>
      </c>
      <c r="M10835" s="45">
        <v>2018</v>
      </c>
      <c r="O10835" s="45" t="s">
        <v>615</v>
      </c>
      <c r="P10835" s="45" t="s">
        <v>560</v>
      </c>
      <c r="Q10835" s="45" t="s">
        <v>669</v>
      </c>
      <c r="R10835" s="45" t="s">
        <v>562</v>
      </c>
      <c r="S10835" s="45">
        <v>390651.20403233898</v>
      </c>
    </row>
    <row r="10836" spans="11:19">
      <c r="K10836" s="45">
        <v>106075</v>
      </c>
      <c r="L10836" s="45" t="s">
        <v>557</v>
      </c>
      <c r="M10836" s="45">
        <v>2018</v>
      </c>
      <c r="O10836" s="45" t="s">
        <v>615</v>
      </c>
      <c r="P10836" s="45" t="s">
        <v>560</v>
      </c>
      <c r="Q10836" s="45" t="s">
        <v>670</v>
      </c>
      <c r="R10836" s="45" t="s">
        <v>670</v>
      </c>
      <c r="S10836" s="45">
        <v>2672034.7030210001</v>
      </c>
    </row>
    <row r="10837" spans="11:19">
      <c r="K10837" s="45">
        <v>106076</v>
      </c>
      <c r="L10837" s="45" t="s">
        <v>557</v>
      </c>
      <c r="M10837" s="45">
        <v>2018</v>
      </c>
      <c r="O10837" s="45" t="s">
        <v>615</v>
      </c>
      <c r="P10837" s="45" t="s">
        <v>560</v>
      </c>
      <c r="Q10837" s="45" t="s">
        <v>671</v>
      </c>
      <c r="R10837" s="45" t="s">
        <v>564</v>
      </c>
      <c r="S10837" s="45">
        <v>1764196.71125065</v>
      </c>
    </row>
    <row r="10838" spans="11:19">
      <c r="K10838" s="45">
        <v>106077</v>
      </c>
      <c r="L10838" s="45" t="s">
        <v>557</v>
      </c>
      <c r="M10838" s="45">
        <v>2018</v>
      </c>
      <c r="O10838" s="45" t="s">
        <v>615</v>
      </c>
      <c r="P10838" s="45" t="s">
        <v>560</v>
      </c>
      <c r="Q10838" s="45" t="s">
        <v>671</v>
      </c>
      <c r="R10838" s="45" t="s">
        <v>667</v>
      </c>
      <c r="S10838" s="45">
        <v>2648635.6896392801</v>
      </c>
    </row>
    <row r="10839" spans="11:19">
      <c r="K10839" s="45">
        <v>106078</v>
      </c>
      <c r="L10839" s="45" t="s">
        <v>557</v>
      </c>
      <c r="M10839" s="45">
        <v>2018</v>
      </c>
      <c r="O10839" s="45" t="s">
        <v>615</v>
      </c>
      <c r="P10839" s="45" t="s">
        <v>560</v>
      </c>
      <c r="Q10839" s="45" t="s">
        <v>671</v>
      </c>
      <c r="R10839" s="45" t="s">
        <v>623</v>
      </c>
      <c r="S10839" s="45">
        <v>1525.16468320846</v>
      </c>
    </row>
    <row r="10840" spans="11:19">
      <c r="K10840" s="45">
        <v>106079</v>
      </c>
      <c r="L10840" s="45" t="s">
        <v>557</v>
      </c>
      <c r="M10840" s="45">
        <v>2018</v>
      </c>
      <c r="O10840" s="45" t="s">
        <v>615</v>
      </c>
      <c r="P10840" s="45" t="s">
        <v>560</v>
      </c>
      <c r="Q10840" s="45" t="s">
        <v>672</v>
      </c>
      <c r="R10840" s="45" t="s">
        <v>562</v>
      </c>
      <c r="S10840" s="45">
        <v>4035876.1865387</v>
      </c>
    </row>
    <row r="10841" spans="11:19">
      <c r="K10841" s="45">
        <v>106080</v>
      </c>
      <c r="L10841" s="45" t="s">
        <v>557</v>
      </c>
      <c r="M10841" s="45">
        <v>2018</v>
      </c>
      <c r="O10841" s="45" t="s">
        <v>615</v>
      </c>
      <c r="P10841" s="45" t="s">
        <v>560</v>
      </c>
      <c r="Q10841" s="45" t="s">
        <v>672</v>
      </c>
      <c r="R10841" s="45" t="s">
        <v>564</v>
      </c>
      <c r="S10841" s="45">
        <v>1041501.50227847</v>
      </c>
    </row>
    <row r="10842" spans="11:19">
      <c r="K10842" s="45">
        <v>106232</v>
      </c>
      <c r="L10842" s="45" t="s">
        <v>557</v>
      </c>
      <c r="M10842" s="45">
        <v>2018</v>
      </c>
      <c r="O10842" s="45" t="s">
        <v>616</v>
      </c>
      <c r="P10842" s="45" t="s">
        <v>560</v>
      </c>
      <c r="Q10842" s="45" t="s">
        <v>661</v>
      </c>
      <c r="R10842" s="45" t="s">
        <v>562</v>
      </c>
      <c r="S10842" s="45">
        <v>27602.674354995801</v>
      </c>
    </row>
    <row r="10843" spans="11:19">
      <c r="K10843" s="45">
        <v>106233</v>
      </c>
      <c r="L10843" s="45" t="s">
        <v>557</v>
      </c>
      <c r="M10843" s="45">
        <v>2018</v>
      </c>
      <c r="O10843" s="45" t="s">
        <v>616</v>
      </c>
      <c r="P10843" s="45" t="s">
        <v>560</v>
      </c>
      <c r="Q10843" s="45" t="s">
        <v>661</v>
      </c>
      <c r="R10843" s="45" t="s">
        <v>564</v>
      </c>
      <c r="S10843" s="45">
        <v>281213.90809336002</v>
      </c>
    </row>
    <row r="10844" spans="11:19">
      <c r="K10844" s="45">
        <v>106234</v>
      </c>
      <c r="L10844" s="45" t="s">
        <v>557</v>
      </c>
      <c r="M10844" s="45">
        <v>2018</v>
      </c>
      <c r="O10844" s="45" t="s">
        <v>616</v>
      </c>
      <c r="P10844" s="45" t="s">
        <v>560</v>
      </c>
      <c r="Q10844" s="45" t="s">
        <v>661</v>
      </c>
      <c r="R10844" s="45" t="s">
        <v>565</v>
      </c>
      <c r="S10844" s="45">
        <v>213.022667409527</v>
      </c>
    </row>
    <row r="10845" spans="11:19">
      <c r="K10845" s="45">
        <v>106235</v>
      </c>
      <c r="L10845" s="45" t="s">
        <v>557</v>
      </c>
      <c r="M10845" s="45">
        <v>2018</v>
      </c>
      <c r="O10845" s="45" t="s">
        <v>616</v>
      </c>
      <c r="P10845" s="45" t="s">
        <v>560</v>
      </c>
      <c r="Q10845" s="45" t="s">
        <v>661</v>
      </c>
      <c r="R10845" s="45" t="s">
        <v>566</v>
      </c>
      <c r="S10845" s="45">
        <v>2655.1828879199302</v>
      </c>
    </row>
    <row r="10846" spans="11:19">
      <c r="K10846" s="45">
        <v>106236</v>
      </c>
      <c r="L10846" s="45" t="s">
        <v>557</v>
      </c>
      <c r="M10846" s="45">
        <v>2018</v>
      </c>
      <c r="O10846" s="45" t="s">
        <v>616</v>
      </c>
      <c r="P10846" s="45" t="s">
        <v>560</v>
      </c>
      <c r="Q10846" s="45" t="s">
        <v>662</v>
      </c>
      <c r="R10846" s="45" t="s">
        <v>563</v>
      </c>
      <c r="S10846" s="45">
        <v>46710.470169217202</v>
      </c>
    </row>
    <row r="10847" spans="11:19">
      <c r="K10847" s="45">
        <v>106237</v>
      </c>
      <c r="L10847" s="45" t="s">
        <v>557</v>
      </c>
      <c r="M10847" s="45">
        <v>2018</v>
      </c>
      <c r="O10847" s="45" t="s">
        <v>616</v>
      </c>
      <c r="P10847" s="45" t="s">
        <v>560</v>
      </c>
      <c r="Q10847" s="45" t="s">
        <v>662</v>
      </c>
      <c r="R10847" s="45" t="s">
        <v>564</v>
      </c>
      <c r="S10847" s="45">
        <v>42863.862551320897</v>
      </c>
    </row>
    <row r="10848" spans="11:19">
      <c r="K10848" s="45">
        <v>106238</v>
      </c>
      <c r="L10848" s="45" t="s">
        <v>557</v>
      </c>
      <c r="M10848" s="45">
        <v>2018</v>
      </c>
      <c r="O10848" s="45" t="s">
        <v>616</v>
      </c>
      <c r="P10848" s="45" t="s">
        <v>560</v>
      </c>
      <c r="Q10848" s="45" t="s">
        <v>663</v>
      </c>
      <c r="R10848" s="45" t="s">
        <v>564</v>
      </c>
      <c r="S10848" s="45">
        <v>7674661.89729515</v>
      </c>
    </row>
    <row r="10849" spans="11:19">
      <c r="K10849" s="45">
        <v>106239</v>
      </c>
      <c r="L10849" s="45" t="s">
        <v>557</v>
      </c>
      <c r="M10849" s="45">
        <v>2018</v>
      </c>
      <c r="O10849" s="45" t="s">
        <v>616</v>
      </c>
      <c r="P10849" s="45" t="s">
        <v>560</v>
      </c>
      <c r="Q10849" s="45" t="s">
        <v>663</v>
      </c>
      <c r="R10849" s="45" t="s">
        <v>623</v>
      </c>
      <c r="S10849" s="45">
        <v>0</v>
      </c>
    </row>
    <row r="10850" spans="11:19">
      <c r="K10850" s="45">
        <v>106240</v>
      </c>
      <c r="L10850" s="45" t="s">
        <v>557</v>
      </c>
      <c r="M10850" s="45">
        <v>2018</v>
      </c>
      <c r="O10850" s="45" t="s">
        <v>616</v>
      </c>
      <c r="P10850" s="45" t="s">
        <v>560</v>
      </c>
      <c r="Q10850" s="45" t="s">
        <v>664</v>
      </c>
      <c r="R10850" s="45" t="s">
        <v>562</v>
      </c>
      <c r="S10850" s="45">
        <v>11728.8202653157</v>
      </c>
    </row>
    <row r="10851" spans="11:19">
      <c r="K10851" s="45">
        <v>106241</v>
      </c>
      <c r="L10851" s="45" t="s">
        <v>557</v>
      </c>
      <c r="M10851" s="45">
        <v>2018</v>
      </c>
      <c r="O10851" s="45" t="s">
        <v>616</v>
      </c>
      <c r="P10851" s="45" t="s">
        <v>560</v>
      </c>
      <c r="Q10851" s="45" t="s">
        <v>664</v>
      </c>
      <c r="R10851" s="45" t="s">
        <v>665</v>
      </c>
      <c r="S10851" s="45">
        <v>1271540.5524131099</v>
      </c>
    </row>
    <row r="10852" spans="11:19">
      <c r="K10852" s="45">
        <v>106242</v>
      </c>
      <c r="L10852" s="45" t="s">
        <v>557</v>
      </c>
      <c r="M10852" s="45">
        <v>2018</v>
      </c>
      <c r="O10852" s="45" t="s">
        <v>616</v>
      </c>
      <c r="P10852" s="45" t="s">
        <v>560</v>
      </c>
      <c r="Q10852" s="45" t="s">
        <v>666</v>
      </c>
      <c r="R10852" s="45" t="s">
        <v>564</v>
      </c>
      <c r="S10852" s="45">
        <v>122585.29300658101</v>
      </c>
    </row>
    <row r="10853" spans="11:19">
      <c r="K10853" s="45">
        <v>106243</v>
      </c>
      <c r="L10853" s="45" t="s">
        <v>557</v>
      </c>
      <c r="M10853" s="45">
        <v>2018</v>
      </c>
      <c r="O10853" s="45" t="s">
        <v>616</v>
      </c>
      <c r="P10853" s="45" t="s">
        <v>560</v>
      </c>
      <c r="Q10853" s="45" t="s">
        <v>666</v>
      </c>
      <c r="R10853" s="45" t="s">
        <v>667</v>
      </c>
      <c r="S10853" s="45">
        <v>3896.4659393690999</v>
      </c>
    </row>
    <row r="10854" spans="11:19">
      <c r="K10854" s="45">
        <v>106244</v>
      </c>
      <c r="L10854" s="45" t="s">
        <v>557</v>
      </c>
      <c r="M10854" s="45">
        <v>2018</v>
      </c>
      <c r="O10854" s="45" t="s">
        <v>616</v>
      </c>
      <c r="P10854" s="45" t="s">
        <v>560</v>
      </c>
      <c r="Q10854" s="45" t="s">
        <v>666</v>
      </c>
      <c r="R10854" s="45" t="s">
        <v>623</v>
      </c>
      <c r="S10854" s="45">
        <v>494.61982263124298</v>
      </c>
    </row>
    <row r="10855" spans="11:19">
      <c r="K10855" s="45">
        <v>106245</v>
      </c>
      <c r="L10855" s="45" t="s">
        <v>557</v>
      </c>
      <c r="M10855" s="45">
        <v>2018</v>
      </c>
      <c r="O10855" s="45" t="s">
        <v>616</v>
      </c>
      <c r="P10855" s="45" t="s">
        <v>560</v>
      </c>
      <c r="Q10855" s="45" t="s">
        <v>668</v>
      </c>
      <c r="R10855" s="45" t="s">
        <v>564</v>
      </c>
      <c r="S10855" s="45">
        <v>245076.75896684299</v>
      </c>
    </row>
    <row r="10856" spans="11:19">
      <c r="K10856" s="45">
        <v>106246</v>
      </c>
      <c r="L10856" s="45" t="s">
        <v>557</v>
      </c>
      <c r="M10856" s="45">
        <v>2018</v>
      </c>
      <c r="O10856" s="45" t="s">
        <v>616</v>
      </c>
      <c r="P10856" s="45" t="s">
        <v>560</v>
      </c>
      <c r="Q10856" s="45" t="s">
        <v>668</v>
      </c>
      <c r="R10856" s="45" t="s">
        <v>667</v>
      </c>
      <c r="S10856" s="45">
        <v>63582.371606671601</v>
      </c>
    </row>
    <row r="10857" spans="11:19">
      <c r="K10857" s="45">
        <v>106247</v>
      </c>
      <c r="L10857" s="45" t="s">
        <v>557</v>
      </c>
      <c r="M10857" s="45">
        <v>2018</v>
      </c>
      <c r="O10857" s="45" t="s">
        <v>616</v>
      </c>
      <c r="P10857" s="45" t="s">
        <v>560</v>
      </c>
      <c r="Q10857" s="45" t="s">
        <v>668</v>
      </c>
      <c r="R10857" s="45" t="s">
        <v>665</v>
      </c>
      <c r="S10857" s="45">
        <v>935135.84244051296</v>
      </c>
    </row>
    <row r="10858" spans="11:19">
      <c r="K10858" s="45">
        <v>106248</v>
      </c>
      <c r="L10858" s="45" t="s">
        <v>557</v>
      </c>
      <c r="M10858" s="45">
        <v>2018</v>
      </c>
      <c r="O10858" s="45" t="s">
        <v>616</v>
      </c>
      <c r="P10858" s="45" t="s">
        <v>560</v>
      </c>
      <c r="Q10858" s="45" t="s">
        <v>669</v>
      </c>
      <c r="R10858" s="45" t="s">
        <v>562</v>
      </c>
      <c r="S10858" s="45">
        <v>38877.006133796996</v>
      </c>
    </row>
    <row r="10859" spans="11:19">
      <c r="K10859" s="45">
        <v>106249</v>
      </c>
      <c r="L10859" s="45" t="s">
        <v>557</v>
      </c>
      <c r="M10859" s="45">
        <v>2018</v>
      </c>
      <c r="O10859" s="45" t="s">
        <v>616</v>
      </c>
      <c r="P10859" s="45" t="s">
        <v>560</v>
      </c>
      <c r="Q10859" s="45" t="s">
        <v>670</v>
      </c>
      <c r="R10859" s="45" t="s">
        <v>670</v>
      </c>
      <c r="S10859" s="45">
        <v>265916.778104864</v>
      </c>
    </row>
    <row r="10860" spans="11:19">
      <c r="K10860" s="45">
        <v>106250</v>
      </c>
      <c r="L10860" s="45" t="s">
        <v>557</v>
      </c>
      <c r="M10860" s="45">
        <v>2018</v>
      </c>
      <c r="O10860" s="45" t="s">
        <v>616</v>
      </c>
      <c r="P10860" s="45" t="s">
        <v>560</v>
      </c>
      <c r="Q10860" s="45" t="s">
        <v>671</v>
      </c>
      <c r="R10860" s="45" t="s">
        <v>564</v>
      </c>
      <c r="S10860" s="45">
        <v>251870.643009733</v>
      </c>
    </row>
    <row r="10861" spans="11:19">
      <c r="K10861" s="45">
        <v>106251</v>
      </c>
      <c r="L10861" s="45" t="s">
        <v>557</v>
      </c>
      <c r="M10861" s="45">
        <v>2018</v>
      </c>
      <c r="O10861" s="45" t="s">
        <v>616</v>
      </c>
      <c r="P10861" s="45" t="s">
        <v>560</v>
      </c>
      <c r="Q10861" s="45" t="s">
        <v>671</v>
      </c>
      <c r="R10861" s="45" t="s">
        <v>667</v>
      </c>
      <c r="S10861" s="45">
        <v>378140.13028912898</v>
      </c>
    </row>
    <row r="10862" spans="11:19">
      <c r="K10862" s="45">
        <v>106252</v>
      </c>
      <c r="L10862" s="45" t="s">
        <v>557</v>
      </c>
      <c r="M10862" s="45">
        <v>2018</v>
      </c>
      <c r="O10862" s="45" t="s">
        <v>616</v>
      </c>
      <c r="P10862" s="45" t="s">
        <v>560</v>
      </c>
      <c r="Q10862" s="45" t="s">
        <v>671</v>
      </c>
      <c r="R10862" s="45" t="s">
        <v>623</v>
      </c>
      <c r="S10862" s="45">
        <v>217.74454458830101</v>
      </c>
    </row>
    <row r="10863" spans="11:19">
      <c r="K10863" s="45">
        <v>106253</v>
      </c>
      <c r="L10863" s="45" t="s">
        <v>557</v>
      </c>
      <c r="M10863" s="45">
        <v>2018</v>
      </c>
      <c r="O10863" s="45" t="s">
        <v>616</v>
      </c>
      <c r="P10863" s="45" t="s">
        <v>560</v>
      </c>
      <c r="Q10863" s="45" t="s">
        <v>672</v>
      </c>
      <c r="R10863" s="45" t="s">
        <v>562</v>
      </c>
      <c r="S10863" s="45">
        <v>401644.181919177</v>
      </c>
    </row>
    <row r="10864" spans="11:19">
      <c r="K10864" s="45">
        <v>106254</v>
      </c>
      <c r="L10864" s="45" t="s">
        <v>557</v>
      </c>
      <c r="M10864" s="45">
        <v>2018</v>
      </c>
      <c r="O10864" s="45" t="s">
        <v>616</v>
      </c>
      <c r="P10864" s="45" t="s">
        <v>560</v>
      </c>
      <c r="Q10864" s="45" t="s">
        <v>672</v>
      </c>
      <c r="R10864" s="45" t="s">
        <v>564</v>
      </c>
      <c r="S10864" s="45">
        <v>103648.625358101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9"/>
  <sheetViews>
    <sheetView workbookViewId="0">
      <selection activeCell="B7" sqref="B7"/>
    </sheetView>
  </sheetViews>
  <sheetFormatPr defaultColWidth="9.1328125" defaultRowHeight="14.25"/>
  <cols>
    <col min="1" max="1" width="16.6640625" style="45" customWidth="1"/>
    <col min="2" max="2" width="9" style="45" customWidth="1"/>
    <col min="3" max="11" width="9.1328125" style="45" customWidth="1"/>
    <col min="12" max="16384" width="9.1328125" style="45"/>
  </cols>
  <sheetData>
    <row r="1" spans="1:34" ht="32" customHeight="1">
      <c r="A1" s="5" t="s">
        <v>534</v>
      </c>
      <c r="B1" s="3">
        <v>2018</v>
      </c>
      <c r="C1" s="3">
        <v>2019</v>
      </c>
      <c r="D1" s="3">
        <v>2020</v>
      </c>
      <c r="E1" s="3">
        <v>2021</v>
      </c>
      <c r="F1" s="3">
        <v>2022</v>
      </c>
      <c r="G1" s="3">
        <v>2023</v>
      </c>
      <c r="H1" s="3">
        <v>2024</v>
      </c>
      <c r="I1" s="3">
        <v>2025</v>
      </c>
      <c r="J1" s="3">
        <v>2026</v>
      </c>
      <c r="K1" s="3">
        <v>2027</v>
      </c>
      <c r="L1" s="3">
        <v>2028</v>
      </c>
      <c r="M1" s="3">
        <v>2029</v>
      </c>
      <c r="N1" s="3">
        <v>2030</v>
      </c>
      <c r="O1" s="3">
        <v>2031</v>
      </c>
      <c r="P1" s="3">
        <v>2032</v>
      </c>
      <c r="Q1" s="3">
        <v>2033</v>
      </c>
      <c r="R1" s="3">
        <v>2034</v>
      </c>
      <c r="S1" s="3">
        <v>2035</v>
      </c>
      <c r="T1" s="3">
        <v>2036</v>
      </c>
      <c r="U1" s="3">
        <v>2037</v>
      </c>
      <c r="V1" s="3">
        <v>2038</v>
      </c>
      <c r="W1" s="3">
        <v>2039</v>
      </c>
      <c r="X1" s="3">
        <v>2040</v>
      </c>
      <c r="Y1" s="3">
        <v>2041</v>
      </c>
      <c r="Z1" s="3">
        <v>2042</v>
      </c>
      <c r="AA1" s="3">
        <v>2043</v>
      </c>
      <c r="AB1" s="3">
        <v>2044</v>
      </c>
      <c r="AC1" s="3">
        <v>2045</v>
      </c>
      <c r="AD1" s="3">
        <v>2046</v>
      </c>
      <c r="AE1" s="3">
        <v>2047</v>
      </c>
      <c r="AF1" s="3">
        <v>2048</v>
      </c>
      <c r="AG1" s="3">
        <v>2049</v>
      </c>
      <c r="AH1" s="3">
        <v>2050</v>
      </c>
    </row>
    <row r="2" spans="1:34">
      <c r="A2" t="s">
        <v>34</v>
      </c>
      <c r="B2" s="21">
        <f>IF('State scaling factor'!B2 &gt; 0.02, 'BAADTbVT-USA'!B3*'State scaling factor'!B2, 'BAADTbVT-USA'!B3)</f>
        <v>12803.103710133126</v>
      </c>
      <c r="C2" s="21">
        <f t="shared" ref="C2:L3" si="0">$B2</f>
        <v>12803.103710133126</v>
      </c>
      <c r="D2" s="21">
        <f t="shared" si="0"/>
        <v>12803.103710133126</v>
      </c>
      <c r="E2" s="21">
        <f t="shared" si="0"/>
        <v>12803.103710133126</v>
      </c>
      <c r="F2" s="21">
        <f t="shared" si="0"/>
        <v>12803.103710133126</v>
      </c>
      <c r="G2" s="21">
        <f t="shared" si="0"/>
        <v>12803.103710133126</v>
      </c>
      <c r="H2" s="21">
        <f t="shared" si="0"/>
        <v>12803.103710133126</v>
      </c>
      <c r="I2" s="21">
        <f t="shared" si="0"/>
        <v>12803.103710133126</v>
      </c>
      <c r="J2" s="21">
        <f t="shared" si="0"/>
        <v>12803.103710133126</v>
      </c>
      <c r="K2" s="21">
        <f t="shared" si="0"/>
        <v>12803.103710133126</v>
      </c>
      <c r="L2" s="21">
        <f t="shared" si="0"/>
        <v>12803.103710133126</v>
      </c>
      <c r="M2" s="21">
        <f t="shared" ref="M2:V3" si="1">$B2</f>
        <v>12803.103710133126</v>
      </c>
      <c r="N2" s="21">
        <f t="shared" si="1"/>
        <v>12803.103710133126</v>
      </c>
      <c r="O2" s="21">
        <f t="shared" si="1"/>
        <v>12803.103710133126</v>
      </c>
      <c r="P2" s="21">
        <f t="shared" si="1"/>
        <v>12803.103710133126</v>
      </c>
      <c r="Q2" s="21">
        <f t="shared" si="1"/>
        <v>12803.103710133126</v>
      </c>
      <c r="R2" s="21">
        <f t="shared" si="1"/>
        <v>12803.103710133126</v>
      </c>
      <c r="S2" s="21">
        <f t="shared" si="1"/>
        <v>12803.103710133126</v>
      </c>
      <c r="T2" s="21">
        <f t="shared" si="1"/>
        <v>12803.103710133126</v>
      </c>
      <c r="U2" s="21">
        <f t="shared" si="1"/>
        <v>12803.103710133126</v>
      </c>
      <c r="V2" s="21">
        <f t="shared" si="1"/>
        <v>12803.103710133126</v>
      </c>
      <c r="W2" s="21">
        <f t="shared" ref="W2:AH3" si="2">$B2</f>
        <v>12803.103710133126</v>
      </c>
      <c r="X2" s="21">
        <f t="shared" si="2"/>
        <v>12803.103710133126</v>
      </c>
      <c r="Y2" s="21">
        <f t="shared" si="2"/>
        <v>12803.103710133126</v>
      </c>
      <c r="Z2" s="21">
        <f t="shared" si="2"/>
        <v>12803.103710133126</v>
      </c>
      <c r="AA2" s="21">
        <f t="shared" si="2"/>
        <v>12803.103710133126</v>
      </c>
      <c r="AB2" s="21">
        <f t="shared" si="2"/>
        <v>12803.103710133126</v>
      </c>
      <c r="AC2" s="21">
        <f t="shared" si="2"/>
        <v>12803.103710133126</v>
      </c>
      <c r="AD2" s="21">
        <f t="shared" si="2"/>
        <v>12803.103710133126</v>
      </c>
      <c r="AE2" s="21">
        <f t="shared" si="2"/>
        <v>12803.103710133126</v>
      </c>
      <c r="AF2" s="21">
        <f t="shared" si="2"/>
        <v>12803.103710133126</v>
      </c>
      <c r="AG2" s="21">
        <f t="shared" si="2"/>
        <v>12803.103710133126</v>
      </c>
      <c r="AH2" s="21">
        <f t="shared" si="2"/>
        <v>12803.103710133126</v>
      </c>
    </row>
    <row r="3" spans="1:34">
      <c r="A3" t="s">
        <v>35</v>
      </c>
      <c r="B3" s="21">
        <f>IF('State scaling factor'!B3 &gt; 0.02, 'BAADTbVT-USA'!B4*'State scaling factor'!B3, 'BAADTbVT-USA'!B4)</f>
        <v>8583.0208519802436</v>
      </c>
      <c r="C3" s="21">
        <f t="shared" si="0"/>
        <v>8583.0208519802436</v>
      </c>
      <c r="D3" s="21">
        <f t="shared" si="0"/>
        <v>8583.0208519802436</v>
      </c>
      <c r="E3" s="21">
        <f t="shared" si="0"/>
        <v>8583.0208519802436</v>
      </c>
      <c r="F3" s="21">
        <f t="shared" si="0"/>
        <v>8583.0208519802436</v>
      </c>
      <c r="G3" s="21">
        <f t="shared" si="0"/>
        <v>8583.0208519802436</v>
      </c>
      <c r="H3" s="21">
        <f t="shared" si="0"/>
        <v>8583.0208519802436</v>
      </c>
      <c r="I3" s="21">
        <f t="shared" si="0"/>
        <v>8583.0208519802436</v>
      </c>
      <c r="J3" s="21">
        <f t="shared" si="0"/>
        <v>8583.0208519802436</v>
      </c>
      <c r="K3" s="21">
        <f t="shared" si="0"/>
        <v>8583.0208519802436</v>
      </c>
      <c r="L3" s="21">
        <f t="shared" si="0"/>
        <v>8583.0208519802436</v>
      </c>
      <c r="M3" s="21">
        <f t="shared" si="1"/>
        <v>8583.0208519802436</v>
      </c>
      <c r="N3" s="21">
        <f t="shared" si="1"/>
        <v>8583.0208519802436</v>
      </c>
      <c r="O3" s="21">
        <f t="shared" si="1"/>
        <v>8583.0208519802436</v>
      </c>
      <c r="P3" s="21">
        <f t="shared" si="1"/>
        <v>8583.0208519802436</v>
      </c>
      <c r="Q3" s="21">
        <f t="shared" si="1"/>
        <v>8583.0208519802436</v>
      </c>
      <c r="R3" s="21">
        <f t="shared" si="1"/>
        <v>8583.0208519802436</v>
      </c>
      <c r="S3" s="21">
        <f t="shared" si="1"/>
        <v>8583.0208519802436</v>
      </c>
      <c r="T3" s="21">
        <f t="shared" si="1"/>
        <v>8583.0208519802436</v>
      </c>
      <c r="U3" s="21">
        <f t="shared" si="1"/>
        <v>8583.0208519802436</v>
      </c>
      <c r="V3" s="21">
        <f t="shared" si="1"/>
        <v>8583.0208519802436</v>
      </c>
      <c r="W3" s="21">
        <f t="shared" si="2"/>
        <v>8583.0208519802436</v>
      </c>
      <c r="X3" s="21">
        <f t="shared" si="2"/>
        <v>8583.0208519802436</v>
      </c>
      <c r="Y3" s="21">
        <f t="shared" si="2"/>
        <v>8583.0208519802436</v>
      </c>
      <c r="Z3" s="21">
        <f t="shared" si="2"/>
        <v>8583.0208519802436</v>
      </c>
      <c r="AA3" s="21">
        <f t="shared" si="2"/>
        <v>8583.0208519802436</v>
      </c>
      <c r="AB3" s="21">
        <f t="shared" si="2"/>
        <v>8583.0208519802436</v>
      </c>
      <c r="AC3" s="21">
        <f t="shared" si="2"/>
        <v>8583.0208519802436</v>
      </c>
      <c r="AD3" s="21">
        <f t="shared" si="2"/>
        <v>8583.0208519802436</v>
      </c>
      <c r="AE3" s="21">
        <f t="shared" si="2"/>
        <v>8583.0208519802436</v>
      </c>
      <c r="AF3" s="21">
        <f t="shared" si="2"/>
        <v>8583.0208519802436</v>
      </c>
      <c r="AG3" s="21">
        <f t="shared" si="2"/>
        <v>8583.0208519802436</v>
      </c>
      <c r="AH3" s="21">
        <f t="shared" si="2"/>
        <v>8583.0208519802436</v>
      </c>
    </row>
    <row r="4" spans="1:34">
      <c r="A4" t="s">
        <v>36</v>
      </c>
      <c r="B4" s="21">
        <f>'State scaling factor'!B4</f>
        <v>448533.58623781538</v>
      </c>
      <c r="C4" s="21">
        <f t="shared" ref="C4:AH4" si="3">$B$4</f>
        <v>448533.58623781538</v>
      </c>
      <c r="D4" s="21">
        <f t="shared" si="3"/>
        <v>448533.58623781538</v>
      </c>
      <c r="E4" s="21">
        <f t="shared" si="3"/>
        <v>448533.58623781538</v>
      </c>
      <c r="F4" s="21">
        <f t="shared" si="3"/>
        <v>448533.58623781538</v>
      </c>
      <c r="G4" s="21">
        <f t="shared" si="3"/>
        <v>448533.58623781538</v>
      </c>
      <c r="H4" s="21">
        <f t="shared" si="3"/>
        <v>448533.58623781538</v>
      </c>
      <c r="I4" s="21">
        <f t="shared" si="3"/>
        <v>448533.58623781538</v>
      </c>
      <c r="J4" s="21">
        <f t="shared" si="3"/>
        <v>448533.58623781538</v>
      </c>
      <c r="K4" s="21">
        <f t="shared" si="3"/>
        <v>448533.58623781538</v>
      </c>
      <c r="L4" s="21">
        <f t="shared" si="3"/>
        <v>448533.58623781538</v>
      </c>
      <c r="M4" s="21">
        <f t="shared" si="3"/>
        <v>448533.58623781538</v>
      </c>
      <c r="N4" s="21">
        <f t="shared" si="3"/>
        <v>448533.58623781538</v>
      </c>
      <c r="O4" s="21">
        <f t="shared" si="3"/>
        <v>448533.58623781538</v>
      </c>
      <c r="P4" s="21">
        <f t="shared" si="3"/>
        <v>448533.58623781538</v>
      </c>
      <c r="Q4" s="21">
        <f t="shared" si="3"/>
        <v>448533.58623781538</v>
      </c>
      <c r="R4" s="21">
        <f t="shared" si="3"/>
        <v>448533.58623781538</v>
      </c>
      <c r="S4" s="21">
        <f t="shared" si="3"/>
        <v>448533.58623781538</v>
      </c>
      <c r="T4" s="21">
        <f t="shared" si="3"/>
        <v>448533.58623781538</v>
      </c>
      <c r="U4" s="21">
        <f t="shared" si="3"/>
        <v>448533.58623781538</v>
      </c>
      <c r="V4" s="21">
        <f t="shared" si="3"/>
        <v>448533.58623781538</v>
      </c>
      <c r="W4" s="21">
        <f t="shared" si="3"/>
        <v>448533.58623781538</v>
      </c>
      <c r="X4" s="21">
        <f t="shared" si="3"/>
        <v>448533.58623781538</v>
      </c>
      <c r="Y4" s="21">
        <f t="shared" si="3"/>
        <v>448533.58623781538</v>
      </c>
      <c r="Z4" s="21">
        <f t="shared" si="3"/>
        <v>448533.58623781538</v>
      </c>
      <c r="AA4" s="21">
        <f t="shared" si="3"/>
        <v>448533.58623781538</v>
      </c>
      <c r="AB4" s="21">
        <f t="shared" si="3"/>
        <v>448533.58623781538</v>
      </c>
      <c r="AC4" s="21">
        <f t="shared" si="3"/>
        <v>448533.58623781538</v>
      </c>
      <c r="AD4" s="21">
        <f t="shared" si="3"/>
        <v>448533.58623781538</v>
      </c>
      <c r="AE4" s="21">
        <f t="shared" si="3"/>
        <v>448533.58623781538</v>
      </c>
      <c r="AF4" s="21">
        <f t="shared" si="3"/>
        <v>448533.58623781538</v>
      </c>
      <c r="AG4" s="21">
        <f t="shared" si="3"/>
        <v>448533.58623781538</v>
      </c>
      <c r="AH4" s="21">
        <f t="shared" si="3"/>
        <v>448533.58623781538</v>
      </c>
    </row>
    <row r="5" spans="1:34">
      <c r="A5" t="s">
        <v>37</v>
      </c>
      <c r="B5" s="21">
        <f>'State scaling factor'!B5</f>
        <v>130558.444404732</v>
      </c>
      <c r="C5" s="21">
        <f t="shared" ref="C5:L7" si="4">$B5</f>
        <v>130558.444404732</v>
      </c>
      <c r="D5" s="21">
        <f t="shared" si="4"/>
        <v>130558.444404732</v>
      </c>
      <c r="E5" s="21">
        <f t="shared" si="4"/>
        <v>130558.444404732</v>
      </c>
      <c r="F5" s="21">
        <f t="shared" si="4"/>
        <v>130558.444404732</v>
      </c>
      <c r="G5" s="21">
        <f t="shared" si="4"/>
        <v>130558.444404732</v>
      </c>
      <c r="H5" s="21">
        <f t="shared" si="4"/>
        <v>130558.444404732</v>
      </c>
      <c r="I5" s="21">
        <f t="shared" si="4"/>
        <v>130558.444404732</v>
      </c>
      <c r="J5" s="21">
        <f t="shared" si="4"/>
        <v>130558.444404732</v>
      </c>
      <c r="K5" s="21">
        <f t="shared" si="4"/>
        <v>130558.444404732</v>
      </c>
      <c r="L5" s="21">
        <f t="shared" si="4"/>
        <v>130558.444404732</v>
      </c>
      <c r="M5" s="21">
        <f t="shared" ref="M5:V7" si="5">$B5</f>
        <v>130558.444404732</v>
      </c>
      <c r="N5" s="21">
        <f t="shared" si="5"/>
        <v>130558.444404732</v>
      </c>
      <c r="O5" s="21">
        <f t="shared" si="5"/>
        <v>130558.444404732</v>
      </c>
      <c r="P5" s="21">
        <f t="shared" si="5"/>
        <v>130558.444404732</v>
      </c>
      <c r="Q5" s="21">
        <f t="shared" si="5"/>
        <v>130558.444404732</v>
      </c>
      <c r="R5" s="21">
        <f t="shared" si="5"/>
        <v>130558.444404732</v>
      </c>
      <c r="S5" s="21">
        <f t="shared" si="5"/>
        <v>130558.444404732</v>
      </c>
      <c r="T5" s="21">
        <f t="shared" si="5"/>
        <v>130558.444404732</v>
      </c>
      <c r="U5" s="21">
        <f t="shared" si="5"/>
        <v>130558.444404732</v>
      </c>
      <c r="V5" s="21">
        <f t="shared" si="5"/>
        <v>130558.444404732</v>
      </c>
      <c r="W5" s="21">
        <f t="shared" ref="W5:AH7" si="6">$B5</f>
        <v>130558.444404732</v>
      </c>
      <c r="X5" s="21">
        <f t="shared" si="6"/>
        <v>130558.444404732</v>
      </c>
      <c r="Y5" s="21">
        <f t="shared" si="6"/>
        <v>130558.444404732</v>
      </c>
      <c r="Z5" s="21">
        <f t="shared" si="6"/>
        <v>130558.444404732</v>
      </c>
      <c r="AA5" s="21">
        <f t="shared" si="6"/>
        <v>130558.444404732</v>
      </c>
      <c r="AB5" s="21">
        <f t="shared" si="6"/>
        <v>130558.444404732</v>
      </c>
      <c r="AC5" s="21">
        <f t="shared" si="6"/>
        <v>130558.444404732</v>
      </c>
      <c r="AD5" s="21">
        <f t="shared" si="6"/>
        <v>130558.444404732</v>
      </c>
      <c r="AE5" s="21">
        <f t="shared" si="6"/>
        <v>130558.444404732</v>
      </c>
      <c r="AF5" s="21">
        <f t="shared" si="6"/>
        <v>130558.444404732</v>
      </c>
      <c r="AG5" s="21">
        <f t="shared" si="6"/>
        <v>130558.444404732</v>
      </c>
      <c r="AH5" s="21">
        <f t="shared" si="6"/>
        <v>130558.444404732</v>
      </c>
    </row>
    <row r="6" spans="1:34">
      <c r="A6" t="s">
        <v>38</v>
      </c>
      <c r="B6" s="21">
        <f>IF('State scaling factor'!B6 &gt; 0.02, 'BAADTbVT-USA'!B7*'State scaling factor'!B6, 'BAADTbVT-USA'!B7)*'State Calibration'!B6</f>
        <v>262.13695395513582</v>
      </c>
      <c r="C6" s="21">
        <f t="shared" si="4"/>
        <v>262.13695395513582</v>
      </c>
      <c r="D6" s="21">
        <f t="shared" si="4"/>
        <v>262.13695395513582</v>
      </c>
      <c r="E6" s="21">
        <f t="shared" si="4"/>
        <v>262.13695395513582</v>
      </c>
      <c r="F6" s="21">
        <f t="shared" si="4"/>
        <v>262.13695395513582</v>
      </c>
      <c r="G6" s="21">
        <f t="shared" si="4"/>
        <v>262.13695395513582</v>
      </c>
      <c r="H6" s="21">
        <f t="shared" si="4"/>
        <v>262.13695395513582</v>
      </c>
      <c r="I6" s="21">
        <f t="shared" si="4"/>
        <v>262.13695395513582</v>
      </c>
      <c r="J6" s="21">
        <f t="shared" si="4"/>
        <v>262.13695395513582</v>
      </c>
      <c r="K6" s="21">
        <f t="shared" si="4"/>
        <v>262.13695395513582</v>
      </c>
      <c r="L6" s="21">
        <f t="shared" si="4"/>
        <v>262.13695395513582</v>
      </c>
      <c r="M6" s="21">
        <f t="shared" si="5"/>
        <v>262.13695395513582</v>
      </c>
      <c r="N6" s="21">
        <f t="shared" si="5"/>
        <v>262.13695395513582</v>
      </c>
      <c r="O6" s="21">
        <f t="shared" si="5"/>
        <v>262.13695395513582</v>
      </c>
      <c r="P6" s="21">
        <f t="shared" si="5"/>
        <v>262.13695395513582</v>
      </c>
      <c r="Q6" s="21">
        <f t="shared" si="5"/>
        <v>262.13695395513582</v>
      </c>
      <c r="R6" s="21">
        <f t="shared" si="5"/>
        <v>262.13695395513582</v>
      </c>
      <c r="S6" s="21">
        <f t="shared" si="5"/>
        <v>262.13695395513582</v>
      </c>
      <c r="T6" s="21">
        <f t="shared" si="5"/>
        <v>262.13695395513582</v>
      </c>
      <c r="U6" s="21">
        <f t="shared" si="5"/>
        <v>262.13695395513582</v>
      </c>
      <c r="V6" s="21">
        <f t="shared" si="5"/>
        <v>262.13695395513582</v>
      </c>
      <c r="W6" s="21">
        <f t="shared" si="6"/>
        <v>262.13695395513582</v>
      </c>
      <c r="X6" s="21">
        <f t="shared" si="6"/>
        <v>262.13695395513582</v>
      </c>
      <c r="Y6" s="21">
        <f t="shared" si="6"/>
        <v>262.13695395513582</v>
      </c>
      <c r="Z6" s="21">
        <f t="shared" si="6"/>
        <v>262.13695395513582</v>
      </c>
      <c r="AA6" s="21">
        <f t="shared" si="6"/>
        <v>262.13695395513582</v>
      </c>
      <c r="AB6" s="21">
        <f t="shared" si="6"/>
        <v>262.13695395513582</v>
      </c>
      <c r="AC6" s="21">
        <f t="shared" si="6"/>
        <v>262.13695395513582</v>
      </c>
      <c r="AD6" s="21">
        <f t="shared" si="6"/>
        <v>262.13695395513582</v>
      </c>
      <c r="AE6" s="21">
        <f t="shared" si="6"/>
        <v>262.13695395513582</v>
      </c>
      <c r="AF6" s="21">
        <f t="shared" si="6"/>
        <v>262.13695395513582</v>
      </c>
      <c r="AG6" s="21">
        <f t="shared" si="6"/>
        <v>262.13695395513582</v>
      </c>
      <c r="AH6" s="21">
        <f t="shared" si="6"/>
        <v>262.13695395513582</v>
      </c>
    </row>
    <row r="7" spans="1:34">
      <c r="A7" t="s">
        <v>39</v>
      </c>
      <c r="B7" s="21">
        <f>IF('State scaling factor'!B7 &gt; 0.02, 'BAADTbVT-USA'!B8*'State scaling factor'!B7, 'BAADTbVT-USA'!B8)</f>
        <v>1891.8114611237452</v>
      </c>
      <c r="C7" s="21">
        <f t="shared" si="4"/>
        <v>1891.8114611237452</v>
      </c>
      <c r="D7" s="21">
        <f t="shared" si="4"/>
        <v>1891.8114611237452</v>
      </c>
      <c r="E7" s="21">
        <f t="shared" si="4"/>
        <v>1891.8114611237452</v>
      </c>
      <c r="F7" s="21">
        <f t="shared" si="4"/>
        <v>1891.8114611237452</v>
      </c>
      <c r="G7" s="21">
        <f t="shared" si="4"/>
        <v>1891.8114611237452</v>
      </c>
      <c r="H7" s="21">
        <f t="shared" si="4"/>
        <v>1891.8114611237452</v>
      </c>
      <c r="I7" s="21">
        <f t="shared" si="4"/>
        <v>1891.8114611237452</v>
      </c>
      <c r="J7" s="21">
        <f t="shared" si="4"/>
        <v>1891.8114611237452</v>
      </c>
      <c r="K7" s="21">
        <f t="shared" si="4"/>
        <v>1891.8114611237452</v>
      </c>
      <c r="L7" s="21">
        <f t="shared" si="4"/>
        <v>1891.8114611237452</v>
      </c>
      <c r="M7" s="21">
        <f t="shared" si="5"/>
        <v>1891.8114611237452</v>
      </c>
      <c r="N7" s="21">
        <f t="shared" si="5"/>
        <v>1891.8114611237452</v>
      </c>
      <c r="O7" s="21">
        <f t="shared" si="5"/>
        <v>1891.8114611237452</v>
      </c>
      <c r="P7" s="21">
        <f t="shared" si="5"/>
        <v>1891.8114611237452</v>
      </c>
      <c r="Q7" s="21">
        <f t="shared" si="5"/>
        <v>1891.8114611237452</v>
      </c>
      <c r="R7" s="21">
        <f t="shared" si="5"/>
        <v>1891.8114611237452</v>
      </c>
      <c r="S7" s="21">
        <f t="shared" si="5"/>
        <v>1891.8114611237452</v>
      </c>
      <c r="T7" s="21">
        <f t="shared" si="5"/>
        <v>1891.8114611237452</v>
      </c>
      <c r="U7" s="21">
        <f t="shared" si="5"/>
        <v>1891.8114611237452</v>
      </c>
      <c r="V7" s="21">
        <f t="shared" si="5"/>
        <v>1891.8114611237452</v>
      </c>
      <c r="W7" s="21">
        <f t="shared" si="6"/>
        <v>1891.8114611237452</v>
      </c>
      <c r="X7" s="21">
        <f t="shared" si="6"/>
        <v>1891.8114611237452</v>
      </c>
      <c r="Y7" s="21">
        <f t="shared" si="6"/>
        <v>1891.8114611237452</v>
      </c>
      <c r="Z7" s="21">
        <f t="shared" si="6"/>
        <v>1891.8114611237452</v>
      </c>
      <c r="AA7" s="21">
        <f t="shared" si="6"/>
        <v>1891.8114611237452</v>
      </c>
      <c r="AB7" s="21">
        <f t="shared" si="6"/>
        <v>1891.8114611237452</v>
      </c>
      <c r="AC7" s="21">
        <f t="shared" si="6"/>
        <v>1891.8114611237452</v>
      </c>
      <c r="AD7" s="21">
        <f t="shared" si="6"/>
        <v>1891.8114611237452</v>
      </c>
      <c r="AE7" s="21">
        <f t="shared" si="6"/>
        <v>1891.8114611237452</v>
      </c>
      <c r="AF7" s="21">
        <f t="shared" si="6"/>
        <v>1891.8114611237452</v>
      </c>
      <c r="AG7" s="21">
        <f t="shared" si="6"/>
        <v>1891.8114611237452</v>
      </c>
      <c r="AH7" s="21">
        <f t="shared" si="6"/>
        <v>1891.8114611237452</v>
      </c>
    </row>
    <row r="9" spans="1:34">
      <c r="B9" s="21"/>
    </row>
  </sheetData>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7"/>
  <sheetViews>
    <sheetView workbookViewId="0">
      <selection activeCell="B7" sqref="B7"/>
    </sheetView>
  </sheetViews>
  <sheetFormatPr defaultColWidth="9.1328125" defaultRowHeight="14.25"/>
  <cols>
    <col min="1" max="1" width="16.6640625" style="45" customWidth="1"/>
    <col min="2" max="2" width="11" style="45" bestFit="1" customWidth="1"/>
    <col min="3" max="11" width="9.1328125" style="45" customWidth="1"/>
    <col min="12" max="16384" width="9.1328125" style="45"/>
  </cols>
  <sheetData>
    <row r="1" spans="1:34" ht="32" customHeight="1">
      <c r="A1" s="5" t="s">
        <v>534</v>
      </c>
      <c r="B1" s="48">
        <v>2018</v>
      </c>
      <c r="C1" s="48">
        <v>2019</v>
      </c>
      <c r="D1" s="48">
        <v>2020</v>
      </c>
      <c r="E1" s="48">
        <v>2021</v>
      </c>
      <c r="F1" s="48">
        <v>2022</v>
      </c>
      <c r="G1" s="48">
        <v>2023</v>
      </c>
      <c r="H1" s="48">
        <v>2024</v>
      </c>
      <c r="I1" s="48">
        <v>2025</v>
      </c>
      <c r="J1" s="48">
        <v>2026</v>
      </c>
      <c r="K1" s="48">
        <v>2027</v>
      </c>
      <c r="L1" s="48">
        <v>2028</v>
      </c>
      <c r="M1" s="48">
        <v>2029</v>
      </c>
      <c r="N1" s="48">
        <v>2030</v>
      </c>
      <c r="O1" s="48">
        <v>2031</v>
      </c>
      <c r="P1" s="48">
        <v>2032</v>
      </c>
      <c r="Q1" s="48">
        <v>2033</v>
      </c>
      <c r="R1" s="48">
        <v>2034</v>
      </c>
      <c r="S1" s="48">
        <v>2035</v>
      </c>
      <c r="T1" s="48">
        <v>2036</v>
      </c>
      <c r="U1" s="48">
        <v>2037</v>
      </c>
      <c r="V1" s="48">
        <v>2038</v>
      </c>
      <c r="W1" s="48">
        <v>2039</v>
      </c>
      <c r="X1" s="48">
        <v>2040</v>
      </c>
      <c r="Y1" s="48">
        <v>2041</v>
      </c>
      <c r="Z1" s="48">
        <v>2042</v>
      </c>
      <c r="AA1" s="48">
        <v>2043</v>
      </c>
      <c r="AB1" s="48">
        <v>2044</v>
      </c>
      <c r="AC1" s="48">
        <v>2045</v>
      </c>
      <c r="AD1" s="48">
        <v>2046</v>
      </c>
      <c r="AE1" s="48">
        <v>2047</v>
      </c>
      <c r="AF1" s="48">
        <v>2048</v>
      </c>
      <c r="AG1" s="48">
        <v>2049</v>
      </c>
      <c r="AH1" s="48">
        <v>2050</v>
      </c>
    </row>
    <row r="2" spans="1:34">
      <c r="A2" t="s">
        <v>34</v>
      </c>
      <c r="B2" s="21">
        <f>IF('State scaling factor'!B10 &gt; 0.02, 'BAADTbVT-USA'!B12*'State scaling factor'!B10, 'BAADTbVT-USA'!B12)</f>
        <v>7181.1547279388151</v>
      </c>
      <c r="C2" s="21">
        <f t="shared" ref="C2:AH2" si="0">B2</f>
        <v>7181.1547279388151</v>
      </c>
      <c r="D2" s="21">
        <f t="shared" si="0"/>
        <v>7181.1547279388151</v>
      </c>
      <c r="E2" s="21">
        <f t="shared" si="0"/>
        <v>7181.1547279388151</v>
      </c>
      <c r="F2" s="21">
        <f t="shared" si="0"/>
        <v>7181.1547279388151</v>
      </c>
      <c r="G2" s="21">
        <f t="shared" si="0"/>
        <v>7181.1547279388151</v>
      </c>
      <c r="H2" s="21">
        <f t="shared" si="0"/>
        <v>7181.1547279388151</v>
      </c>
      <c r="I2" s="21">
        <f t="shared" si="0"/>
        <v>7181.1547279388151</v>
      </c>
      <c r="J2" s="21">
        <f t="shared" si="0"/>
        <v>7181.1547279388151</v>
      </c>
      <c r="K2" s="21">
        <f t="shared" si="0"/>
        <v>7181.1547279388151</v>
      </c>
      <c r="L2" s="21">
        <f t="shared" si="0"/>
        <v>7181.1547279388151</v>
      </c>
      <c r="M2" s="21">
        <f t="shared" si="0"/>
        <v>7181.1547279388151</v>
      </c>
      <c r="N2" s="21">
        <f t="shared" si="0"/>
        <v>7181.1547279388151</v>
      </c>
      <c r="O2" s="21">
        <f t="shared" si="0"/>
        <v>7181.1547279388151</v>
      </c>
      <c r="P2" s="21">
        <f t="shared" si="0"/>
        <v>7181.1547279388151</v>
      </c>
      <c r="Q2" s="21">
        <f t="shared" si="0"/>
        <v>7181.1547279388151</v>
      </c>
      <c r="R2" s="21">
        <f t="shared" si="0"/>
        <v>7181.1547279388151</v>
      </c>
      <c r="S2" s="21">
        <f t="shared" si="0"/>
        <v>7181.1547279388151</v>
      </c>
      <c r="T2" s="21">
        <f t="shared" si="0"/>
        <v>7181.1547279388151</v>
      </c>
      <c r="U2" s="21">
        <f t="shared" si="0"/>
        <v>7181.1547279388151</v>
      </c>
      <c r="V2" s="21">
        <f t="shared" si="0"/>
        <v>7181.1547279388151</v>
      </c>
      <c r="W2" s="21">
        <f t="shared" si="0"/>
        <v>7181.1547279388151</v>
      </c>
      <c r="X2" s="21">
        <f t="shared" si="0"/>
        <v>7181.1547279388151</v>
      </c>
      <c r="Y2" s="21">
        <f t="shared" si="0"/>
        <v>7181.1547279388151</v>
      </c>
      <c r="Z2" s="21">
        <f t="shared" si="0"/>
        <v>7181.1547279388151</v>
      </c>
      <c r="AA2" s="21">
        <f t="shared" si="0"/>
        <v>7181.1547279388151</v>
      </c>
      <c r="AB2" s="21">
        <f t="shared" si="0"/>
        <v>7181.1547279388151</v>
      </c>
      <c r="AC2" s="21">
        <f t="shared" si="0"/>
        <v>7181.1547279388151</v>
      </c>
      <c r="AD2" s="21">
        <f t="shared" si="0"/>
        <v>7181.1547279388151</v>
      </c>
      <c r="AE2" s="21">
        <f t="shared" si="0"/>
        <v>7181.1547279388151</v>
      </c>
      <c r="AF2" s="21">
        <f t="shared" si="0"/>
        <v>7181.1547279388151</v>
      </c>
      <c r="AG2" s="21">
        <f t="shared" si="0"/>
        <v>7181.1547279388151</v>
      </c>
      <c r="AH2" s="21">
        <f t="shared" si="0"/>
        <v>7181.1547279388151</v>
      </c>
    </row>
    <row r="3" spans="1:34">
      <c r="A3" t="s">
        <v>35</v>
      </c>
      <c r="B3" s="21">
        <f>IF('State scaling factor'!B11 &gt; 0.02, 'BAADTbVT-USA'!B13*'State scaling factor'!B11, 'BAADTbVT-USA'!B13)</f>
        <v>16906.813156620137</v>
      </c>
      <c r="C3" s="21">
        <f t="shared" ref="C3:AH3" si="1">B3</f>
        <v>16906.813156620137</v>
      </c>
      <c r="D3" s="21">
        <f t="shared" si="1"/>
        <v>16906.813156620137</v>
      </c>
      <c r="E3" s="21">
        <f t="shared" si="1"/>
        <v>16906.813156620137</v>
      </c>
      <c r="F3" s="21">
        <f t="shared" si="1"/>
        <v>16906.813156620137</v>
      </c>
      <c r="G3" s="21">
        <f t="shared" si="1"/>
        <v>16906.813156620137</v>
      </c>
      <c r="H3" s="21">
        <f t="shared" si="1"/>
        <v>16906.813156620137</v>
      </c>
      <c r="I3" s="21">
        <f t="shared" si="1"/>
        <v>16906.813156620137</v>
      </c>
      <c r="J3" s="21">
        <f t="shared" si="1"/>
        <v>16906.813156620137</v>
      </c>
      <c r="K3" s="21">
        <f t="shared" si="1"/>
        <v>16906.813156620137</v>
      </c>
      <c r="L3" s="21">
        <f t="shared" si="1"/>
        <v>16906.813156620137</v>
      </c>
      <c r="M3" s="21">
        <f t="shared" si="1"/>
        <v>16906.813156620137</v>
      </c>
      <c r="N3" s="21">
        <f t="shared" si="1"/>
        <v>16906.813156620137</v>
      </c>
      <c r="O3" s="21">
        <f t="shared" si="1"/>
        <v>16906.813156620137</v>
      </c>
      <c r="P3" s="21">
        <f t="shared" si="1"/>
        <v>16906.813156620137</v>
      </c>
      <c r="Q3" s="21">
        <f t="shared" si="1"/>
        <v>16906.813156620137</v>
      </c>
      <c r="R3" s="21">
        <f t="shared" si="1"/>
        <v>16906.813156620137</v>
      </c>
      <c r="S3" s="21">
        <f t="shared" si="1"/>
        <v>16906.813156620137</v>
      </c>
      <c r="T3" s="21">
        <f t="shared" si="1"/>
        <v>16906.813156620137</v>
      </c>
      <c r="U3" s="21">
        <f t="shared" si="1"/>
        <v>16906.813156620137</v>
      </c>
      <c r="V3" s="21">
        <f t="shared" si="1"/>
        <v>16906.813156620137</v>
      </c>
      <c r="W3" s="21">
        <f t="shared" si="1"/>
        <v>16906.813156620137</v>
      </c>
      <c r="X3" s="21">
        <f t="shared" si="1"/>
        <v>16906.813156620137</v>
      </c>
      <c r="Y3" s="21">
        <f t="shared" si="1"/>
        <v>16906.813156620137</v>
      </c>
      <c r="Z3" s="21">
        <f t="shared" si="1"/>
        <v>16906.813156620137</v>
      </c>
      <c r="AA3" s="21">
        <f t="shared" si="1"/>
        <v>16906.813156620137</v>
      </c>
      <c r="AB3" s="21">
        <f t="shared" si="1"/>
        <v>16906.813156620137</v>
      </c>
      <c r="AC3" s="21">
        <f t="shared" si="1"/>
        <v>16906.813156620137</v>
      </c>
      <c r="AD3" s="21">
        <f t="shared" si="1"/>
        <v>16906.813156620137</v>
      </c>
      <c r="AE3" s="21">
        <f t="shared" si="1"/>
        <v>16906.813156620137</v>
      </c>
      <c r="AF3" s="21">
        <f t="shared" si="1"/>
        <v>16906.813156620137</v>
      </c>
      <c r="AG3" s="21">
        <f t="shared" si="1"/>
        <v>16906.813156620137</v>
      </c>
      <c r="AH3" s="21">
        <f t="shared" si="1"/>
        <v>16906.813156620137</v>
      </c>
    </row>
    <row r="4" spans="1:34">
      <c r="A4" t="s">
        <v>36</v>
      </c>
      <c r="B4" s="21">
        <f>'State scaling factor'!B12/5</f>
        <v>366388.35473525763</v>
      </c>
      <c r="C4" s="21">
        <f t="shared" ref="C4:AH4" si="2">B4</f>
        <v>366388.35473525763</v>
      </c>
      <c r="D4" s="21">
        <f t="shared" si="2"/>
        <v>366388.35473525763</v>
      </c>
      <c r="E4" s="21">
        <f t="shared" si="2"/>
        <v>366388.35473525763</v>
      </c>
      <c r="F4" s="21">
        <f t="shared" si="2"/>
        <v>366388.35473525763</v>
      </c>
      <c r="G4" s="21">
        <f t="shared" si="2"/>
        <v>366388.35473525763</v>
      </c>
      <c r="H4" s="21">
        <f t="shared" si="2"/>
        <v>366388.35473525763</v>
      </c>
      <c r="I4" s="21">
        <f t="shared" si="2"/>
        <v>366388.35473525763</v>
      </c>
      <c r="J4" s="21">
        <f t="shared" si="2"/>
        <v>366388.35473525763</v>
      </c>
      <c r="K4" s="21">
        <f t="shared" si="2"/>
        <v>366388.35473525763</v>
      </c>
      <c r="L4" s="21">
        <f t="shared" si="2"/>
        <v>366388.35473525763</v>
      </c>
      <c r="M4" s="21">
        <f t="shared" si="2"/>
        <v>366388.35473525763</v>
      </c>
      <c r="N4" s="21">
        <f t="shared" si="2"/>
        <v>366388.35473525763</v>
      </c>
      <c r="O4" s="21">
        <f t="shared" si="2"/>
        <v>366388.35473525763</v>
      </c>
      <c r="P4" s="21">
        <f t="shared" si="2"/>
        <v>366388.35473525763</v>
      </c>
      <c r="Q4" s="21">
        <f t="shared" si="2"/>
        <v>366388.35473525763</v>
      </c>
      <c r="R4" s="21">
        <f t="shared" si="2"/>
        <v>366388.35473525763</v>
      </c>
      <c r="S4" s="21">
        <f t="shared" si="2"/>
        <v>366388.35473525763</v>
      </c>
      <c r="T4" s="21">
        <f t="shared" si="2"/>
        <v>366388.35473525763</v>
      </c>
      <c r="U4" s="21">
        <f t="shared" si="2"/>
        <v>366388.35473525763</v>
      </c>
      <c r="V4" s="21">
        <f t="shared" si="2"/>
        <v>366388.35473525763</v>
      </c>
      <c r="W4" s="21">
        <f t="shared" si="2"/>
        <v>366388.35473525763</v>
      </c>
      <c r="X4" s="21">
        <f t="shared" si="2"/>
        <v>366388.35473525763</v>
      </c>
      <c r="Y4" s="21">
        <f t="shared" si="2"/>
        <v>366388.35473525763</v>
      </c>
      <c r="Z4" s="21">
        <f t="shared" si="2"/>
        <v>366388.35473525763</v>
      </c>
      <c r="AA4" s="21">
        <f t="shared" si="2"/>
        <v>366388.35473525763</v>
      </c>
      <c r="AB4" s="21">
        <f t="shared" si="2"/>
        <v>366388.35473525763</v>
      </c>
      <c r="AC4" s="21">
        <f t="shared" si="2"/>
        <v>366388.35473525763</v>
      </c>
      <c r="AD4" s="21">
        <f t="shared" si="2"/>
        <v>366388.35473525763</v>
      </c>
      <c r="AE4" s="21">
        <f t="shared" si="2"/>
        <v>366388.35473525763</v>
      </c>
      <c r="AF4" s="21">
        <f t="shared" si="2"/>
        <v>366388.35473525763</v>
      </c>
      <c r="AG4" s="21">
        <f t="shared" si="2"/>
        <v>366388.35473525763</v>
      </c>
      <c r="AH4" s="21">
        <f t="shared" si="2"/>
        <v>366388.35473525763</v>
      </c>
    </row>
    <row r="5" spans="1:34">
      <c r="A5" t="s">
        <v>37</v>
      </c>
      <c r="B5" s="21">
        <f>'State scaling factor'!B13</f>
        <v>11941.522224970169</v>
      </c>
      <c r="C5" s="21">
        <f t="shared" ref="C5:AH5" si="3">B5</f>
        <v>11941.522224970169</v>
      </c>
      <c r="D5" s="21">
        <f t="shared" si="3"/>
        <v>11941.522224970169</v>
      </c>
      <c r="E5" s="21">
        <f t="shared" si="3"/>
        <v>11941.522224970169</v>
      </c>
      <c r="F5" s="21">
        <f t="shared" si="3"/>
        <v>11941.522224970169</v>
      </c>
      <c r="G5" s="21">
        <f t="shared" si="3"/>
        <v>11941.522224970169</v>
      </c>
      <c r="H5" s="21">
        <f t="shared" si="3"/>
        <v>11941.522224970169</v>
      </c>
      <c r="I5" s="21">
        <f t="shared" si="3"/>
        <v>11941.522224970169</v>
      </c>
      <c r="J5" s="21">
        <f t="shared" si="3"/>
        <v>11941.522224970169</v>
      </c>
      <c r="K5" s="21">
        <f t="shared" si="3"/>
        <v>11941.522224970169</v>
      </c>
      <c r="L5" s="21">
        <f t="shared" si="3"/>
        <v>11941.522224970169</v>
      </c>
      <c r="M5" s="21">
        <f t="shared" si="3"/>
        <v>11941.522224970169</v>
      </c>
      <c r="N5" s="21">
        <f t="shared" si="3"/>
        <v>11941.522224970169</v>
      </c>
      <c r="O5" s="21">
        <f t="shared" si="3"/>
        <v>11941.522224970169</v>
      </c>
      <c r="P5" s="21">
        <f t="shared" si="3"/>
        <v>11941.522224970169</v>
      </c>
      <c r="Q5" s="21">
        <f t="shared" si="3"/>
        <v>11941.522224970169</v>
      </c>
      <c r="R5" s="21">
        <f t="shared" si="3"/>
        <v>11941.522224970169</v>
      </c>
      <c r="S5" s="21">
        <f t="shared" si="3"/>
        <v>11941.522224970169</v>
      </c>
      <c r="T5" s="21">
        <f t="shared" si="3"/>
        <v>11941.522224970169</v>
      </c>
      <c r="U5" s="21">
        <f t="shared" si="3"/>
        <v>11941.522224970169</v>
      </c>
      <c r="V5" s="21">
        <f t="shared" si="3"/>
        <v>11941.522224970169</v>
      </c>
      <c r="W5" s="21">
        <f t="shared" si="3"/>
        <v>11941.522224970169</v>
      </c>
      <c r="X5" s="21">
        <f t="shared" si="3"/>
        <v>11941.522224970169</v>
      </c>
      <c r="Y5" s="21">
        <f t="shared" si="3"/>
        <v>11941.522224970169</v>
      </c>
      <c r="Z5" s="21">
        <f t="shared" si="3"/>
        <v>11941.522224970169</v>
      </c>
      <c r="AA5" s="21">
        <f t="shared" si="3"/>
        <v>11941.522224970169</v>
      </c>
      <c r="AB5" s="21">
        <f t="shared" si="3"/>
        <v>11941.522224970169</v>
      </c>
      <c r="AC5" s="21">
        <f t="shared" si="3"/>
        <v>11941.522224970169</v>
      </c>
      <c r="AD5" s="21">
        <f t="shared" si="3"/>
        <v>11941.522224970169</v>
      </c>
      <c r="AE5" s="21">
        <f t="shared" si="3"/>
        <v>11941.522224970169</v>
      </c>
      <c r="AF5" s="21">
        <f t="shared" si="3"/>
        <v>11941.522224970169</v>
      </c>
      <c r="AG5" s="21">
        <f t="shared" si="3"/>
        <v>11941.522224970169</v>
      </c>
      <c r="AH5" s="21">
        <f t="shared" si="3"/>
        <v>11941.522224970169</v>
      </c>
    </row>
    <row r="6" spans="1:34">
      <c r="A6" t="s">
        <v>38</v>
      </c>
      <c r="B6" s="21">
        <f>IF('State scaling factor'!B14 &gt; 0.02, 'BAADTbVT-USA'!B16*'State scaling factor'!B14, 'BAADTbVT-USA'!B16)*'State Calibration'!B7</f>
        <v>77195.653312839466</v>
      </c>
      <c r="C6" s="21">
        <f t="shared" ref="C6:AH6" si="4">B6</f>
        <v>77195.653312839466</v>
      </c>
      <c r="D6" s="21">
        <f t="shared" si="4"/>
        <v>77195.653312839466</v>
      </c>
      <c r="E6" s="21">
        <f t="shared" si="4"/>
        <v>77195.653312839466</v>
      </c>
      <c r="F6" s="21">
        <f t="shared" si="4"/>
        <v>77195.653312839466</v>
      </c>
      <c r="G6" s="21">
        <f t="shared" si="4"/>
        <v>77195.653312839466</v>
      </c>
      <c r="H6" s="21">
        <f t="shared" si="4"/>
        <v>77195.653312839466</v>
      </c>
      <c r="I6" s="21">
        <f t="shared" si="4"/>
        <v>77195.653312839466</v>
      </c>
      <c r="J6" s="21">
        <f t="shared" si="4"/>
        <v>77195.653312839466</v>
      </c>
      <c r="K6" s="21">
        <f t="shared" si="4"/>
        <v>77195.653312839466</v>
      </c>
      <c r="L6" s="21">
        <f t="shared" si="4"/>
        <v>77195.653312839466</v>
      </c>
      <c r="M6" s="21">
        <f t="shared" si="4"/>
        <v>77195.653312839466</v>
      </c>
      <c r="N6" s="21">
        <f t="shared" si="4"/>
        <v>77195.653312839466</v>
      </c>
      <c r="O6" s="21">
        <f t="shared" si="4"/>
        <v>77195.653312839466</v>
      </c>
      <c r="P6" s="21">
        <f t="shared" si="4"/>
        <v>77195.653312839466</v>
      </c>
      <c r="Q6" s="21">
        <f t="shared" si="4"/>
        <v>77195.653312839466</v>
      </c>
      <c r="R6" s="21">
        <f t="shared" si="4"/>
        <v>77195.653312839466</v>
      </c>
      <c r="S6" s="21">
        <f t="shared" si="4"/>
        <v>77195.653312839466</v>
      </c>
      <c r="T6" s="21">
        <f t="shared" si="4"/>
        <v>77195.653312839466</v>
      </c>
      <c r="U6" s="21">
        <f t="shared" si="4"/>
        <v>77195.653312839466</v>
      </c>
      <c r="V6" s="21">
        <f t="shared" si="4"/>
        <v>77195.653312839466</v>
      </c>
      <c r="W6" s="21">
        <f t="shared" si="4"/>
        <v>77195.653312839466</v>
      </c>
      <c r="X6" s="21">
        <f t="shared" si="4"/>
        <v>77195.653312839466</v>
      </c>
      <c r="Y6" s="21">
        <f t="shared" si="4"/>
        <v>77195.653312839466</v>
      </c>
      <c r="Z6" s="21">
        <f t="shared" si="4"/>
        <v>77195.653312839466</v>
      </c>
      <c r="AA6" s="21">
        <f t="shared" si="4"/>
        <v>77195.653312839466</v>
      </c>
      <c r="AB6" s="21">
        <f t="shared" si="4"/>
        <v>77195.653312839466</v>
      </c>
      <c r="AC6" s="21">
        <f t="shared" si="4"/>
        <v>77195.653312839466</v>
      </c>
      <c r="AD6" s="21">
        <f t="shared" si="4"/>
        <v>77195.653312839466</v>
      </c>
      <c r="AE6" s="21">
        <f t="shared" si="4"/>
        <v>77195.653312839466</v>
      </c>
      <c r="AF6" s="21">
        <f t="shared" si="4"/>
        <v>77195.653312839466</v>
      </c>
      <c r="AG6" s="21">
        <f t="shared" si="4"/>
        <v>77195.653312839466</v>
      </c>
      <c r="AH6" s="21">
        <f t="shared" si="4"/>
        <v>77195.653312839466</v>
      </c>
    </row>
    <row r="7" spans="1:34">
      <c r="A7" t="s">
        <v>39</v>
      </c>
      <c r="B7" s="21">
        <f>IF('State scaling factor'!B15 &gt; 0.02, 'BAADTbVT-USA'!B17*'State scaling factor'!B15, 'BAADTbVT-USA'!B17)</f>
        <v>0</v>
      </c>
      <c r="C7" s="21">
        <f t="shared" ref="C7:AH7" si="5">B7</f>
        <v>0</v>
      </c>
      <c r="D7" s="21">
        <f t="shared" si="5"/>
        <v>0</v>
      </c>
      <c r="E7" s="21">
        <f t="shared" si="5"/>
        <v>0</v>
      </c>
      <c r="F7" s="21">
        <f t="shared" si="5"/>
        <v>0</v>
      </c>
      <c r="G7" s="21">
        <f t="shared" si="5"/>
        <v>0</v>
      </c>
      <c r="H7" s="21">
        <f t="shared" si="5"/>
        <v>0</v>
      </c>
      <c r="I7" s="21">
        <f t="shared" si="5"/>
        <v>0</v>
      </c>
      <c r="J7" s="21">
        <f t="shared" si="5"/>
        <v>0</v>
      </c>
      <c r="K7" s="21">
        <f t="shared" si="5"/>
        <v>0</v>
      </c>
      <c r="L7" s="21">
        <f t="shared" si="5"/>
        <v>0</v>
      </c>
      <c r="M7" s="21">
        <f t="shared" si="5"/>
        <v>0</v>
      </c>
      <c r="N7" s="21">
        <f t="shared" si="5"/>
        <v>0</v>
      </c>
      <c r="O7" s="21">
        <f t="shared" si="5"/>
        <v>0</v>
      </c>
      <c r="P7" s="21">
        <f t="shared" si="5"/>
        <v>0</v>
      </c>
      <c r="Q7" s="21">
        <f t="shared" si="5"/>
        <v>0</v>
      </c>
      <c r="R7" s="21">
        <f t="shared" si="5"/>
        <v>0</v>
      </c>
      <c r="S7" s="21">
        <f t="shared" si="5"/>
        <v>0</v>
      </c>
      <c r="T7" s="21">
        <f t="shared" si="5"/>
        <v>0</v>
      </c>
      <c r="U7" s="21">
        <f t="shared" si="5"/>
        <v>0</v>
      </c>
      <c r="V7" s="21">
        <f t="shared" si="5"/>
        <v>0</v>
      </c>
      <c r="W7" s="21">
        <f t="shared" si="5"/>
        <v>0</v>
      </c>
      <c r="X7" s="21">
        <f t="shared" si="5"/>
        <v>0</v>
      </c>
      <c r="Y7" s="21">
        <f t="shared" si="5"/>
        <v>0</v>
      </c>
      <c r="Z7" s="21">
        <f t="shared" si="5"/>
        <v>0</v>
      </c>
      <c r="AA7" s="21">
        <f t="shared" si="5"/>
        <v>0</v>
      </c>
      <c r="AB7" s="21">
        <f t="shared" si="5"/>
        <v>0</v>
      </c>
      <c r="AC7" s="21">
        <f t="shared" si="5"/>
        <v>0</v>
      </c>
      <c r="AD7" s="21">
        <f t="shared" si="5"/>
        <v>0</v>
      </c>
      <c r="AE7" s="21">
        <f t="shared" si="5"/>
        <v>0</v>
      </c>
      <c r="AF7" s="21">
        <f t="shared" si="5"/>
        <v>0</v>
      </c>
      <c r="AG7" s="21">
        <f t="shared" si="5"/>
        <v>0</v>
      </c>
      <c r="AH7" s="21">
        <f t="shared" si="5"/>
        <v>0</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About</vt:lpstr>
      <vt:lpstr>SYVbT-passenger</vt:lpstr>
      <vt:lpstr>SYVbT-freight</vt:lpstr>
      <vt:lpstr>AVLo-passengers</vt:lpstr>
      <vt:lpstr>AVLo-freight</vt:lpstr>
      <vt:lpstr>AEO 7</vt:lpstr>
      <vt:lpstr>AEO 48</vt:lpstr>
      <vt:lpstr>NHTSA Motorbikes</vt:lpstr>
      <vt:lpstr>NTS 1-40</vt:lpstr>
      <vt:lpstr>NRBS 40</vt:lpstr>
      <vt:lpstr>BAADTbVT-USA</vt:lpstr>
      <vt:lpstr>SYFAFE-USA</vt:lpstr>
      <vt:lpstr>State scaling factor</vt:lpstr>
      <vt:lpstr>State Calibration</vt:lpstr>
      <vt:lpstr>BAADTbVT-passengers</vt:lpstr>
      <vt:lpstr>BAADTbVT-freight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2015-03-31T22:53:51Z</dcterms:created>
  <dcterms:modified xsi:type="dcterms:W3CDTF">2020-12-03T17:14:48Z</dcterms:modified>
</cp:coreProperties>
</file>