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io-model\BVAbIC\"/>
    </mc:Choice>
  </mc:AlternateContent>
  <bookViews>
    <workbookView xWindow="0" yWindow="0" windowWidth="19200" windowHeight="5445"/>
  </bookViews>
  <sheets>
    <sheet name="About" sheetId="1" r:id="rId1"/>
    <sheet name="OECD TTL" sheetId="2" r:id="rId2"/>
    <sheet name="National VA" sheetId="3" r:id="rId3"/>
    <sheet name="BVAbIC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B2" i="4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1" i="2"/>
</calcChain>
</file>

<file path=xl/sharedStrings.xml><?xml version="1.0" encoding="utf-8"?>
<sst xmlns="http://schemas.openxmlformats.org/spreadsheetml/2006/main" count="187" uniqueCount="149">
  <si>
    <t>BVAbIC BAU Value Added by ISIC Code</t>
  </si>
  <si>
    <t>Source:</t>
  </si>
  <si>
    <t>OECD</t>
  </si>
  <si>
    <t>Input-Output Tables 2018 Edition (ISIC Rev. 4)</t>
  </si>
  <si>
    <t>https://stats.oecd.org/Index.aspx?DataSetCode=IOTS#</t>
  </si>
  <si>
    <t>Variable: TTL</t>
  </si>
  <si>
    <t>Notes</t>
  </si>
  <si>
    <t>The value added of each domestic industry can be found in the columns (where the ISIC codes</t>
  </si>
  <si>
    <t>are prefixed with "D" for domestic).  Value added is specified on its own row.</t>
  </si>
  <si>
    <t>We convert 2015 USD to 2012 USD with the following conversion factor:</t>
  </si>
  <si>
    <t>2012 USD per 2015 USD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</si>
  <si>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</si>
  <si>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</si>
  <si>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</si>
  <si>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TTL: Total</t>
  </si>
  <si>
    <t>Country</t>
  </si>
  <si>
    <t>USA: United States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</si>
  <si>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</si>
  <si>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</si>
  <si>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</si>
  <si>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</si>
  <si>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</si>
  <si>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</si>
  <si>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</si>
  <si>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</si>
  <si>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</si>
  <si>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</si>
  <si>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</si>
  <si>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</si>
  <si>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</si>
  <si>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</si>
  <si>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</si>
  <si>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</si>
  <si>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</si>
  <si>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</si>
  <si>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</si>
  <si>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</si>
  <si>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</si>
  <si>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</si>
  <si>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</si>
  <si>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</si>
  <si>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</si>
  <si>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</si>
  <si>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</si>
  <si>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</si>
  <si>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</si>
  <si>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</si>
  <si>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</si>
  <si>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</si>
  <si>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</si>
  <si>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</si>
  <si>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</si>
  <si>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</si>
  <si>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</si>
  <si>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</si>
  <si>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</si>
  <si>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</si>
  <si>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</si>
  <si>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</si>
  <si>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</si>
  <si>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</si>
  <si>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</si>
  <si>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</si>
  <si>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</si>
  <si>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</si>
  <si>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</si>
  <si>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</si>
  <si>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</si>
  <si>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</si>
  <si>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</si>
  <si>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</si>
  <si>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</si>
  <si>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</si>
  <si>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</si>
  <si>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</si>
  <si>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</si>
  <si>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</si>
  <si>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</si>
  <si>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</si>
  <si>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</si>
  <si>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</si>
  <si>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</si>
  <si>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</si>
  <si>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</si>
  <si>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</si>
  <si>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</si>
  <si>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</si>
  <si>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</si>
  <si>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</si>
  <si>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</si>
  <si>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</si>
  <si>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</si>
  <si>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</si>
  <si>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</si>
  <si>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</si>
  <si>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</si>
  <si>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</si>
  <si>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</si>
  <si>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</si>
  <si>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</si>
  <si>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</si>
  <si>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</si>
  <si>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</si>
  <si>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</si>
  <si>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</si>
  <si>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</si>
  <si>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</si>
  <si>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</si>
  <si>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</si>
  <si>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</si>
  <si>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Unit: USD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</si>
  <si>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</si>
  <si>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</si>
  <si>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</si>
  <si>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</si>
  <si>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</si>
  <si>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</si>
  <si>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</si>
  <si>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</si>
  <si>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</si>
  <si>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</si>
  <si>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</si>
  <si>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</si>
  <si>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</si>
  <si>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</si>
  <si>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</si>
  <si>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</si>
  <si>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</si>
  <si>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</si>
  <si>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</si>
  <si>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</si>
  <si>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</si>
  <si>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</si>
  <si>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</si>
  <si>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</si>
  <si>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</si>
  <si>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</si>
  <si>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</si>
  <si>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</si>
  <si>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</si>
  <si>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</si>
  <si>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</si>
  <si>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</si>
  <si>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</si>
  <si>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</si>
  <si>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</si>
  <si>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</si>
  <si>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Value Added</t>
  </si>
  <si>
    <t>State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</si>
</sst>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25" sqref="B25"/>
    </sheetView>
  </sheetViews>
  <sheetFormatPr defaultColWidth="8.796875" defaultRowHeight="14.25" x14ac:dyDescent="0.45"/>
  <cols>
    <col min="2" max="2" width="77.464843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2</v>
      </c>
    </row>
    <row r="4" spans="1:2" x14ac:dyDescent="0.45">
      <c r="B4" s="2">
        <v>2018</v>
      </c>
    </row>
    <row r="5" spans="1:2" x14ac:dyDescent="0.45">
      <c r="B5" t="s">
        <v>3</v>
      </c>
    </row>
    <row r="6" spans="1:2" x14ac:dyDescent="0.45">
      <c r="B6" s="3" t="s">
        <v>4</v>
      </c>
    </row>
    <row r="7" spans="1:2" x14ac:dyDescent="0.45">
      <c r="B7" t="s">
        <v>5</v>
      </c>
    </row>
    <row r="9" spans="1:2" x14ac:dyDescent="0.45">
      <c r="A9" s="1" t="s">
        <v>6</v>
      </c>
    </row>
    <row r="10" spans="1:2" x14ac:dyDescent="0.45">
      <c r="A10" t="s">
        <v>7</v>
      </c>
    </row>
    <row r="11" spans="1:2" x14ac:dyDescent="0.45">
      <c r="A11" t="s">
        <v>8</v>
      </c>
    </row>
    <row r="13" spans="1:2" x14ac:dyDescent="0.45">
      <c r="A13" t="s">
        <v>9</v>
      </c>
    </row>
    <row r="14" spans="1:2" x14ac:dyDescent="0.45">
      <c r="A14" s="16">
        <v>0.9686815713640794</v>
      </c>
      <c r="B14" t="s">
        <v>10</v>
      </c>
    </row>
  </sheetData>
  <hyperlinks>
    <hyperlink ref="B6" r:id="rId1" display="https://stats.oecd.org/Index.aspx?DataSetCode=IOTS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showGridLines="0" topLeftCell="AB2" workbookViewId="0">
      <selection activeCell="A2" sqref="A2"/>
    </sheetView>
  </sheetViews>
  <sheetFormatPr defaultColWidth="9.1328125" defaultRowHeight="12.75" x14ac:dyDescent="0.35"/>
  <cols>
    <col min="1" max="1" width="27.46484375" style="6" customWidth="1"/>
    <col min="2" max="2" width="2.46484375" style="6" customWidth="1"/>
    <col min="3" max="23" width="9.33203125" style="6" bestFit="1" customWidth="1"/>
    <col min="24" max="26" width="9.46484375" style="6" bestFit="1" customWidth="1"/>
    <col min="27" max="30" width="9.33203125" style="6" bestFit="1" customWidth="1"/>
    <col min="31" max="36" width="9.46484375" style="6" bestFit="1" customWidth="1"/>
    <col min="37" max="38" width="9.33203125" style="6" bestFit="1" customWidth="1"/>
    <col min="39" max="39" width="10.46484375" style="6" bestFit="1" customWidth="1"/>
    <col min="40" max="40" width="9.33203125" style="6" bestFit="1" customWidth="1"/>
    <col min="41" max="42" width="9.46484375" style="6" bestFit="1" customWidth="1"/>
    <col min="43" max="45" width="9.33203125" style="6" bestFit="1" customWidth="1"/>
    <col min="46" max="46" width="9.46484375" style="6" bestFit="1" customWidth="1"/>
    <col min="47" max="47" width="10.1328125" style="6" bestFit="1" customWidth="1"/>
    <col min="48" max="48" width="9.1328125" style="6" customWidth="1"/>
    <col min="49" max="16384" width="9.1328125" style="6"/>
  </cols>
  <sheetData>
    <row r="1" spans="1:47" hidden="1" x14ac:dyDescent="0.35">
      <c r="A1" s="5" t="e">
        <f ca="1">DotStatQuery(B1)</f>
        <v>#NAME?</v>
      </c>
      <c r="B1" s="5" t="s">
        <v>11</v>
      </c>
    </row>
    <row r="2" spans="1:47" ht="26" customHeight="1" x14ac:dyDescent="0.35">
      <c r="A2" s="7" t="s">
        <v>12</v>
      </c>
    </row>
    <row r="3" spans="1:47" ht="14.25" x14ac:dyDescent="0.45">
      <c r="A3" s="17" t="s">
        <v>13</v>
      </c>
      <c r="B3" s="18"/>
      <c r="C3" s="22" t="s">
        <v>14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18"/>
    </row>
    <row r="4" spans="1:47" ht="14.25" x14ac:dyDescent="0.45">
      <c r="A4" s="17" t="s">
        <v>15</v>
      </c>
      <c r="B4" s="18"/>
      <c r="C4" s="19" t="s">
        <v>16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8"/>
    </row>
    <row r="5" spans="1:47" ht="14.25" x14ac:dyDescent="0.45">
      <c r="A5" s="17" t="s">
        <v>17</v>
      </c>
      <c r="B5" s="18"/>
      <c r="C5" s="19" t="s">
        <v>18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8"/>
    </row>
    <row r="6" spans="1:47" ht="14.25" x14ac:dyDescent="0.45">
      <c r="A6" s="17" t="s">
        <v>19</v>
      </c>
      <c r="B6" s="18"/>
      <c r="C6" s="19" t="s">
        <v>20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8"/>
    </row>
    <row r="7" spans="1:47" ht="120" customHeight="1" x14ac:dyDescent="0.45">
      <c r="A7" s="21" t="s">
        <v>21</v>
      </c>
      <c r="B7" s="18"/>
      <c r="C7" s="8" t="s">
        <v>22</v>
      </c>
      <c r="D7" s="8" t="s">
        <v>23</v>
      </c>
      <c r="E7" s="8" t="s">
        <v>24</v>
      </c>
      <c r="F7" s="8" t="s">
        <v>25</v>
      </c>
      <c r="G7" s="8" t="s">
        <v>26</v>
      </c>
      <c r="H7" s="8" t="s">
        <v>27</v>
      </c>
      <c r="I7" s="8" t="s">
        <v>28</v>
      </c>
      <c r="J7" s="8" t="s">
        <v>29</v>
      </c>
      <c r="K7" s="8" t="s">
        <v>30</v>
      </c>
      <c r="L7" s="8" t="s">
        <v>31</v>
      </c>
      <c r="M7" s="8" t="s">
        <v>32</v>
      </c>
      <c r="N7" s="8" t="s">
        <v>33</v>
      </c>
      <c r="O7" s="8" t="s">
        <v>34</v>
      </c>
      <c r="P7" s="8" t="s">
        <v>35</v>
      </c>
      <c r="Q7" s="8" t="s">
        <v>36</v>
      </c>
      <c r="R7" s="8" t="s">
        <v>37</v>
      </c>
      <c r="S7" s="8" t="s">
        <v>38</v>
      </c>
      <c r="T7" s="8" t="s">
        <v>39</v>
      </c>
      <c r="U7" s="8" t="s">
        <v>40</v>
      </c>
      <c r="V7" s="8" t="s">
        <v>41</v>
      </c>
      <c r="W7" s="8" t="s">
        <v>42</v>
      </c>
      <c r="X7" s="8" t="s">
        <v>43</v>
      </c>
      <c r="Y7" s="8" t="s">
        <v>44</v>
      </c>
      <c r="Z7" s="8" t="s">
        <v>45</v>
      </c>
      <c r="AA7" s="8" t="s">
        <v>46</v>
      </c>
      <c r="AB7" s="8" t="s">
        <v>47</v>
      </c>
      <c r="AC7" s="8" t="s">
        <v>48</v>
      </c>
      <c r="AD7" s="8" t="s">
        <v>49</v>
      </c>
      <c r="AE7" s="8" t="s">
        <v>50</v>
      </c>
      <c r="AF7" s="8" t="s">
        <v>51</v>
      </c>
      <c r="AG7" s="8" t="s">
        <v>52</v>
      </c>
      <c r="AH7" s="8" t="s">
        <v>53</v>
      </c>
      <c r="AI7" s="8" t="s">
        <v>54</v>
      </c>
      <c r="AJ7" s="8" t="s">
        <v>55</v>
      </c>
      <c r="AK7" s="8" t="s">
        <v>56</v>
      </c>
      <c r="AL7" s="8" t="s">
        <v>57</v>
      </c>
      <c r="AM7" s="8" t="s">
        <v>58</v>
      </c>
      <c r="AN7" s="8" t="s">
        <v>59</v>
      </c>
      <c r="AO7" s="8" t="s">
        <v>60</v>
      </c>
      <c r="AP7" s="8" t="s">
        <v>61</v>
      </c>
      <c r="AQ7" s="8" t="s">
        <v>62</v>
      </c>
      <c r="AR7" s="8" t="s">
        <v>63</v>
      </c>
      <c r="AS7" s="8" t="s">
        <v>64</v>
      </c>
      <c r="AT7" s="8" t="s">
        <v>65</v>
      </c>
      <c r="AU7" s="8" t="s">
        <v>66</v>
      </c>
    </row>
    <row r="8" spans="1:47" ht="14" customHeight="1" x14ac:dyDescent="0.4">
      <c r="A8" s="9" t="s">
        <v>67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47" ht="24" customHeight="1" x14ac:dyDescent="0.4">
      <c r="A9" s="11" t="s">
        <v>68</v>
      </c>
      <c r="B9" s="10"/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24" customHeight="1" x14ac:dyDescent="0.4">
      <c r="A10" s="11" t="s">
        <v>69</v>
      </c>
      <c r="B10" s="10"/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24" customHeight="1" x14ac:dyDescent="0.4">
      <c r="A11" s="11" t="s">
        <v>70</v>
      </c>
      <c r="B11" s="10"/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4" customHeight="1" x14ac:dyDescent="0.4">
      <c r="A12" s="11" t="s">
        <v>71</v>
      </c>
      <c r="B12" s="10"/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4" customHeight="1" x14ac:dyDescent="0.4">
      <c r="A13" s="11" t="s">
        <v>72</v>
      </c>
      <c r="B13" s="10"/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24" customHeight="1" x14ac:dyDescent="0.4">
      <c r="A14" s="11" t="s">
        <v>73</v>
      </c>
      <c r="B14" s="10"/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24" customHeight="1" x14ac:dyDescent="0.4">
      <c r="A15" s="11" t="s">
        <v>74</v>
      </c>
      <c r="B15" s="10"/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4" customHeight="1" x14ac:dyDescent="0.4">
      <c r="A16" s="11" t="s">
        <v>75</v>
      </c>
      <c r="B16" s="10"/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4" customHeight="1" x14ac:dyDescent="0.4">
      <c r="A17" s="11" t="s">
        <v>76</v>
      </c>
      <c r="B17" s="10"/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4" customHeight="1" x14ac:dyDescent="0.4">
      <c r="A18" s="11" t="s">
        <v>77</v>
      </c>
      <c r="B18" s="10"/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14" customHeight="1" x14ac:dyDescent="0.4">
      <c r="A19" s="11" t="s">
        <v>78</v>
      </c>
      <c r="B19" s="10"/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4" customHeight="1" x14ac:dyDescent="0.4">
      <c r="A20" s="11" t="s">
        <v>79</v>
      </c>
      <c r="B20" s="10"/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14" customHeight="1" x14ac:dyDescent="0.4">
      <c r="A21" s="11" t="s">
        <v>80</v>
      </c>
      <c r="B21" s="10"/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24" customHeight="1" x14ac:dyDescent="0.4">
      <c r="A22" s="11" t="s">
        <v>81</v>
      </c>
      <c r="B22" s="10"/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4" customHeight="1" x14ac:dyDescent="0.4">
      <c r="A23" s="11" t="s">
        <v>82</v>
      </c>
      <c r="B23" s="10"/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4" customHeight="1" x14ac:dyDescent="0.4">
      <c r="A24" s="11" t="s">
        <v>83</v>
      </c>
      <c r="B24" s="10"/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4" customHeight="1" x14ac:dyDescent="0.4">
      <c r="A25" s="11" t="s">
        <v>84</v>
      </c>
      <c r="B25" s="10"/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4" customHeight="1" x14ac:dyDescent="0.4">
      <c r="A26" s="11" t="s">
        <v>85</v>
      </c>
      <c r="B26" s="10"/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14" customHeight="1" x14ac:dyDescent="0.4">
      <c r="A27" s="11" t="s">
        <v>86</v>
      </c>
      <c r="B27" s="10"/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36" customHeight="1" x14ac:dyDescent="0.4">
      <c r="A28" s="11" t="s">
        <v>87</v>
      </c>
      <c r="B28" s="10"/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6" customHeight="1" x14ac:dyDescent="0.4">
      <c r="A29" s="11" t="s">
        <v>88</v>
      </c>
      <c r="B29" s="10"/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4" customHeight="1" x14ac:dyDescent="0.4">
      <c r="A30" s="11" t="s">
        <v>89</v>
      </c>
      <c r="B30" s="10"/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24" customHeight="1" x14ac:dyDescent="0.4">
      <c r="A31" s="11" t="s">
        <v>90</v>
      </c>
      <c r="B31" s="10"/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4" customHeight="1" x14ac:dyDescent="0.4">
      <c r="A32" s="11" t="s">
        <v>91</v>
      </c>
      <c r="B32" s="10"/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4" customHeight="1" x14ac:dyDescent="0.4">
      <c r="A33" s="11" t="s">
        <v>92</v>
      </c>
      <c r="B33" s="10"/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24" customHeight="1" x14ac:dyDescent="0.4">
      <c r="A34" s="11" t="s">
        <v>93</v>
      </c>
      <c r="B34" s="10"/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4" customHeight="1" x14ac:dyDescent="0.4">
      <c r="A35" s="11" t="s">
        <v>94</v>
      </c>
      <c r="B35" s="10"/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4" customHeight="1" x14ac:dyDescent="0.4">
      <c r="A36" s="11" t="s">
        <v>95</v>
      </c>
      <c r="B36" s="10"/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4" customHeight="1" x14ac:dyDescent="0.4">
      <c r="A37" s="11" t="s">
        <v>96</v>
      </c>
      <c r="B37" s="10"/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4" customHeight="1" x14ac:dyDescent="0.4">
      <c r="A38" s="11" t="s">
        <v>97</v>
      </c>
      <c r="B38" s="10"/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4" customHeight="1" x14ac:dyDescent="0.4">
      <c r="A39" s="11" t="s">
        <v>98</v>
      </c>
      <c r="B39" s="10"/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24" customHeight="1" x14ac:dyDescent="0.4">
      <c r="A40" s="11" t="s">
        <v>99</v>
      </c>
      <c r="B40" s="10"/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4" customHeight="1" x14ac:dyDescent="0.4">
      <c r="A41" s="11" t="s">
        <v>100</v>
      </c>
      <c r="B41" s="10"/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4" customHeight="1" x14ac:dyDescent="0.4">
      <c r="A42" s="11" t="s">
        <v>101</v>
      </c>
      <c r="B42" s="10"/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24" customHeight="1" x14ac:dyDescent="0.4">
      <c r="A43" s="11" t="s">
        <v>102</v>
      </c>
      <c r="B43" s="10"/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4" customHeight="1" x14ac:dyDescent="0.4">
      <c r="A44" s="11" t="s">
        <v>103</v>
      </c>
      <c r="B44" s="10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36" customHeight="1" x14ac:dyDescent="0.4">
      <c r="A45" s="11" t="s">
        <v>104</v>
      </c>
      <c r="B45" s="10"/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48" customHeight="1" x14ac:dyDescent="0.4">
      <c r="A46" s="11" t="s">
        <v>105</v>
      </c>
      <c r="B46" s="10"/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24" customHeight="1" x14ac:dyDescent="0.4">
      <c r="A47" s="11" t="s">
        <v>106</v>
      </c>
      <c r="B47" s="10"/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14" customHeight="1" x14ac:dyDescent="0.4">
      <c r="A48" s="11" t="s">
        <v>107</v>
      </c>
      <c r="B48" s="10"/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4" customHeight="1" x14ac:dyDescent="0.4">
      <c r="A49" s="11" t="s">
        <v>108</v>
      </c>
      <c r="B49" s="10"/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35">
      <c r="A50" s="14" t="s">
        <v>109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/>
    <hyperlink ref="C3" r:id="rId2" display="http://localhost/OECDStat_Metadata/ShowMetadata.ashx?Dataset=IOTSI4_2018&amp;Coords=[VAR].[TTL]&amp;ShowOnWeb=true&amp;Lang=en"/>
    <hyperlink ref="A50" r:id="rId3" display="https://stats-3.oecd.org/index.aspx?DatasetCode=IOTSI4_2018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"/>
  <sheetViews>
    <sheetView workbookViewId="0">
      <selection activeCell="B4" sqref="B4"/>
    </sheetView>
  </sheetViews>
  <sheetFormatPr defaultColWidth="10.6640625" defaultRowHeight="14.25" x14ac:dyDescent="0.45"/>
  <sheetData>
    <row r="1" spans="1:37" s="4" customFormat="1" x14ac:dyDescent="0.45">
      <c r="A1" s="15" t="s">
        <v>110</v>
      </c>
      <c r="B1" s="4" t="s">
        <v>111</v>
      </c>
      <c r="C1" s="4" t="s">
        <v>112</v>
      </c>
      <c r="D1" s="4" t="s">
        <v>113</v>
      </c>
      <c r="E1" s="4" t="s">
        <v>114</v>
      </c>
      <c r="F1" s="4" t="s">
        <v>115</v>
      </c>
      <c r="G1" s="4" t="s">
        <v>116</v>
      </c>
      <c r="H1" s="4" t="s">
        <v>117</v>
      </c>
      <c r="I1" s="4" t="s">
        <v>118</v>
      </c>
      <c r="J1" s="4" t="s">
        <v>119</v>
      </c>
      <c r="K1" s="4" t="s">
        <v>120</v>
      </c>
      <c r="L1" s="4" t="s">
        <v>121</v>
      </c>
      <c r="M1" s="4" t="s">
        <v>122</v>
      </c>
      <c r="N1" s="4" t="s">
        <v>123</v>
      </c>
      <c r="O1" s="4" t="s">
        <v>124</v>
      </c>
      <c r="P1" s="4" t="s">
        <v>125</v>
      </c>
      <c r="Q1" s="4" t="s">
        <v>126</v>
      </c>
      <c r="R1" s="4" t="s">
        <v>127</v>
      </c>
      <c r="S1" s="4" t="s">
        <v>128</v>
      </c>
      <c r="T1" s="4" t="s">
        <v>129</v>
      </c>
      <c r="U1" s="4" t="s">
        <v>130</v>
      </c>
      <c r="V1" s="4" t="s">
        <v>131</v>
      </c>
      <c r="W1" s="4" t="s">
        <v>132</v>
      </c>
      <c r="X1" s="4" t="s">
        <v>133</v>
      </c>
      <c r="Y1" s="4" t="s">
        <v>134</v>
      </c>
      <c r="Z1" s="4" t="s">
        <v>135</v>
      </c>
      <c r="AA1" s="4" t="s">
        <v>136</v>
      </c>
      <c r="AB1" s="4" t="s">
        <v>137</v>
      </c>
      <c r="AC1" s="4" t="s">
        <v>138</v>
      </c>
      <c r="AD1" s="4" t="s">
        <v>139</v>
      </c>
      <c r="AE1" s="4" t="s">
        <v>140</v>
      </c>
      <c r="AF1" s="4" t="s">
        <v>141</v>
      </c>
      <c r="AG1" s="4" t="s">
        <v>142</v>
      </c>
      <c r="AH1" s="4" t="s">
        <v>143</v>
      </c>
      <c r="AI1" s="4" t="s">
        <v>144</v>
      </c>
      <c r="AJ1" s="4" t="s">
        <v>145</v>
      </c>
      <c r="AK1" s="4" t="s">
        <v>146</v>
      </c>
    </row>
    <row r="2" spans="1:37" x14ac:dyDescent="0.45">
      <c r="A2" t="s">
        <v>147</v>
      </c>
      <c r="B2">
        <f>'OECD TTL'!C48*10^6*About!$A$14</f>
        <v>187808079924.22485</v>
      </c>
      <c r="C2">
        <f>'OECD TTL'!D48*10^6*About!$A$14</f>
        <v>217428134408.92426</v>
      </c>
      <c r="D2">
        <f>'OECD TTL'!E48*10^6*About!$A$14</f>
        <v>39890016504.301384</v>
      </c>
      <c r="E2">
        <f>'OECD TTL'!F48*10^6*About!$A$14</f>
        <v>50276704653.252724</v>
      </c>
      <c r="F2">
        <f>'OECD TTL'!G48*10^6*About!$A$14</f>
        <v>240666320965.16284</v>
      </c>
      <c r="G2">
        <f>'OECD TTL'!H48*10^6*About!$A$14</f>
        <v>26767287257.032196</v>
      </c>
      <c r="H2">
        <f>'OECD TTL'!I48*10^6*About!$A$14</f>
        <v>28192508452.980167</v>
      </c>
      <c r="I2">
        <f>'OECD TTL'!J48*10^6*About!$A$14</f>
        <v>93611546561.639038</v>
      </c>
      <c r="J2">
        <f>'OECD TTL'!K48*10^6*About!$A$14</f>
        <v>153507743559.32275</v>
      </c>
      <c r="K2">
        <f>'OECD TTL'!L48*10^6*About!$A$14</f>
        <v>364209159400.38055</v>
      </c>
      <c r="L2">
        <f>'OECD TTL'!M48*10^6*About!$A$14</f>
        <v>77354066881.278564</v>
      </c>
      <c r="M2">
        <f>'OECD TTL'!N48*10^6*About!$A$14</f>
        <v>49795366780.44191</v>
      </c>
      <c r="N2">
        <f>'OECD TTL'!O48*10^6*About!$A$14</f>
        <v>53900251807.254333</v>
      </c>
      <c r="O2">
        <f>'OECD TTL'!P48*10^6*About!$A$14</f>
        <v>142184049726.39093</v>
      </c>
      <c r="P2">
        <f>'OECD TTL'!Q48*10^6*About!$A$14</f>
        <v>269789441803.75247</v>
      </c>
      <c r="Q2">
        <f>'OECD TTL'!R48*10^6*About!$A$14</f>
        <v>54554596208.71077</v>
      </c>
      <c r="R2">
        <f>'OECD TTL'!S48*10^6*About!$A$14</f>
        <v>142599614120.50613</v>
      </c>
      <c r="S2">
        <f>'OECD TTL'!T48*10^6*About!$A$14</f>
        <v>155492087758.26208</v>
      </c>
      <c r="T2">
        <f>'OECD TTL'!U48*10^6*About!$A$14</f>
        <v>129947470380.60561</v>
      </c>
      <c r="U2">
        <f>'OECD TTL'!V48*10^6*About!$A$14</f>
        <v>109595276829.93204</v>
      </c>
      <c r="V2">
        <f>'OECD TTL'!W48*10^6*About!$A$14</f>
        <v>296165769178.58215</v>
      </c>
      <c r="W2">
        <f>'OECD TTL'!X48*10^6*About!$A$14</f>
        <v>716740765589.81006</v>
      </c>
      <c r="X2">
        <f>'OECD TTL'!Y48*10^6*About!$A$14</f>
        <v>1787046914342.0093</v>
      </c>
      <c r="Y2">
        <f>'OECD TTL'!Z48*10^6*About!$A$14</f>
        <v>559984354644.60352</v>
      </c>
      <c r="Z2">
        <f>'OECD TTL'!AA48*10^6*About!$A$14</f>
        <v>469674946691.58752</v>
      </c>
      <c r="AA2">
        <f>'OECD TTL'!AB48*10^6*About!$A$14</f>
        <v>421477904503.89636</v>
      </c>
      <c r="AB2">
        <f>'OECD TTL'!AC48*10^6*About!$A$14</f>
        <v>272421059028.67728</v>
      </c>
      <c r="AC2">
        <f>'OECD TTL'!AD48*10^6*About!$A$14</f>
        <v>362447611962.85498</v>
      </c>
      <c r="AD2">
        <f>'OECD TTL'!AE48*10^6*About!$A$14</f>
        <v>1288879555382.9473</v>
      </c>
      <c r="AE2">
        <f>'OECD TTL'!AF48*10^6*About!$A$14</f>
        <v>2108227238342.3972</v>
      </c>
      <c r="AF2">
        <f>'OECD TTL'!AG48*10^6*About!$A$14</f>
        <v>1972988054273.7441</v>
      </c>
      <c r="AG2">
        <f>'OECD TTL'!AH48*10^6*About!$A$14</f>
        <v>1502139065517.6633</v>
      </c>
      <c r="AH2">
        <f>'OECD TTL'!AI48*10^6*About!$A$14</f>
        <v>937194286282.41858</v>
      </c>
      <c r="AI2">
        <f>'OECD TTL'!AJ48*10^6*About!$A$14</f>
        <v>1243976514878.6797</v>
      </c>
      <c r="AJ2">
        <f>'OECD TTL'!AK48*10^6*About!$A$14</f>
        <v>452986694316.44147</v>
      </c>
      <c r="AK2">
        <f>'OECD TTL'!AL48*10^6*About!$A$14</f>
        <v>20682998307.294415</v>
      </c>
    </row>
    <row r="4" spans="1:37" x14ac:dyDescent="0.45">
      <c r="A4" s="1" t="s">
        <v>148</v>
      </c>
      <c r="B4">
        <v>9.8517003763339238E-3</v>
      </c>
      <c r="C4">
        <v>1.355855814528719E-2</v>
      </c>
      <c r="D4">
        <v>1.0970271412640881E-4</v>
      </c>
      <c r="E4">
        <v>1.322262484701591E-3</v>
      </c>
      <c r="F4">
        <v>6.5986433205694875E-2</v>
      </c>
      <c r="G4">
        <v>3.7019181447471128E-2</v>
      </c>
      <c r="H4">
        <v>3.8437330719426323E-2</v>
      </c>
      <c r="I4">
        <v>3.9631248758754921E-2</v>
      </c>
      <c r="J4">
        <v>1.464767662916446E-3</v>
      </c>
      <c r="K4">
        <v>8.7836606181125199E-3</v>
      </c>
      <c r="L4">
        <v>2.7477652545666541E-2</v>
      </c>
      <c r="M4">
        <v>2.154779969650986E-2</v>
      </c>
      <c r="N4">
        <v>9.7809817111986653E-3</v>
      </c>
      <c r="O4">
        <v>1.5571894987555859E-2</v>
      </c>
      <c r="P4">
        <v>8.6027859555941593E-3</v>
      </c>
      <c r="Q4">
        <v>1.55539828575922E-2</v>
      </c>
      <c r="R4">
        <v>1.174703269103528E-2</v>
      </c>
      <c r="S4">
        <v>9.7750782955300375E-3</v>
      </c>
      <c r="T4">
        <v>2.4849910011691911E-2</v>
      </c>
      <c r="U4">
        <v>8.5001347345728916E-3</v>
      </c>
      <c r="V4">
        <v>2.3873582259118922E-2</v>
      </c>
      <c r="W4">
        <v>2.5644668869019081E-2</v>
      </c>
      <c r="X4">
        <v>4.2438019717430643E-2</v>
      </c>
      <c r="Y4">
        <v>2.2195170539901499E-2</v>
      </c>
      <c r="Z4">
        <v>2.2940513808670421E-2</v>
      </c>
      <c r="AA4">
        <v>2.050140988590142E-2</v>
      </c>
      <c r="AB4">
        <v>1.8299824208063149E-2</v>
      </c>
      <c r="AC4">
        <v>2.2760202312909449E-2</v>
      </c>
      <c r="AD4">
        <v>1.759022283222994E-2</v>
      </c>
      <c r="AE4">
        <v>2.7487850412697828E-2</v>
      </c>
      <c r="AF4">
        <v>0.14008905247745709</v>
      </c>
      <c r="AG4">
        <v>3.8476138541307499E-2</v>
      </c>
      <c r="AH4">
        <v>2.0558230471871459E-2</v>
      </c>
      <c r="AI4">
        <v>2.2425799851750139E-2</v>
      </c>
      <c r="AJ4">
        <v>1.5959222884430638E-2</v>
      </c>
      <c r="AK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K2"/>
  <sheetViews>
    <sheetView workbookViewId="0">
      <selection activeCell="AK6" sqref="AK6"/>
    </sheetView>
  </sheetViews>
  <sheetFormatPr defaultColWidth="8.796875" defaultRowHeight="14.25" x14ac:dyDescent="0.45"/>
  <cols>
    <col min="1" max="1" width="20.1328125" customWidth="1"/>
    <col min="2" max="37" width="10.1328125" customWidth="1"/>
  </cols>
  <sheetData>
    <row r="1" spans="1:37" s="4" customFormat="1" x14ac:dyDescent="0.45">
      <c r="A1" s="15" t="s">
        <v>110</v>
      </c>
      <c r="B1" s="4" t="s">
        <v>111</v>
      </c>
      <c r="C1" s="4" t="s">
        <v>112</v>
      </c>
      <c r="D1" s="4" t="s">
        <v>113</v>
      </c>
      <c r="E1" s="4" t="s">
        <v>114</v>
      </c>
      <c r="F1" s="4" t="s">
        <v>115</v>
      </c>
      <c r="G1" s="4" t="s">
        <v>116</v>
      </c>
      <c r="H1" s="4" t="s">
        <v>117</v>
      </c>
      <c r="I1" s="4" t="s">
        <v>118</v>
      </c>
      <c r="J1" s="4" t="s">
        <v>119</v>
      </c>
      <c r="K1" s="4" t="s">
        <v>120</v>
      </c>
      <c r="L1" s="4" t="s">
        <v>121</v>
      </c>
      <c r="M1" s="4" t="s">
        <v>122</v>
      </c>
      <c r="N1" s="4" t="s">
        <v>123</v>
      </c>
      <c r="O1" s="4" t="s">
        <v>124</v>
      </c>
      <c r="P1" s="4" t="s">
        <v>125</v>
      </c>
      <c r="Q1" s="4" t="s">
        <v>126</v>
      </c>
      <c r="R1" s="4" t="s">
        <v>127</v>
      </c>
      <c r="S1" s="4" t="s">
        <v>128</v>
      </c>
      <c r="T1" s="4" t="s">
        <v>129</v>
      </c>
      <c r="U1" s="4" t="s">
        <v>130</v>
      </c>
      <c r="V1" s="4" t="s">
        <v>131</v>
      </c>
      <c r="W1" s="4" t="s">
        <v>132</v>
      </c>
      <c r="X1" s="4" t="s">
        <v>133</v>
      </c>
      <c r="Y1" s="4" t="s">
        <v>134</v>
      </c>
      <c r="Z1" s="4" t="s">
        <v>135</v>
      </c>
      <c r="AA1" s="4" t="s">
        <v>136</v>
      </c>
      <c r="AB1" s="4" t="s">
        <v>137</v>
      </c>
      <c r="AC1" s="4" t="s">
        <v>138</v>
      </c>
      <c r="AD1" s="4" t="s">
        <v>139</v>
      </c>
      <c r="AE1" s="4" t="s">
        <v>140</v>
      </c>
      <c r="AF1" s="4" t="s">
        <v>141</v>
      </c>
      <c r="AG1" s="4" t="s">
        <v>142</v>
      </c>
      <c r="AH1" s="4" t="s">
        <v>143</v>
      </c>
      <c r="AI1" s="4" t="s">
        <v>144</v>
      </c>
      <c r="AJ1" s="4" t="s">
        <v>145</v>
      </c>
      <c r="AK1" s="4" t="s">
        <v>146</v>
      </c>
    </row>
    <row r="2" spans="1:37" x14ac:dyDescent="0.45">
      <c r="A2" t="s">
        <v>147</v>
      </c>
      <c r="B2">
        <f>'OECD TTL'!C48*10^6*About!$A$14*'National VA'!B4</f>
        <v>1850228931.6680377</v>
      </c>
      <c r="C2">
        <f>'OECD TTL'!D48*10^6*About!$A$14*'National VA'!C4</f>
        <v>2948012002.804718</v>
      </c>
      <c r="D2">
        <f>'OECD TTL'!E48*10^6*About!$A$14*'National VA'!D4</f>
        <v>4376043.0770691037</v>
      </c>
      <c r="E2">
        <f>'OECD TTL'!F48*10^6*About!$A$14*'National VA'!E4</f>
        <v>66479000.417417988</v>
      </c>
      <c r="F2">
        <f>'OECD TTL'!G48*10^6*About!$A$14*'National VA'!F4</f>
        <v>15880712113.228043</v>
      </c>
      <c r="G2">
        <f>'OECD TTL'!H48*10^6*About!$A$14*'National VA'!G4</f>
        <v>990903063.82465661</v>
      </c>
      <c r="H2">
        <f>'OECD TTL'!I48*10^6*About!$A$14*'National VA'!H4</f>
        <v>1083644771.2174208</v>
      </c>
      <c r="I2">
        <f>'OECD TTL'!J48*10^6*About!$A$14*'National VA'!I4</f>
        <v>3709942488.4760857</v>
      </c>
      <c r="J2">
        <f>'OECD TTL'!K48*10^6*About!$A$14*'National VA'!J4</f>
        <v>224853178.7729663</v>
      </c>
      <c r="K2">
        <f>'OECD TTL'!L48*10^6*About!$A$14*'National VA'!K4</f>
        <v>3199089650.1809878</v>
      </c>
      <c r="L2">
        <f>'OECD TTL'!M48*10^6*About!$A$14*'National VA'!L4</f>
        <v>2125508172.7580237</v>
      </c>
      <c r="M2">
        <f>'OECD TTL'!N48*10^6*About!$A$14*'National VA'!M4</f>
        <v>1072980589.1992034</v>
      </c>
      <c r="N2">
        <f>'OECD TTL'!O48*10^6*About!$A$14*'National VA'!N4</f>
        <v>527197377.15575743</v>
      </c>
      <c r="O2">
        <f>'OECD TTL'!P48*10^6*About!$A$14*'National VA'!O4</f>
        <v>2214075091.2447801</v>
      </c>
      <c r="P2">
        <f>'OECD TTL'!Q48*10^6*About!$A$14*'National VA'!P4</f>
        <v>2320940820.9169097</v>
      </c>
      <c r="Q2">
        <f>'OECD TTL'!R48*10^6*About!$A$14*'National VA'!Q4</f>
        <v>848541254.23315167</v>
      </c>
      <c r="R2">
        <f>'OECD TTL'!S48*10^6*About!$A$14*'National VA'!R4</f>
        <v>1675122328.8026018</v>
      </c>
      <c r="S2">
        <f>'OECD TTL'!T48*10^6*About!$A$14*'National VA'!S4</f>
        <v>1519947332.1724396</v>
      </c>
      <c r="T2">
        <f>'OECD TTL'!U48*10^6*About!$A$14*'National VA'!T4</f>
        <v>3229182945.205049</v>
      </c>
      <c r="U2">
        <f>'OECD TTL'!V48*10^6*About!$A$14*'National VA'!U4</f>
        <v>931574619.32723689</v>
      </c>
      <c r="V2">
        <f>'OECD TTL'!W48*10^6*About!$A$14*'National VA'!V4</f>
        <v>7070537852.8201084</v>
      </c>
      <c r="W2">
        <f>'OECD TTL'!X48*10^6*About!$A$14*'National VA'!W4</f>
        <v>18380579598.477905</v>
      </c>
      <c r="X2">
        <f>'OECD TTL'!Y48*10^6*About!$A$14*'National VA'!X4</f>
        <v>75838732186.819778</v>
      </c>
      <c r="Y2">
        <f>'OECD TTL'!Z48*10^6*About!$A$14*'National VA'!Y4</f>
        <v>12428948251.013657</v>
      </c>
      <c r="Z2">
        <f>'OECD TTL'!AA48*10^6*About!$A$14*'National VA'!Z4</f>
        <v>10774584600.164907</v>
      </c>
      <c r="AA2">
        <f>'OECD TTL'!AB48*10^6*About!$A$14*'National VA'!AA4</f>
        <v>8640891278.0851955</v>
      </c>
      <c r="AB2">
        <f>'OECD TTL'!AC48*10^6*About!$A$14*'National VA'!AB4</f>
        <v>4985257490.7991886</v>
      </c>
      <c r="AC2">
        <f>'OECD TTL'!AD48*10^6*About!$A$14*'National VA'!AC4</f>
        <v>8249380976.1054783</v>
      </c>
      <c r="AD2">
        <f>'OECD TTL'!AE48*10^6*About!$A$14*'National VA'!AD4</f>
        <v>22671678583.091492</v>
      </c>
      <c r="AE2">
        <f>'OECD TTL'!AF48*10^6*About!$A$14*'National VA'!AE4</f>
        <v>57950634963.530869</v>
      </c>
      <c r="AF2">
        <f>'OECD TTL'!AG48*10^6*About!$A$14*'National VA'!AF4</f>
        <v>276394027072.55054</v>
      </c>
      <c r="AG2">
        <f>'OECD TTL'!AH48*10^6*About!$A$14*'National VA'!AG4</f>
        <v>57796510793.167793</v>
      </c>
      <c r="AH2">
        <f>'OECD TTL'!AI48*10^6*About!$A$14*'National VA'!AH4</f>
        <v>19267056134.315041</v>
      </c>
      <c r="AI2">
        <f>'OECD TTL'!AJ48*10^6*About!$A$14*'National VA'!AI4</f>
        <v>27897168342.946949</v>
      </c>
      <c r="AJ2">
        <f>'OECD TTL'!AK48*10^6*About!$A$14*'National VA'!AJ4</f>
        <v>7229315618.2775393</v>
      </c>
      <c r="AK2">
        <f>'OECD TTL'!AL48*10^6*About!$A$14*'National VA'!AK4</f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National VA</vt:lpstr>
      <vt:lpstr>BVAbIC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2020-08-26T22:32:33Z</dcterms:modified>
</cp:coreProperties>
</file>