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han\Documents\eps-virginia\InputData\io-model\HEbIC\"/>
    </mc:Choice>
  </mc:AlternateContent>
  <bookViews>
    <workbookView xWindow="0" yWindow="0" windowWidth="28800" windowHeight="12645"/>
  </bookViews>
  <sheets>
    <sheet name="About" sheetId="1" r:id="rId1"/>
    <sheet name="OECD TTL" sheetId="2" r:id="rId2"/>
    <sheet name="National HE" sheetId="3" r:id="rId3"/>
    <sheet name="HEbIC" sheetId="4" r:id="rId4"/>
  </sheets>
  <calcPr calcId="162913"/>
</workbook>
</file>

<file path=xl/calcChain.xml><?xml version="1.0" encoding="utf-8"?>
<calcChain xmlns="http://schemas.openxmlformats.org/spreadsheetml/2006/main">
  <c r="B2" i="3" l="1" a="1"/>
  <c r="AF2" i="3" s="1"/>
  <c r="AF2" i="4" s="1"/>
  <c r="A1" i="2"/>
  <c r="J2" i="3" l="1"/>
  <c r="J2" i="4" s="1"/>
  <c r="R2" i="3"/>
  <c r="R2" i="4" s="1"/>
  <c r="Z2" i="3"/>
  <c r="Z2" i="4" s="1"/>
  <c r="AH2" i="3"/>
  <c r="AH2" i="4" s="1"/>
  <c r="C2" i="3"/>
  <c r="C2" i="4" s="1"/>
  <c r="K2" i="3"/>
  <c r="K2" i="4" s="1"/>
  <c r="S2" i="3"/>
  <c r="S2" i="4" s="1"/>
  <c r="AA2" i="3"/>
  <c r="AA2" i="4" s="1"/>
  <c r="AI2" i="3"/>
  <c r="AI2" i="4" s="1"/>
  <c r="D2" i="3"/>
  <c r="D2" i="4" s="1"/>
  <c r="L2" i="3"/>
  <c r="L2" i="4" s="1"/>
  <c r="T2" i="3"/>
  <c r="T2" i="4" s="1"/>
  <c r="AB2" i="3"/>
  <c r="AB2" i="4" s="1"/>
  <c r="AJ2" i="3"/>
  <c r="AJ2" i="4" s="1"/>
  <c r="E2" i="3"/>
  <c r="E2" i="4" s="1"/>
  <c r="M2" i="3"/>
  <c r="M2" i="4" s="1"/>
  <c r="U2" i="3"/>
  <c r="U2" i="4" s="1"/>
  <c r="AC2" i="3"/>
  <c r="AC2" i="4" s="1"/>
  <c r="AK2" i="3"/>
  <c r="AK2" i="4" s="1"/>
  <c r="F2" i="3"/>
  <c r="F2" i="4" s="1"/>
  <c r="N2" i="3"/>
  <c r="N2" i="4" s="1"/>
  <c r="V2" i="3"/>
  <c r="V2" i="4" s="1"/>
  <c r="AD2" i="3"/>
  <c r="AD2" i="4" s="1"/>
  <c r="G2" i="3"/>
  <c r="G2" i="4" s="1"/>
  <c r="O2" i="3"/>
  <c r="O2" i="4" s="1"/>
  <c r="W2" i="3"/>
  <c r="W2" i="4" s="1"/>
  <c r="AE2" i="3"/>
  <c r="AE2" i="4" s="1"/>
  <c r="B2" i="3"/>
  <c r="B2" i="4" s="1"/>
  <c r="I2" i="3"/>
  <c r="I2" i="4" s="1"/>
  <c r="Q2" i="3"/>
  <c r="Q2" i="4" s="1"/>
  <c r="Y2" i="3"/>
  <c r="Y2" i="4" s="1"/>
  <c r="AG2" i="3"/>
  <c r="AG2" i="4" s="1"/>
  <c r="H2" i="3"/>
  <c r="H2" i="4" s="1"/>
  <c r="P2" i="3"/>
  <c r="P2" i="4" s="1"/>
  <c r="X2" i="3"/>
  <c r="X2" i="4" s="1"/>
</calcChain>
</file>

<file path=xl/sharedStrings.xml><?xml version="1.0" encoding="utf-8"?>
<sst xmlns="http://schemas.openxmlformats.org/spreadsheetml/2006/main" count="184" uniqueCount="146">
  <si>
    <t>HEbIC Household Expenditures by ISIC Code</t>
  </si>
  <si>
    <t>Source:</t>
  </si>
  <si>
    <t>OECD</t>
  </si>
  <si>
    <t>Input-Output Tables 2018 Edition (ISIC Rev. 4)</t>
  </si>
  <si>
    <t>https://stats.oecd.org/Index.aspx?DataSetCode=IOTS#</t>
  </si>
  <si>
    <t>Variable: TTL</t>
  </si>
  <si>
    <t>Notes</t>
  </si>
  <si>
    <t>We convert 2015 USD to 2012 USD with the following conversion factor:</t>
  </si>
  <si>
    <t>2012 USD per 2015 USD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</si>
  <si>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</si>
  <si>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</si>
  <si>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</si>
  <si>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</si>
  <si>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</si>
  <si>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</si>
  <si>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</si>
  <si>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</si>
  <si>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</si>
  <si>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</si>
  <si>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</si>
  <si>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</si>
  <si>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</si>
  <si>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</si>
  <si>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</si>
  <si>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</si>
  <si>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</si>
  <si>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</si>
  <si>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</si>
  <si>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</si>
  <si>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</si>
  <si>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</si>
  <si>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</si>
  <si>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</si>
  <si>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</si>
  <si>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</si>
  <si>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</si>
  <si>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</si>
  <si>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</si>
  <si>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</si>
  <si>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</si>
  <si>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</si>
  <si>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</si>
  <si>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</si>
  <si>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</si>
  <si>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</si>
  <si>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</si>
  <si>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</si>
  <si>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</si>
  <si>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</si>
  <si>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</si>
  <si>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</si>
  <si>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</si>
  <si>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</si>
  <si>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</si>
  <si>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</si>
  <si>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</si>
  <si>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</si>
  <si>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</si>
  <si>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</si>
  <si>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</si>
  <si>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</si>
  <si>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</si>
  <si>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</si>
  <si>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</si>
  <si>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</si>
  <si>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</si>
  <si>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</si>
  <si>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</si>
  <si>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</si>
  <si>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</si>
  <si>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</si>
  <si>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</si>
  <si>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</si>
  <si>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</si>
  <si>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</si>
  <si>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</si>
  <si>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</si>
  <si>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</si>
  <si>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</si>
  <si>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</si>
  <si>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</si>
  <si>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</si>
  <si>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</si>
  <si>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</si>
  <si>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</si>
  <si>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</si>
  <si>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</si>
  <si>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</si>
  <si>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</si>
  <si>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</si>
  <si>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</si>
  <si>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</si>
  <si>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</si>
  <si>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</si>
  <si>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</si>
  <si>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</si>
  <si>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</si>
  <si>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</si>
  <si>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</si>
  <si>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</si>
  <si>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</si>
  <si>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</si>
  <si>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</si>
  <si>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</si>
  <si>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</si>
  <si>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</si>
  <si>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</si>
  <si>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</si>
  <si>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Unit: USD</t>
  </si>
  <si>
    <t>ISIC 01T03</t>
  </si>
  <si>
    <t>ISIC 05T06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</si>
  <si>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</si>
  <si>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</si>
  <si>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</si>
  <si>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</si>
  <si>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</si>
  <si>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</si>
  <si>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</si>
  <si>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20T21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</si>
  <si>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</si>
  <si>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</si>
  <si>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</si>
  <si>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</si>
  <si>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</si>
  <si>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</si>
  <si>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</si>
  <si>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</si>
  <si>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</si>
  <si>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</si>
  <si>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</si>
  <si>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</si>
  <si>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</si>
  <si>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</si>
  <si>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</si>
  <si>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</si>
  <si>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</si>
  <si>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</si>
  <si>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</si>
  <si>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</si>
  <si>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</si>
  <si>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</si>
  <si>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</si>
  <si>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</si>
  <si>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</si>
  <si>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</si>
  <si>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Household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</si>
</sst>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_ ;\-#,##0.0\ "/>
    <numFmt numFmtId="165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ColWidth="8.796875" defaultRowHeight="14.25" x14ac:dyDescent="0.45"/>
  <cols>
    <col min="2" max="2" width="77.46484375" customWidth="1"/>
  </cols>
  <sheetData>
    <row r="1" spans="1:2" x14ac:dyDescent="0.45">
      <c r="A1" s="1" t="s">
        <v>0</v>
      </c>
    </row>
    <row r="3" spans="1:2" x14ac:dyDescent="0.45">
      <c r="A3" s="1" t="s">
        <v>1</v>
      </c>
      <c r="B3" t="s">
        <v>2</v>
      </c>
    </row>
    <row r="4" spans="1:2" x14ac:dyDescent="0.45">
      <c r="B4" s="2">
        <v>2018</v>
      </c>
    </row>
    <row r="5" spans="1:2" x14ac:dyDescent="0.45">
      <c r="B5" t="s">
        <v>3</v>
      </c>
    </row>
    <row r="6" spans="1:2" x14ac:dyDescent="0.45">
      <c r="B6" s="3" t="s">
        <v>4</v>
      </c>
    </row>
    <row r="7" spans="1:2" x14ac:dyDescent="0.45">
      <c r="B7" t="s">
        <v>5</v>
      </c>
    </row>
    <row r="9" spans="1:2" x14ac:dyDescent="0.45">
      <c r="A9" s="1" t="s">
        <v>6</v>
      </c>
    </row>
    <row r="11" spans="1:2" x14ac:dyDescent="0.45">
      <c r="A11" t="s">
        <v>7</v>
      </c>
    </row>
    <row r="12" spans="1:2" x14ac:dyDescent="0.45">
      <c r="A12" s="16">
        <v>0.9686815713640794</v>
      </c>
      <c r="B12" t="s">
        <v>8</v>
      </c>
    </row>
  </sheetData>
  <hyperlinks>
    <hyperlink ref="B6" r:id="rId1" display="https://stats.oecd.org/Index.aspx?DataSetCode=IOTS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0"/>
  <sheetViews>
    <sheetView showGridLines="0" topLeftCell="A2" workbookViewId="0">
      <selection activeCell="A2" sqref="A2"/>
    </sheetView>
  </sheetViews>
  <sheetFormatPr defaultColWidth="9.1328125" defaultRowHeight="12.75" x14ac:dyDescent="0.35"/>
  <cols>
    <col min="1" max="1" width="27.46484375" style="6" customWidth="1"/>
    <col min="2" max="2" width="2.46484375" style="6" customWidth="1"/>
    <col min="3" max="23" width="9.33203125" style="6" bestFit="1" customWidth="1"/>
    <col min="24" max="26" width="9.46484375" style="6" bestFit="1" customWidth="1"/>
    <col min="27" max="30" width="9.33203125" style="6" bestFit="1" customWidth="1"/>
    <col min="31" max="36" width="9.46484375" style="6" bestFit="1" customWidth="1"/>
    <col min="37" max="38" width="9.33203125" style="6" bestFit="1" customWidth="1"/>
    <col min="39" max="39" width="10.46484375" style="6" bestFit="1" customWidth="1"/>
    <col min="40" max="40" width="9.33203125" style="6" bestFit="1" customWidth="1"/>
    <col min="41" max="42" width="9.46484375" style="6" bestFit="1" customWidth="1"/>
    <col min="43" max="45" width="9.33203125" style="6" bestFit="1" customWidth="1"/>
    <col min="46" max="46" width="9.46484375" style="6" bestFit="1" customWidth="1"/>
    <col min="47" max="47" width="10.1328125" style="6" bestFit="1" customWidth="1"/>
    <col min="48" max="48" width="9.1328125" style="6" customWidth="1"/>
    <col min="49" max="16384" width="9.1328125" style="6"/>
  </cols>
  <sheetData>
    <row r="1" spans="1:47" hidden="1" x14ac:dyDescent="0.35">
      <c r="A1" s="5" t="e">
        <f ca="1">DotStatQuery(B1)</f>
        <v>#NAME?</v>
      </c>
      <c r="B1" s="5" t="s">
        <v>9</v>
      </c>
    </row>
    <row r="2" spans="1:47" ht="26" customHeight="1" x14ac:dyDescent="0.35">
      <c r="A2" s="7" t="s">
        <v>10</v>
      </c>
    </row>
    <row r="3" spans="1:47" ht="14.25" x14ac:dyDescent="0.45">
      <c r="A3" s="17" t="s">
        <v>11</v>
      </c>
      <c r="B3" s="18"/>
      <c r="C3" s="22" t="s">
        <v>12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18"/>
    </row>
    <row r="4" spans="1:47" ht="14.25" x14ac:dyDescent="0.45">
      <c r="A4" s="17" t="s">
        <v>13</v>
      </c>
      <c r="B4" s="18"/>
      <c r="C4" s="19" t="s">
        <v>14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18"/>
    </row>
    <row r="5" spans="1:47" ht="14.25" x14ac:dyDescent="0.45">
      <c r="A5" s="17" t="s">
        <v>15</v>
      </c>
      <c r="B5" s="18"/>
      <c r="C5" s="19" t="s">
        <v>16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18"/>
    </row>
    <row r="6" spans="1:47" ht="14.25" x14ac:dyDescent="0.45">
      <c r="A6" s="17" t="s">
        <v>17</v>
      </c>
      <c r="B6" s="18"/>
      <c r="C6" s="19" t="s">
        <v>18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18"/>
    </row>
    <row r="7" spans="1:47" ht="120" customHeight="1" x14ac:dyDescent="0.45">
      <c r="A7" s="21" t="s">
        <v>19</v>
      </c>
      <c r="B7" s="18"/>
      <c r="C7" s="8" t="s">
        <v>20</v>
      </c>
      <c r="D7" s="8" t="s">
        <v>21</v>
      </c>
      <c r="E7" s="8" t="s">
        <v>22</v>
      </c>
      <c r="F7" s="8" t="s">
        <v>23</v>
      </c>
      <c r="G7" s="8" t="s">
        <v>24</v>
      </c>
      <c r="H7" s="8" t="s">
        <v>25</v>
      </c>
      <c r="I7" s="8" t="s">
        <v>26</v>
      </c>
      <c r="J7" s="8" t="s">
        <v>27</v>
      </c>
      <c r="K7" s="8" t="s">
        <v>28</v>
      </c>
      <c r="L7" s="8" t="s">
        <v>29</v>
      </c>
      <c r="M7" s="8" t="s">
        <v>30</v>
      </c>
      <c r="N7" s="8" t="s">
        <v>31</v>
      </c>
      <c r="O7" s="8" t="s">
        <v>32</v>
      </c>
      <c r="P7" s="8" t="s">
        <v>33</v>
      </c>
      <c r="Q7" s="8" t="s">
        <v>34</v>
      </c>
      <c r="R7" s="8" t="s">
        <v>35</v>
      </c>
      <c r="S7" s="8" t="s">
        <v>36</v>
      </c>
      <c r="T7" s="8" t="s">
        <v>37</v>
      </c>
      <c r="U7" s="8" t="s">
        <v>38</v>
      </c>
      <c r="V7" s="8" t="s">
        <v>39</v>
      </c>
      <c r="W7" s="8" t="s">
        <v>40</v>
      </c>
      <c r="X7" s="8" t="s">
        <v>41</v>
      </c>
      <c r="Y7" s="8" t="s">
        <v>42</v>
      </c>
      <c r="Z7" s="8" t="s">
        <v>43</v>
      </c>
      <c r="AA7" s="8" t="s">
        <v>44</v>
      </c>
      <c r="AB7" s="8" t="s">
        <v>45</v>
      </c>
      <c r="AC7" s="8" t="s">
        <v>46</v>
      </c>
      <c r="AD7" s="8" t="s">
        <v>47</v>
      </c>
      <c r="AE7" s="8" t="s">
        <v>48</v>
      </c>
      <c r="AF7" s="8" t="s">
        <v>49</v>
      </c>
      <c r="AG7" s="8" t="s">
        <v>50</v>
      </c>
      <c r="AH7" s="8" t="s">
        <v>51</v>
      </c>
      <c r="AI7" s="8" t="s">
        <v>52</v>
      </c>
      <c r="AJ7" s="8" t="s">
        <v>53</v>
      </c>
      <c r="AK7" s="8" t="s">
        <v>54</v>
      </c>
      <c r="AL7" s="8" t="s">
        <v>55</v>
      </c>
      <c r="AM7" s="8" t="s">
        <v>56</v>
      </c>
      <c r="AN7" s="8" t="s">
        <v>57</v>
      </c>
      <c r="AO7" s="8" t="s">
        <v>58</v>
      </c>
      <c r="AP7" s="8" t="s">
        <v>59</v>
      </c>
      <c r="AQ7" s="8" t="s">
        <v>60</v>
      </c>
      <c r="AR7" s="8" t="s">
        <v>61</v>
      </c>
      <c r="AS7" s="8" t="s">
        <v>62</v>
      </c>
      <c r="AT7" s="8" t="s">
        <v>63</v>
      </c>
      <c r="AU7" s="8" t="s">
        <v>64</v>
      </c>
    </row>
    <row r="8" spans="1:47" ht="14" customHeight="1" x14ac:dyDescent="0.4">
      <c r="A8" s="9" t="s">
        <v>65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4">
      <c r="A9" s="11" t="s">
        <v>66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4">
      <c r="A10" s="11" t="s">
        <v>67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4">
      <c r="A11" s="11" t="s">
        <v>68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4">
      <c r="A12" s="11" t="s">
        <v>69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4">
      <c r="A13" s="11" t="s">
        <v>70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4">
      <c r="A14" s="11" t="s">
        <v>71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4">
      <c r="A15" s="11" t="s">
        <v>72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4">
      <c r="A16" s="11" t="s">
        <v>73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4">
      <c r="A17" s="11" t="s">
        <v>74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4">
      <c r="A18" s="11" t="s">
        <v>75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" customHeight="1" x14ac:dyDescent="0.4">
      <c r="A19" s="11" t="s">
        <v>76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4">
      <c r="A20" s="11" t="s">
        <v>77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" customHeight="1" x14ac:dyDescent="0.4">
      <c r="A21" s="11" t="s">
        <v>78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4">
      <c r="A22" s="11" t="s">
        <v>79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4">
      <c r="A23" s="11" t="s">
        <v>80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" customHeight="1" x14ac:dyDescent="0.4">
      <c r="A24" s="11" t="s">
        <v>81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4">
      <c r="A25" s="11" t="s">
        <v>82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4">
      <c r="A26" s="11" t="s">
        <v>83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" customHeight="1" x14ac:dyDescent="0.4">
      <c r="A27" s="11" t="s">
        <v>84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4">
      <c r="A28" s="11" t="s">
        <v>85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4">
      <c r="A29" s="11" t="s">
        <v>86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" customHeight="1" x14ac:dyDescent="0.4">
      <c r="A30" s="11" t="s">
        <v>87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4">
      <c r="A31" s="11" t="s">
        <v>88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4">
      <c r="A32" s="11" t="s">
        <v>89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4">
      <c r="A33" s="11" t="s">
        <v>90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4">
      <c r="A34" s="11" t="s">
        <v>91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" customHeight="1" x14ac:dyDescent="0.4">
      <c r="A35" s="11" t="s">
        <v>92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4">
      <c r="A36" s="11" t="s">
        <v>93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4">
      <c r="A37" s="11" t="s">
        <v>94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" customHeight="1" x14ac:dyDescent="0.4">
      <c r="A38" s="11" t="s">
        <v>95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4">
      <c r="A39" s="11" t="s">
        <v>96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4">
      <c r="A40" s="11" t="s">
        <v>97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" customHeight="1" x14ac:dyDescent="0.4">
      <c r="A41" s="11" t="s">
        <v>98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4">
      <c r="A42" s="11" t="s">
        <v>99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4">
      <c r="A43" s="11" t="s">
        <v>100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4">
      <c r="A44" s="11" t="s">
        <v>101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4">
      <c r="A45" s="11" t="s">
        <v>102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4">
      <c r="A46" s="11" t="s">
        <v>103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4">
      <c r="A47" s="11" t="s">
        <v>104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" customHeight="1" x14ac:dyDescent="0.4">
      <c r="A48" s="11" t="s">
        <v>105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" customHeight="1" x14ac:dyDescent="0.4">
      <c r="A49" s="11" t="s">
        <v>106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35">
      <c r="A50" s="14" t="s">
        <v>107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/>
    <hyperlink ref="C3" r:id="rId2" display="http://localhost/OECDStat_Metadata/ShowMetadata.ashx?Dataset=IOTSI4_2018&amp;Coords=[VAR].[TTL]&amp;ShowOnWeb=true&amp;Lang=en"/>
    <hyperlink ref="A50" r:id="rId3" display="https://stats-3.oecd.org/index.aspx?DatasetCode=IOTSI4_2018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workbookViewId="0">
      <selection sqref="A1:XFD1048576"/>
    </sheetView>
  </sheetViews>
  <sheetFormatPr defaultColWidth="8.796875" defaultRowHeight="14.25" x14ac:dyDescent="0.45"/>
  <cols>
    <col min="1" max="1" width="26.46484375" customWidth="1"/>
    <col min="2" max="37" width="10.1328125" customWidth="1"/>
  </cols>
  <sheetData>
    <row r="1" spans="1:37" s="4" customFormat="1" x14ac:dyDescent="0.45">
      <c r="A1" s="15" t="s">
        <v>108</v>
      </c>
      <c r="B1" s="4" t="s">
        <v>109</v>
      </c>
      <c r="C1" s="4" t="s">
        <v>110</v>
      </c>
      <c r="D1" s="4" t="s">
        <v>111</v>
      </c>
      <c r="E1" s="4" t="s">
        <v>112</v>
      </c>
      <c r="F1" s="4" t="s">
        <v>113</v>
      </c>
      <c r="G1" s="4" t="s">
        <v>114</v>
      </c>
      <c r="H1" s="4" t="s">
        <v>115</v>
      </c>
      <c r="I1" s="4" t="s">
        <v>116</v>
      </c>
      <c r="J1" s="4" t="s">
        <v>117</v>
      </c>
      <c r="K1" s="4" t="s">
        <v>118</v>
      </c>
      <c r="L1" s="4" t="s">
        <v>119</v>
      </c>
      <c r="M1" s="4" t="s">
        <v>120</v>
      </c>
      <c r="N1" s="4" t="s">
        <v>121</v>
      </c>
      <c r="O1" s="4" t="s">
        <v>122</v>
      </c>
      <c r="P1" s="4" t="s">
        <v>123</v>
      </c>
      <c r="Q1" s="4" t="s">
        <v>124</v>
      </c>
      <c r="R1" s="4" t="s">
        <v>125</v>
      </c>
      <c r="S1" s="4" t="s">
        <v>126</v>
      </c>
      <c r="T1" s="4" t="s">
        <v>127</v>
      </c>
      <c r="U1" s="4" t="s">
        <v>128</v>
      </c>
      <c r="V1" s="4" t="s">
        <v>129</v>
      </c>
      <c r="W1" s="4" t="s">
        <v>130</v>
      </c>
      <c r="X1" s="4" t="s">
        <v>131</v>
      </c>
      <c r="Y1" s="4" t="s">
        <v>132</v>
      </c>
      <c r="Z1" s="4" t="s">
        <v>133</v>
      </c>
      <c r="AA1" s="4" t="s">
        <v>134</v>
      </c>
      <c r="AB1" s="4" t="s">
        <v>135</v>
      </c>
      <c r="AC1" s="4" t="s">
        <v>136</v>
      </c>
      <c r="AD1" s="4" t="s">
        <v>137</v>
      </c>
      <c r="AE1" s="4" t="s">
        <v>138</v>
      </c>
      <c r="AF1" s="4" t="s">
        <v>139</v>
      </c>
      <c r="AG1" s="4" t="s">
        <v>140</v>
      </c>
      <c r="AH1" s="4" t="s">
        <v>141</v>
      </c>
      <c r="AI1" s="4" t="s">
        <v>142</v>
      </c>
      <c r="AJ1" s="4" t="s">
        <v>143</v>
      </c>
      <c r="AK1" s="4" t="s">
        <v>144</v>
      </c>
    </row>
    <row r="2" spans="1:37" x14ac:dyDescent="0.45">
      <c r="A2" t="s">
        <v>145</v>
      </c>
      <c r="B2">
        <f t="array" ref="B2:AK2">TRANSPOSE('OECD TTL'!AM9:AM44)*10^6*About!$A$12</f>
        <v>106254584694.76874</v>
      </c>
      <c r="C2">
        <v>9628791687.5160847</v>
      </c>
      <c r="D2">
        <v>1167939370.5936706</v>
      </c>
      <c r="E2">
        <v>174459551.00267071</v>
      </c>
      <c r="F2">
        <v>582606653457.76892</v>
      </c>
      <c r="G2">
        <v>153776455827.21915</v>
      </c>
      <c r="H2">
        <v>7536826965.9982195</v>
      </c>
      <c r="I2">
        <v>62052482175.540154</v>
      </c>
      <c r="J2">
        <v>165500893226.22427</v>
      </c>
      <c r="K2">
        <v>382837971567.44031</v>
      </c>
      <c r="L2">
        <v>51074026454.642494</v>
      </c>
      <c r="M2">
        <v>15341203782.007198</v>
      </c>
      <c r="N2">
        <v>3745407295.679213</v>
      </c>
      <c r="O2">
        <v>35435146825.755119</v>
      </c>
      <c r="P2">
        <v>138469737109.15253</v>
      </c>
      <c r="Q2">
        <v>50996725665.247643</v>
      </c>
      <c r="R2">
        <v>28201517191.593853</v>
      </c>
      <c r="S2">
        <v>231611860581.30853</v>
      </c>
      <c r="T2">
        <v>52919461716.248199</v>
      </c>
      <c r="U2">
        <v>198484888203.79974</v>
      </c>
      <c r="V2">
        <v>204620614144.97696</v>
      </c>
      <c r="W2">
        <v>7002792815.7052031</v>
      </c>
      <c r="X2">
        <v>1250342690165.6843</v>
      </c>
      <c r="Y2">
        <v>459883900840.86798</v>
      </c>
      <c r="Z2">
        <v>685256095948.39185</v>
      </c>
      <c r="AA2">
        <v>188990162045.76044</v>
      </c>
      <c r="AB2">
        <v>243334070012.69952</v>
      </c>
      <c r="AC2">
        <v>75958874814.042877</v>
      </c>
      <c r="AD2">
        <v>766082789394.85352</v>
      </c>
      <c r="AE2">
        <v>1427523655174.9453</v>
      </c>
      <c r="AF2">
        <v>316451801777.93158</v>
      </c>
      <c r="AG2">
        <v>75932332938.987503</v>
      </c>
      <c r="AH2">
        <v>559918484297.75085</v>
      </c>
      <c r="AI2">
        <v>2061070850766.8225</v>
      </c>
      <c r="AJ2">
        <v>433991236174.62042</v>
      </c>
      <c r="AK2">
        <v>20682998307.294415</v>
      </c>
    </row>
    <row r="4" spans="1:37" x14ac:dyDescent="0.45">
      <c r="B4">
        <v>9.8517003763339238E-3</v>
      </c>
      <c r="C4">
        <v>1.355855814528719E-2</v>
      </c>
      <c r="D4">
        <v>1.0970271412640881E-4</v>
      </c>
      <c r="E4">
        <v>1.322262484701591E-3</v>
      </c>
      <c r="F4">
        <v>6.5986433205694875E-2</v>
      </c>
      <c r="G4">
        <v>3.7019181447471128E-2</v>
      </c>
      <c r="H4">
        <v>3.8437330719426323E-2</v>
      </c>
      <c r="I4">
        <v>3.9631248758754921E-2</v>
      </c>
      <c r="J4">
        <v>1.464767662916446E-3</v>
      </c>
      <c r="K4">
        <v>8.7836606181125199E-3</v>
      </c>
      <c r="L4">
        <v>2.7477652545666541E-2</v>
      </c>
      <c r="M4">
        <v>2.154779969650986E-2</v>
      </c>
      <c r="N4">
        <v>9.7809817111986653E-3</v>
      </c>
      <c r="O4">
        <v>1.5571894987555859E-2</v>
      </c>
      <c r="P4">
        <v>8.6027859555941593E-3</v>
      </c>
      <c r="Q4">
        <v>1.55539828575922E-2</v>
      </c>
      <c r="R4">
        <v>1.174703269103528E-2</v>
      </c>
      <c r="S4">
        <v>9.7750782955300375E-3</v>
      </c>
      <c r="T4">
        <v>2.4849910011691911E-2</v>
      </c>
      <c r="U4">
        <v>8.5001347345728916E-3</v>
      </c>
      <c r="V4">
        <v>2.3873582259118922E-2</v>
      </c>
      <c r="W4">
        <v>2.5644668869019081E-2</v>
      </c>
      <c r="X4">
        <v>4.2438019717430643E-2</v>
      </c>
      <c r="Y4">
        <v>2.2195170539901499E-2</v>
      </c>
      <c r="Z4">
        <v>2.2940513808670421E-2</v>
      </c>
      <c r="AA4">
        <v>2.050140988590142E-2</v>
      </c>
      <c r="AB4">
        <v>1.8299824208063149E-2</v>
      </c>
      <c r="AC4">
        <v>2.2760202312909449E-2</v>
      </c>
      <c r="AD4">
        <v>1.759022283222994E-2</v>
      </c>
      <c r="AE4">
        <v>2.7487850412697828E-2</v>
      </c>
      <c r="AF4">
        <v>0.14008905247745709</v>
      </c>
      <c r="AG4">
        <v>3.8476138541307499E-2</v>
      </c>
      <c r="AH4">
        <v>2.0558230471871459E-2</v>
      </c>
      <c r="AI4">
        <v>2.2425799851750139E-2</v>
      </c>
      <c r="AJ4">
        <v>1.5959222884430638E-2</v>
      </c>
      <c r="AK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K2"/>
  <sheetViews>
    <sheetView topLeftCell="R1" workbookViewId="0">
      <selection activeCell="B2" sqref="B2:AK2"/>
    </sheetView>
  </sheetViews>
  <sheetFormatPr defaultColWidth="8.796875" defaultRowHeight="14.25" x14ac:dyDescent="0.45"/>
  <cols>
    <col min="1" max="1" width="26.46484375" customWidth="1"/>
    <col min="2" max="37" width="10.1328125" customWidth="1"/>
  </cols>
  <sheetData>
    <row r="1" spans="1:37" s="4" customFormat="1" x14ac:dyDescent="0.45">
      <c r="A1" s="15" t="s">
        <v>108</v>
      </c>
      <c r="B1" s="4" t="s">
        <v>109</v>
      </c>
      <c r="C1" s="4" t="s">
        <v>110</v>
      </c>
      <c r="D1" s="4" t="s">
        <v>111</v>
      </c>
      <c r="E1" s="4" t="s">
        <v>112</v>
      </c>
      <c r="F1" s="4" t="s">
        <v>113</v>
      </c>
      <c r="G1" s="4" t="s">
        <v>114</v>
      </c>
      <c r="H1" s="4" t="s">
        <v>115</v>
      </c>
      <c r="I1" s="4" t="s">
        <v>116</v>
      </c>
      <c r="J1" s="4" t="s">
        <v>117</v>
      </c>
      <c r="K1" s="4" t="s">
        <v>118</v>
      </c>
      <c r="L1" s="4" t="s">
        <v>119</v>
      </c>
      <c r="M1" s="4" t="s">
        <v>120</v>
      </c>
      <c r="N1" s="4" t="s">
        <v>121</v>
      </c>
      <c r="O1" s="4" t="s">
        <v>122</v>
      </c>
      <c r="P1" s="4" t="s">
        <v>123</v>
      </c>
      <c r="Q1" s="4" t="s">
        <v>124</v>
      </c>
      <c r="R1" s="4" t="s">
        <v>125</v>
      </c>
      <c r="S1" s="4" t="s">
        <v>126</v>
      </c>
      <c r="T1" s="4" t="s">
        <v>127</v>
      </c>
      <c r="U1" s="4" t="s">
        <v>128</v>
      </c>
      <c r="V1" s="4" t="s">
        <v>129</v>
      </c>
      <c r="W1" s="4" t="s">
        <v>130</v>
      </c>
      <c r="X1" s="4" t="s">
        <v>131</v>
      </c>
      <c r="Y1" s="4" t="s">
        <v>132</v>
      </c>
      <c r="Z1" s="4" t="s">
        <v>133</v>
      </c>
      <c r="AA1" s="4" t="s">
        <v>134</v>
      </c>
      <c r="AB1" s="4" t="s">
        <v>135</v>
      </c>
      <c r="AC1" s="4" t="s">
        <v>136</v>
      </c>
      <c r="AD1" s="4" t="s">
        <v>137</v>
      </c>
      <c r="AE1" s="4" t="s">
        <v>138</v>
      </c>
      <c r="AF1" s="4" t="s">
        <v>139</v>
      </c>
      <c r="AG1" s="4" t="s">
        <v>140</v>
      </c>
      <c r="AH1" s="4" t="s">
        <v>141</v>
      </c>
      <c r="AI1" s="4" t="s">
        <v>142</v>
      </c>
      <c r="AJ1" s="4" t="s">
        <v>143</v>
      </c>
      <c r="AK1" s="4" t="s">
        <v>144</v>
      </c>
    </row>
    <row r="2" spans="1:37" x14ac:dyDescent="0.45">
      <c r="A2" t="s">
        <v>145</v>
      </c>
      <c r="B2">
        <f>'National HE'!B2*'National HE'!B4</f>
        <v>1046788332.024658</v>
      </c>
      <c r="C2">
        <f>'National HE'!C2*'National HE'!C4</f>
        <v>130552531.96404479</v>
      </c>
      <c r="D2">
        <f>'National HE'!D2*'National HE'!D4</f>
        <v>128126.11888921527</v>
      </c>
      <c r="E2">
        <f>'National HE'!E2*'National HE'!E4</f>
        <v>230681.31938871532</v>
      </c>
      <c r="F2">
        <f>'National HE'!F2*'National HE'!F4</f>
        <v>38444135023.584488</v>
      </c>
      <c r="G2">
        <f>'National HE'!G2*'National HE'!G4</f>
        <v>5692678520.6168547</v>
      </c>
      <c r="H2">
        <f>'National HE'!H2*'National HE'!H4</f>
        <v>289695510.66716403</v>
      </c>
      <c r="I2">
        <f>'National HE'!I2*'National HE'!I4</f>
        <v>2459217357.1970377</v>
      </c>
      <c r="J2">
        <f>'National HE'!J2*'National HE'!J4</f>
        <v>242420356.58156079</v>
      </c>
      <c r="K2">
        <f>'National HE'!K2*'National HE'!K4</f>
        <v>3362718813.9750061</v>
      </c>
      <c r="L2">
        <f>'National HE'!L2*'National HE'!L4</f>
        <v>1403394353.0288477</v>
      </c>
      <c r="M2">
        <f>'National HE'!M2*'National HE'!M4</f>
        <v>330569186.19803059</v>
      </c>
      <c r="N2">
        <f>'National HE'!N2*'National HE'!N4</f>
        <v>36633760.260028437</v>
      </c>
      <c r="O2">
        <f>'National HE'!O2*'National HE'!O4</f>
        <v>551792385.23928201</v>
      </c>
      <c r="P2">
        <f>'National HE'!P2*'National HE'!P4</f>
        <v>1191225509.6774328</v>
      </c>
      <c r="Q2">
        <f>'National HE'!Q2*'National HE'!Q4</f>
        <v>793202196.79059398</v>
      </c>
      <c r="R2">
        <f>'National HE'!R2*'National HE'!R4</f>
        <v>331284144.38644648</v>
      </c>
      <c r="S2">
        <f>'National HE'!S2*'National HE'!S4</f>
        <v>2264024071.3556781</v>
      </c>
      <c r="T2">
        <f>'National HE'!T2*'National HE'!T4</f>
        <v>1315043861.5159428</v>
      </c>
      <c r="U2">
        <f>'National HE'!U2*'National HE'!U4</f>
        <v>1687148292.5089355</v>
      </c>
      <c r="V2">
        <f>'National HE'!V2*'National HE'!V4</f>
        <v>4885027063.70154</v>
      </c>
      <c r="W2">
        <f>'National HE'!W2*'National HE'!W4</f>
        <v>179584302.9171057</v>
      </c>
      <c r="X2">
        <f>'National HE'!X2*'National HE'!X4</f>
        <v>53062067738.796585</v>
      </c>
      <c r="Y2">
        <f>'National HE'!Y2*'National HE'!Y4</f>
        <v>10207201607.718216</v>
      </c>
      <c r="Z2">
        <f>'National HE'!Z2*'National HE'!Z4</f>
        <v>15720126931.579666</v>
      </c>
      <c r="AA2">
        <f>'National HE'!AA2*'National HE'!AA4</f>
        <v>3874564776.5030642</v>
      </c>
      <c r="AB2">
        <f>'National HE'!AB2*'National HE'!AB4</f>
        <v>4452970705.0649319</v>
      </c>
      <c r="AC2">
        <f>'National HE'!AC2*'National HE'!AC4</f>
        <v>1728839358.2285779</v>
      </c>
      <c r="AD2">
        <f>'National HE'!AD2*'National HE'!AD4</f>
        <v>13475566973.391752</v>
      </c>
      <c r="AE2">
        <f>'National HE'!AE2*'National HE'!AE4</f>
        <v>39239556694.03653</v>
      </c>
      <c r="AF2">
        <f>'National HE'!AF2*'National HE'!AF4</f>
        <v>44331433065.854507</v>
      </c>
      <c r="AG2">
        <f>'National HE'!AG2*'National HE'!AG4</f>
        <v>2921582961.9251699</v>
      </c>
      <c r="AH2">
        <f>'National HE'!AH2*'National HE'!AH4</f>
        <v>11510933245.654102</v>
      </c>
      <c r="AI2">
        <f>'National HE'!AI2*'National HE'!AI4</f>
        <v>46221162379.573143</v>
      </c>
      <c r="AJ2">
        <f>'National HE'!AJ2*'National HE'!AJ4</f>
        <v>6926162868.0003443</v>
      </c>
      <c r="AK2">
        <f>'National HE'!AK2*'National HE'!AK4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OECD TTL</vt:lpstr>
      <vt:lpstr>National HE</vt:lpstr>
      <vt:lpstr>HEbIC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2019-12-02T22:49:06Z</dcterms:created>
  <dcterms:modified xsi:type="dcterms:W3CDTF">2020-08-26T22:31:23Z</dcterms:modified>
</cp:coreProperties>
</file>