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han\Documents\eps-virginia\InputData\elec\PMCCS\"/>
    </mc:Choice>
  </mc:AlternateContent>
  <bookViews>
    <workbookView xWindow="8865" yWindow="465" windowWidth="17340" windowHeight="12825"/>
  </bookViews>
  <sheets>
    <sheet name="About" sheetId="1" r:id="rId1"/>
    <sheet name="Required offshore wind" sheetId="3" r:id="rId2"/>
    <sheet name="PMCCS" sheetId="2"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3" l="1"/>
  <c r="B6" i="3"/>
  <c r="B26" i="3" l="1"/>
  <c r="B24" i="3" l="1"/>
  <c r="B22" i="3"/>
  <c r="B21" i="3"/>
  <c r="B28" i="3"/>
  <c r="B27" i="3"/>
  <c r="B20" i="3"/>
  <c r="C20" i="3" s="1"/>
  <c r="C21" i="3" s="1"/>
  <c r="C22" i="3" s="1"/>
  <c r="B25" i="3"/>
  <c r="B23" i="3"/>
  <c r="B31" i="3"/>
  <c r="B30" i="3"/>
  <c r="B29" i="3"/>
  <c r="B14" i="2" a="1"/>
  <c r="C14" i="2" s="1"/>
  <c r="C23" i="3" l="1"/>
  <c r="C24" i="3" s="1"/>
  <c r="C25" i="3" s="1"/>
  <c r="C26" i="3" s="1"/>
  <c r="C27" i="3" s="1"/>
  <c r="C28" i="3" s="1"/>
  <c r="C29" i="3" s="1"/>
  <c r="C30" i="3" s="1"/>
  <c r="C31" i="3" s="1"/>
  <c r="U14" i="2"/>
  <c r="AF14" i="2"/>
  <c r="Q14" i="2"/>
  <c r="N14" i="2"/>
  <c r="Z14" i="2"/>
  <c r="L14" i="2"/>
  <c r="AE14" i="2"/>
  <c r="T14" i="2"/>
  <c r="AC14" i="2"/>
  <c r="AG14" i="2"/>
  <c r="AD14" i="2"/>
  <c r="R14" i="2"/>
  <c r="M14" i="2"/>
  <c r="X14" i="2"/>
  <c r="I14" i="2"/>
  <c r="AB14" i="2"/>
  <c r="Y14" i="2"/>
  <c r="F14" i="2"/>
  <c r="B14" i="2"/>
  <c r="K14" i="2"/>
  <c r="V14" i="2"/>
  <c r="J14" i="2"/>
  <c r="AH14" i="2"/>
  <c r="S14" i="2"/>
  <c r="G14" i="2"/>
  <c r="AA14" i="2"/>
  <c r="D14" i="2"/>
  <c r="O14" i="2"/>
  <c r="H14" i="2"/>
  <c r="AI14" i="2"/>
  <c r="E14" i="2"/>
  <c r="W14" i="2"/>
  <c r="P14" i="2"/>
</calcChain>
</file>

<file path=xl/sharedStrings.xml><?xml version="1.0" encoding="utf-8"?>
<sst xmlns="http://schemas.openxmlformats.org/spreadsheetml/2006/main" count="42" uniqueCount="40">
  <si>
    <t>PMCCS Policy Mandated Capacity Construction Schedule</t>
  </si>
  <si>
    <t>Source:</t>
  </si>
  <si>
    <t>Note:</t>
  </si>
  <si>
    <t>You may use this variable to specify the electricity generating capacity</t>
  </si>
  <si>
    <t>in MW that will be built each year in the policy case when the</t>
  </si>
  <si>
    <t>policy is enabled.</t>
  </si>
  <si>
    <t>"Boolean Use Non BAU Mandated Capacity Construction Schedule"</t>
  </si>
  <si>
    <t>Capacity Construction (MW)</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</si>
  <si>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</si>
  <si>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</si>
  <si>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</si>
  <si>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</si>
  <si>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</si>
  <si>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</si>
  <si>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</si>
  <si>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</si>
  <si>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</si>
  <si>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</si>
  <si>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</si>
  <si>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</si>
  <si>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</si>
  <si>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</si>
  <si>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</si>
  <si>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</si>
  <si>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MW</t>
  </si>
  <si>
    <t>offshore wind are within the public interest</t>
  </si>
  <si>
    <t xml:space="preserve"> (vi) establishes requirements regarding the development by Dominion Energy Virginia of qualified offshore wind projects having an aggregate rated capacity of not less than 5,200 megawatts by January 1, 2034, and provides that in constructing any such facility,</t>
  </si>
  <si>
    <t>2024-2026</t>
  </si>
  <si>
    <t>Virginia Clean Economy Act</t>
  </si>
  <si>
    <t>Virginia's Legislative Information System</t>
  </si>
  <si>
    <t>https://lis.virginia.gov/cgi-bin/legp604.exe?201+ful+CHAP1193</t>
  </si>
  <si>
    <t>Pursuant to subsection B, construction by a Phase II Utility of one or more new utility-owned and utility-operated generating facilities utilizing energy derived from offshore wind and located off the Commonwealth's Atlantic shoreline, with an aggregate rated capacity of not less than 2,500 megawatts and not more than 3,000 megawatts, </t>
  </si>
  <si>
    <t>Dominion offshore wind development</t>
  </si>
  <si>
    <t>Greentech Media</t>
  </si>
  <si>
    <t>https://www.greentechmedia.com/articles/read/dominion-plans-to-use-a-pilot-project-to-launch-an-offshore-wind-empire</t>
  </si>
  <si>
    <t>Required Offshore Wind</t>
  </si>
  <si>
    <t>Per year</t>
  </si>
  <si>
    <t>Total</t>
  </si>
  <si>
    <t>Dominion is currently building offshore wind and is approved to pass on costs to ratepayers. Project is projected to phase in 3 stages from 2024 to 2026</t>
  </si>
  <si>
    <t>Required offshore wind (MW)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</si>
</sst>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9"/>
      <color theme="1"/>
      <name val="Calibri"/>
      <family val="2"/>
      <scheme val="minor"/>
    </font>
    <font>
      <sz val="11"/>
      <name val="Calibri"/>
      <family val="2"/>
      <scheme val="minor"/>
    </font>
    <font>
      <sz val="9"/>
      <color rgb="FF333333"/>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8">
    <xf numFmtId="0" fontId="0" fillId="0" borderId="0" xfId="0"/>
    <xf numFmtId="0" fontId="1" fillId="0" borderId="0" xfId="0" applyFont="1"/>
    <xf numFmtId="0" fontId="0" fillId="0" borderId="0" xfId="0" applyFont="1"/>
    <xf numFmtId="0" fontId="0" fillId="0" borderId="0" xfId="0" applyAlignment="1">
      <alignment horizontal="right"/>
    </xf>
    <xf numFmtId="0" fontId="3" fillId="0" borderId="0" xfId="0" applyFont="1" applyAlignment="1">
      <alignment wrapText="1"/>
    </xf>
    <xf numFmtId="0" fontId="0" fillId="2" borderId="0" xfId="0" applyFill="1"/>
    <xf numFmtId="0" fontId="4" fillId="2" borderId="0" xfId="0" applyFont="1" applyFill="1"/>
    <xf numFmtId="17" fontId="0" fillId="0" borderId="0" xfId="0" applyNumberFormat="1" applyAlignment="1">
      <alignment horizontal="left"/>
    </xf>
    <xf numFmtId="0" fontId="3" fillId="0" borderId="0" xfId="0" applyFont="1" applyAlignment="1">
      <alignment horizontal="left" wrapText="1"/>
    </xf>
    <xf numFmtId="0" fontId="0" fillId="0" borderId="0" xfId="0" applyAlignment="1"/>
    <xf numFmtId="164" fontId="0" fillId="0" borderId="0" xfId="1" applyNumberFormat="1" applyFont="1"/>
    <xf numFmtId="0" fontId="1" fillId="0" borderId="0" xfId="0" applyFont="1" applyAlignment="1">
      <alignment wrapText="1"/>
    </xf>
    <xf numFmtId="0" fontId="0" fillId="3" borderId="0" xfId="0" applyFill="1"/>
    <xf numFmtId="1" fontId="0" fillId="3" borderId="0" xfId="0" applyNumberFormat="1" applyFill="1"/>
    <xf numFmtId="164" fontId="0" fillId="0" borderId="0" xfId="0" applyNumberFormat="1"/>
    <xf numFmtId="1" fontId="0" fillId="0" borderId="0" xfId="0" applyNumberFormat="1"/>
    <xf numFmtId="0" fontId="5" fillId="0" borderId="0" xfId="0" applyFont="1" applyAlignment="1">
      <alignment horizontal="left" wrapText="1"/>
    </xf>
    <xf numFmtId="0" fontId="3"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B12" sqref="B12"/>
    </sheetView>
  </sheetViews>
  <sheetFormatPr defaultRowHeight="14.25" x14ac:dyDescent="0.45"/>
  <cols>
    <col min="2" max="2" width="14.73046875" customWidth="1"/>
  </cols>
  <sheetData>
    <row r="1" spans="1:4" x14ac:dyDescent="0.45">
      <c r="A1" s="1" t="s">
        <v>0</v>
      </c>
    </row>
    <row r="3" spans="1:4" x14ac:dyDescent="0.45">
      <c r="A3" s="1" t="s">
        <v>1</v>
      </c>
      <c r="B3" s="6" t="s">
        <v>28</v>
      </c>
      <c r="C3" s="5"/>
      <c r="D3" s="5"/>
    </row>
    <row r="4" spans="1:4" x14ac:dyDescent="0.45">
      <c r="B4" t="s">
        <v>29</v>
      </c>
    </row>
    <row r="5" spans="1:4" x14ac:dyDescent="0.45">
      <c r="B5" s="7">
        <v>43922</v>
      </c>
    </row>
    <row r="6" spans="1:4" x14ac:dyDescent="0.45">
      <c r="B6" t="s">
        <v>30</v>
      </c>
    </row>
    <row r="8" spans="1:4" x14ac:dyDescent="0.45">
      <c r="B8" s="6" t="s">
        <v>32</v>
      </c>
      <c r="C8" s="5"/>
      <c r="D8" s="5"/>
    </row>
    <row r="9" spans="1:4" x14ac:dyDescent="0.45">
      <c r="B9" t="s">
        <v>33</v>
      </c>
    </row>
    <row r="10" spans="1:4" x14ac:dyDescent="0.45">
      <c r="B10" s="7">
        <v>43952</v>
      </c>
    </row>
    <row r="11" spans="1:4" x14ac:dyDescent="0.45">
      <c r="B11" s="7" t="s">
        <v>34</v>
      </c>
    </row>
    <row r="12" spans="1:4" x14ac:dyDescent="0.45">
      <c r="B12" s="7"/>
    </row>
    <row r="14" spans="1:4" x14ac:dyDescent="0.45">
      <c r="A14" s="1" t="s">
        <v>2</v>
      </c>
    </row>
    <row r="15" spans="1:4" x14ac:dyDescent="0.45">
      <c r="A15" t="s">
        <v>3</v>
      </c>
    </row>
    <row r="16" spans="1:4" x14ac:dyDescent="0.45">
      <c r="A16" t="s">
        <v>4</v>
      </c>
    </row>
    <row r="17" spans="1:1" x14ac:dyDescent="0.45">
      <c r="A17" t="s">
        <v>6</v>
      </c>
    </row>
    <row r="18" spans="1:1" x14ac:dyDescent="0.45">
      <c r="A18" t="s">
        <v>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workbookViewId="0">
      <selection activeCell="A4" sqref="A4:XFD7"/>
    </sheetView>
  </sheetViews>
  <sheetFormatPr defaultRowHeight="14.25" x14ac:dyDescent="0.45"/>
  <cols>
    <col min="1" max="1" width="30.59765625" customWidth="1"/>
    <col min="2" max="2" width="25.3984375" customWidth="1"/>
  </cols>
  <sheetData>
    <row r="1" spans="1:11" ht="53.25" customHeight="1" x14ac:dyDescent="0.45">
      <c r="A1" s="17" t="s">
        <v>26</v>
      </c>
      <c r="B1" s="17"/>
      <c r="C1" s="17"/>
      <c r="D1" s="17"/>
      <c r="E1" s="17"/>
      <c r="F1" s="4"/>
      <c r="G1" s="4"/>
      <c r="H1" s="4"/>
      <c r="I1" s="4"/>
      <c r="J1" s="4"/>
      <c r="K1" s="4"/>
    </row>
    <row r="2" spans="1:11" ht="79.5" customHeight="1" x14ac:dyDescent="0.45">
      <c r="A2" s="16" t="s">
        <v>31</v>
      </c>
      <c r="B2" s="16"/>
      <c r="C2" s="16"/>
      <c r="D2" s="16"/>
      <c r="E2" s="16"/>
      <c r="F2" s="4"/>
      <c r="G2" s="4"/>
      <c r="H2" s="4"/>
      <c r="I2" s="4"/>
      <c r="J2" s="4"/>
      <c r="K2" s="4"/>
    </row>
    <row r="3" spans="1:11" x14ac:dyDescent="0.45">
      <c r="A3" s="8"/>
      <c r="B3" s="8"/>
      <c r="C3" s="8"/>
      <c r="D3" s="8"/>
      <c r="E3" s="4"/>
      <c r="F3" s="4"/>
      <c r="G3" s="4"/>
      <c r="H3" s="4"/>
      <c r="I3" s="4"/>
      <c r="J3" s="4"/>
      <c r="K3" s="4"/>
    </row>
    <row r="5" spans="1:11" x14ac:dyDescent="0.45">
      <c r="A5" s="1" t="s">
        <v>35</v>
      </c>
    </row>
    <row r="6" spans="1:11" x14ac:dyDescent="0.45">
      <c r="A6" s="3" t="s">
        <v>27</v>
      </c>
      <c r="B6">
        <f>2600</f>
        <v>2600</v>
      </c>
      <c r="C6" t="s">
        <v>24</v>
      </c>
      <c r="D6" s="9" t="s">
        <v>38</v>
      </c>
    </row>
    <row r="7" spans="1:11" x14ac:dyDescent="0.45">
      <c r="A7" s="3">
        <v>2026</v>
      </c>
      <c r="B7">
        <f>B8-B6</f>
        <v>2600</v>
      </c>
      <c r="C7" t="s">
        <v>24</v>
      </c>
      <c r="D7" s="9"/>
    </row>
    <row r="8" spans="1:11" x14ac:dyDescent="0.45">
      <c r="A8" s="2">
        <v>2035</v>
      </c>
      <c r="B8">
        <v>5200</v>
      </c>
      <c r="C8" t="s">
        <v>24</v>
      </c>
      <c r="D8" t="s">
        <v>25</v>
      </c>
    </row>
    <row r="9" spans="1:11" x14ac:dyDescent="0.45">
      <c r="A9" s="2"/>
    </row>
    <row r="10" spans="1:11" x14ac:dyDescent="0.45">
      <c r="A10" s="2"/>
    </row>
    <row r="11" spans="1:11" ht="28.5" x14ac:dyDescent="0.45">
      <c r="B11" s="11" t="s">
        <v>39</v>
      </c>
    </row>
    <row r="12" spans="1:11" x14ac:dyDescent="0.45">
      <c r="B12" s="1" t="s">
        <v>36</v>
      </c>
      <c r="C12" s="1" t="s">
        <v>37</v>
      </c>
      <c r="F12" s="2"/>
    </row>
    <row r="13" spans="1:11" x14ac:dyDescent="0.45">
      <c r="A13">
        <v>2017</v>
      </c>
      <c r="B13">
        <v>0</v>
      </c>
      <c r="C13" s="12">
        <v>0</v>
      </c>
    </row>
    <row r="14" spans="1:11" x14ac:dyDescent="0.45">
      <c r="A14">
        <v>2018</v>
      </c>
      <c r="B14">
        <v>0</v>
      </c>
      <c r="C14" s="12">
        <v>0</v>
      </c>
    </row>
    <row r="15" spans="1:11" x14ac:dyDescent="0.45">
      <c r="A15">
        <v>2019</v>
      </c>
      <c r="B15">
        <v>0</v>
      </c>
      <c r="C15" s="12">
        <v>0</v>
      </c>
    </row>
    <row r="16" spans="1:11" x14ac:dyDescent="0.45">
      <c r="A16">
        <v>2020</v>
      </c>
      <c r="B16">
        <v>0</v>
      </c>
      <c r="C16" s="12">
        <v>0</v>
      </c>
    </row>
    <row r="17" spans="1:5" x14ac:dyDescent="0.45">
      <c r="A17">
        <v>2021</v>
      </c>
      <c r="B17">
        <v>0</v>
      </c>
      <c r="C17" s="12">
        <v>0</v>
      </c>
    </row>
    <row r="18" spans="1:5" x14ac:dyDescent="0.45">
      <c r="A18">
        <v>2022</v>
      </c>
      <c r="B18">
        <v>0</v>
      </c>
      <c r="C18" s="12">
        <v>0</v>
      </c>
    </row>
    <row r="19" spans="1:5" x14ac:dyDescent="0.45">
      <c r="A19">
        <v>2023</v>
      </c>
      <c r="B19">
        <v>0</v>
      </c>
      <c r="C19" s="12">
        <v>0</v>
      </c>
    </row>
    <row r="20" spans="1:5" x14ac:dyDescent="0.45">
      <c r="A20">
        <v>2024</v>
      </c>
      <c r="B20" s="10">
        <f>$B$6/3</f>
        <v>866.66666666666663</v>
      </c>
      <c r="C20" s="13">
        <f>B20</f>
        <v>866.66666666666663</v>
      </c>
      <c r="E20" s="14"/>
    </row>
    <row r="21" spans="1:5" x14ac:dyDescent="0.45">
      <c r="A21">
        <v>2025</v>
      </c>
      <c r="B21" s="10">
        <f t="shared" ref="B21:B22" si="0">$B$6/3</f>
        <v>866.66666666666663</v>
      </c>
      <c r="C21" s="13">
        <f>C20+B21</f>
        <v>1733.3333333333333</v>
      </c>
      <c r="E21" s="14"/>
    </row>
    <row r="22" spans="1:5" x14ac:dyDescent="0.45">
      <c r="A22">
        <v>2026</v>
      </c>
      <c r="B22" s="10">
        <f t="shared" si="0"/>
        <v>866.66666666666663</v>
      </c>
      <c r="C22" s="13">
        <f t="shared" ref="C22:C30" si="1">C21+B22</f>
        <v>2600</v>
      </c>
    </row>
    <row r="23" spans="1:5" x14ac:dyDescent="0.45">
      <c r="A23">
        <v>2027</v>
      </c>
      <c r="B23" s="10">
        <f>$B$7/9</f>
        <v>288.88888888888891</v>
      </c>
      <c r="C23" s="13">
        <f t="shared" si="1"/>
        <v>2888.8888888888887</v>
      </c>
    </row>
    <row r="24" spans="1:5" x14ac:dyDescent="0.45">
      <c r="A24">
        <v>2028</v>
      </c>
      <c r="B24" s="10">
        <f t="shared" ref="B24:B31" si="2">$B$7/9</f>
        <v>288.88888888888891</v>
      </c>
      <c r="C24" s="13">
        <f t="shared" si="1"/>
        <v>3177.7777777777774</v>
      </c>
    </row>
    <row r="25" spans="1:5" x14ac:dyDescent="0.45">
      <c r="A25">
        <v>2029</v>
      </c>
      <c r="B25" s="10">
        <f t="shared" si="2"/>
        <v>288.88888888888891</v>
      </c>
      <c r="C25" s="13">
        <f t="shared" si="1"/>
        <v>3466.6666666666661</v>
      </c>
    </row>
    <row r="26" spans="1:5" x14ac:dyDescent="0.45">
      <c r="A26">
        <v>2030</v>
      </c>
      <c r="B26" s="10">
        <f t="shared" si="2"/>
        <v>288.88888888888891</v>
      </c>
      <c r="C26" s="13">
        <f t="shared" si="1"/>
        <v>3755.5555555555547</v>
      </c>
    </row>
    <row r="27" spans="1:5" x14ac:dyDescent="0.45">
      <c r="A27">
        <v>2031</v>
      </c>
      <c r="B27" s="10">
        <f t="shared" si="2"/>
        <v>288.88888888888891</v>
      </c>
      <c r="C27" s="13">
        <f t="shared" si="1"/>
        <v>4044.4444444444434</v>
      </c>
    </row>
    <row r="28" spans="1:5" x14ac:dyDescent="0.45">
      <c r="A28">
        <v>2032</v>
      </c>
      <c r="B28" s="10">
        <f t="shared" si="2"/>
        <v>288.88888888888891</v>
      </c>
      <c r="C28" s="13">
        <f t="shared" si="1"/>
        <v>4333.3333333333321</v>
      </c>
    </row>
    <row r="29" spans="1:5" x14ac:dyDescent="0.45">
      <c r="A29">
        <v>2033</v>
      </c>
      <c r="B29" s="10">
        <f t="shared" si="2"/>
        <v>288.88888888888891</v>
      </c>
      <c r="C29" s="13">
        <f t="shared" si="1"/>
        <v>4622.2222222222208</v>
      </c>
      <c r="E29" s="15"/>
    </row>
    <row r="30" spans="1:5" x14ac:dyDescent="0.45">
      <c r="A30">
        <v>2034</v>
      </c>
      <c r="B30" s="10">
        <f t="shared" si="2"/>
        <v>288.88888888888891</v>
      </c>
      <c r="C30" s="13">
        <f t="shared" si="1"/>
        <v>4911.1111111111095</v>
      </c>
    </row>
    <row r="31" spans="1:5" x14ac:dyDescent="0.45">
      <c r="A31">
        <v>2035</v>
      </c>
      <c r="B31" s="10">
        <f t="shared" si="2"/>
        <v>288.88888888888891</v>
      </c>
      <c r="C31" s="13">
        <f>C30+B31</f>
        <v>5199.9999999999982</v>
      </c>
    </row>
    <row r="32" spans="1:5" x14ac:dyDescent="0.45">
      <c r="A32">
        <v>2036</v>
      </c>
      <c r="B32">
        <v>0</v>
      </c>
      <c r="C32" s="12">
        <v>0</v>
      </c>
    </row>
    <row r="33" spans="1:3" x14ac:dyDescent="0.45">
      <c r="A33">
        <v>2037</v>
      </c>
      <c r="B33">
        <v>0</v>
      </c>
      <c r="C33" s="12">
        <v>0</v>
      </c>
    </row>
    <row r="34" spans="1:3" x14ac:dyDescent="0.45">
      <c r="A34">
        <v>2038</v>
      </c>
      <c r="B34">
        <v>0</v>
      </c>
      <c r="C34" s="12">
        <v>0</v>
      </c>
    </row>
    <row r="35" spans="1:3" x14ac:dyDescent="0.45">
      <c r="A35">
        <v>2039</v>
      </c>
      <c r="B35">
        <v>0</v>
      </c>
      <c r="C35" s="12">
        <v>0</v>
      </c>
    </row>
    <row r="36" spans="1:3" x14ac:dyDescent="0.45">
      <c r="A36">
        <v>2040</v>
      </c>
      <c r="B36">
        <v>0</v>
      </c>
      <c r="C36" s="12">
        <v>0</v>
      </c>
    </row>
    <row r="37" spans="1:3" x14ac:dyDescent="0.45">
      <c r="A37">
        <v>2041</v>
      </c>
      <c r="B37">
        <v>0</v>
      </c>
      <c r="C37" s="12">
        <v>0</v>
      </c>
    </row>
    <row r="38" spans="1:3" x14ac:dyDescent="0.45">
      <c r="A38">
        <v>2042</v>
      </c>
      <c r="B38">
        <v>0</v>
      </c>
      <c r="C38" s="12">
        <v>0</v>
      </c>
    </row>
    <row r="39" spans="1:3" x14ac:dyDescent="0.45">
      <c r="A39">
        <v>2043</v>
      </c>
      <c r="B39">
        <v>0</v>
      </c>
      <c r="C39" s="12">
        <v>0</v>
      </c>
    </row>
    <row r="40" spans="1:3" x14ac:dyDescent="0.45">
      <c r="A40">
        <v>2044</v>
      </c>
      <c r="B40">
        <v>0</v>
      </c>
      <c r="C40" s="12">
        <v>0</v>
      </c>
    </row>
    <row r="41" spans="1:3" x14ac:dyDescent="0.45">
      <c r="A41">
        <v>2045</v>
      </c>
      <c r="B41">
        <v>0</v>
      </c>
      <c r="C41" s="12">
        <v>0</v>
      </c>
    </row>
    <row r="42" spans="1:3" x14ac:dyDescent="0.45">
      <c r="A42">
        <v>2046</v>
      </c>
      <c r="B42">
        <v>0</v>
      </c>
      <c r="C42" s="12">
        <v>0</v>
      </c>
    </row>
    <row r="43" spans="1:3" x14ac:dyDescent="0.45">
      <c r="A43">
        <v>2047</v>
      </c>
      <c r="B43">
        <v>0</v>
      </c>
      <c r="C43" s="12">
        <v>0</v>
      </c>
    </row>
    <row r="44" spans="1:3" x14ac:dyDescent="0.45">
      <c r="A44">
        <v>2048</v>
      </c>
      <c r="B44">
        <v>0</v>
      </c>
      <c r="C44" s="12">
        <v>0</v>
      </c>
    </row>
    <row r="45" spans="1:3" x14ac:dyDescent="0.45">
      <c r="A45">
        <v>2049</v>
      </c>
      <c r="B45">
        <v>0</v>
      </c>
      <c r="C45" s="12">
        <v>0</v>
      </c>
    </row>
    <row r="46" spans="1:3" x14ac:dyDescent="0.45">
      <c r="A46">
        <v>2050</v>
      </c>
      <c r="B46">
        <v>0</v>
      </c>
      <c r="C46" s="12">
        <v>0</v>
      </c>
    </row>
  </sheetData>
  <mergeCells count="2">
    <mergeCell ref="A2:E2"/>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7"/>
  <sheetViews>
    <sheetView workbookViewId="0">
      <selection activeCell="A14" sqref="A14"/>
    </sheetView>
  </sheetViews>
  <sheetFormatPr defaultRowHeight="14.25" x14ac:dyDescent="0.45"/>
  <cols>
    <col min="1" max="1" width="29.59765625" customWidth="1"/>
  </cols>
  <sheetData>
    <row r="1" spans="1:35" x14ac:dyDescent="0.45">
      <c r="A1" s="1" t="s">
        <v>7</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x14ac:dyDescent="0.45">
      <c r="A2" t="s">
        <v>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row>
    <row r="3" spans="1:35" x14ac:dyDescent="0.45">
      <c r="A3" t="s">
        <v>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row>
    <row r="4" spans="1:35" x14ac:dyDescent="0.4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5" x14ac:dyDescent="0.4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row>
    <row r="6" spans="1:35" x14ac:dyDescent="0.4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row>
    <row r="7" spans="1:35" x14ac:dyDescent="0.4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x14ac:dyDescent="0.4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row>
    <row r="9" spans="1:35" x14ac:dyDescent="0.45">
      <c r="A9"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row>
    <row r="10" spans="1:35" x14ac:dyDescent="0.45">
      <c r="A10"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row>
    <row r="11" spans="1:35" x14ac:dyDescent="0.45">
      <c r="A11"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row>
    <row r="12" spans="1:35" x14ac:dyDescent="0.45">
      <c r="A12"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1:35" x14ac:dyDescent="0.45">
      <c r="A13"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row>
    <row r="14" spans="1:35" x14ac:dyDescent="0.45">
      <c r="A14" t="s">
        <v>20</v>
      </c>
      <c r="B14">
        <f t="array" ref="B14:AI14">TRANSPOSE('Required offshore wind'!$B$13:$B$46)</f>
        <v>0</v>
      </c>
      <c r="C14">
        <v>0</v>
      </c>
      <c r="D14">
        <v>0</v>
      </c>
      <c r="E14">
        <v>0</v>
      </c>
      <c r="F14">
        <v>0</v>
      </c>
      <c r="G14">
        <v>0</v>
      </c>
      <c r="H14">
        <v>0</v>
      </c>
      <c r="I14">
        <v>866.66666666666663</v>
      </c>
      <c r="J14">
        <v>866.66666666666663</v>
      </c>
      <c r="K14">
        <v>866.66666666666663</v>
      </c>
      <c r="L14">
        <v>288.88888888888891</v>
      </c>
      <c r="M14">
        <v>288.88888888888891</v>
      </c>
      <c r="N14">
        <v>288.88888888888891</v>
      </c>
      <c r="O14">
        <v>288.88888888888891</v>
      </c>
      <c r="P14">
        <v>288.88888888888891</v>
      </c>
      <c r="Q14">
        <v>288.88888888888891</v>
      </c>
      <c r="R14">
        <v>288.88888888888891</v>
      </c>
      <c r="S14">
        <v>288.88888888888891</v>
      </c>
      <c r="T14">
        <v>288.88888888888891</v>
      </c>
      <c r="U14">
        <v>0</v>
      </c>
      <c r="V14">
        <v>0</v>
      </c>
      <c r="W14">
        <v>0</v>
      </c>
      <c r="X14">
        <v>0</v>
      </c>
      <c r="Y14">
        <v>0</v>
      </c>
      <c r="Z14">
        <v>0</v>
      </c>
      <c r="AA14">
        <v>0</v>
      </c>
      <c r="AB14">
        <v>0</v>
      </c>
      <c r="AC14">
        <v>0</v>
      </c>
      <c r="AD14">
        <v>0</v>
      </c>
      <c r="AE14">
        <v>0</v>
      </c>
      <c r="AF14">
        <v>0</v>
      </c>
      <c r="AG14">
        <v>0</v>
      </c>
      <c r="AH14">
        <v>0</v>
      </c>
      <c r="AI14">
        <v>0</v>
      </c>
    </row>
    <row r="15" spans="1:35" x14ac:dyDescent="0.45">
      <c r="A1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row>
    <row r="16" spans="1:35" x14ac:dyDescent="0.45">
      <c r="A16"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row>
    <row r="17" spans="1:35" x14ac:dyDescent="0.45">
      <c r="A17" t="s">
        <v>23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Required offshore wind</vt:lpstr>
      <vt:lpstr>PMCCS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2015-06-10T01:27:30Z</dcterms:created>
  <dcterms:modified xsi:type="dcterms:W3CDTF">2020-11-04T22:24:44Z</dcterms:modified>
</cp:coreProperties>
</file>