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plcy-schd\FoPITY\"/>
    </mc:Choice>
  </mc:AlternateContent>
  <bookViews>
    <workbookView xWindow="0" yWindow="0" windowWidth="19200" windowHeight="4020" activeTab="1"/>
  </bookViews>
  <sheets>
    <sheet name="About" sheetId="2" r:id="rId1"/>
    <sheet name="Set Schedules Here" sheetId="5" r:id="rId2"/>
    <sheet name="FoPITY-3" sheetId="4" r:id="rId3"/>
    <sheet name="FoPITY-3-WebApp" sheetId="6" r:id="rId4"/>
    <sheet name="Exogenous GDP Adjustment" sheetId="7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6" l="1"/>
  <c r="N15" i="6"/>
  <c r="M15" i="6"/>
  <c r="L15" i="6"/>
  <c r="K15" i="6"/>
  <c r="J15" i="6"/>
  <c r="P15" i="6"/>
  <c r="Q15" i="6"/>
  <c r="I15" i="6"/>
  <c r="H15" i="6"/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5" i="7" l="1"/>
  <c r="D8" i="7" s="1"/>
  <c r="B13" i="7" s="1"/>
  <c r="C5" i="7"/>
  <c r="C8" i="7" s="1"/>
  <c r="B12" i="7" s="1"/>
  <c r="B5" i="7"/>
  <c r="A82" i="6" l="1"/>
  <c r="B82" i="6"/>
  <c r="C82" i="6"/>
  <c r="D82" i="6"/>
  <c r="F82" i="6"/>
  <c r="H82" i="6"/>
  <c r="J82" i="6"/>
  <c r="L82" i="6"/>
  <c r="N82" i="6"/>
  <c r="P82" i="6"/>
  <c r="R82" i="6"/>
  <c r="T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A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C12" i="7"/>
  <c r="C163" i="5" s="1"/>
  <c r="B82" i="4" l="1"/>
  <c r="E82" i="6"/>
  <c r="E12" i="7"/>
  <c r="B14" i="7" s="1"/>
  <c r="C13" i="7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C82" i="4" l="1"/>
  <c r="D163" i="5"/>
  <c r="G82" i="6" s="1"/>
  <c r="C14" i="7"/>
  <c r="E163" i="5" s="1"/>
  <c r="B15" i="7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D82" i="4" l="1"/>
  <c r="I82" i="6"/>
  <c r="C15" i="7"/>
  <c r="F163" i="5" s="1"/>
  <c r="E82" i="4" s="1"/>
  <c r="B16" i="7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K82" i="6" l="1"/>
  <c r="C16" i="7"/>
  <c r="B17" i="7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163" i="5" l="1"/>
  <c r="M82" i="6" s="1"/>
  <c r="B18" i="7"/>
  <c r="C17" i="7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D80" i="6"/>
  <c r="C80" i="6"/>
  <c r="B80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D79" i="6"/>
  <c r="C79" i="6"/>
  <c r="B79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D78" i="6"/>
  <c r="C78" i="6"/>
  <c r="B78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D77" i="6"/>
  <c r="C77" i="6"/>
  <c r="B77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D76" i="6"/>
  <c r="C76" i="6"/>
  <c r="B76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D75" i="6"/>
  <c r="C75" i="6"/>
  <c r="B75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D74" i="6"/>
  <c r="C74" i="6"/>
  <c r="B74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D73" i="6"/>
  <c r="C73" i="6"/>
  <c r="B73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D72" i="6"/>
  <c r="C72" i="6"/>
  <c r="B72" i="6"/>
  <c r="BL71" i="6"/>
  <c r="BJ71" i="6"/>
  <c r="BH71" i="6"/>
  <c r="BF71" i="6"/>
  <c r="BD71" i="6"/>
  <c r="BB71" i="6"/>
  <c r="AZ71" i="6"/>
  <c r="AX71" i="6"/>
  <c r="AV71" i="6"/>
  <c r="AT71" i="6"/>
  <c r="AR71" i="6"/>
  <c r="AP71" i="6"/>
  <c r="AN71" i="6"/>
  <c r="AL71" i="6"/>
  <c r="AJ71" i="6"/>
  <c r="AH71" i="6"/>
  <c r="AF71" i="6"/>
  <c r="AD71" i="6"/>
  <c r="AB71" i="6"/>
  <c r="Z71" i="6"/>
  <c r="X71" i="6"/>
  <c r="V71" i="6"/>
  <c r="T71" i="6"/>
  <c r="R71" i="6"/>
  <c r="P71" i="6"/>
  <c r="N71" i="6"/>
  <c r="L71" i="6"/>
  <c r="J71" i="6"/>
  <c r="H71" i="6"/>
  <c r="F71" i="6"/>
  <c r="D71" i="6"/>
  <c r="C71" i="6"/>
  <c r="B71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G15" i="6"/>
  <c r="F15" i="6"/>
  <c r="E15" i="6"/>
  <c r="D15" i="6"/>
  <c r="C15" i="6"/>
  <c r="B15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C2" i="4"/>
  <c r="D2" i="4"/>
  <c r="E2" i="4"/>
  <c r="F2" i="4"/>
  <c r="G2" i="4"/>
  <c r="H2" i="4"/>
  <c r="I2" i="4"/>
  <c r="J2" i="4"/>
  <c r="F82" i="4" l="1"/>
  <c r="G82" i="4"/>
  <c r="H163" i="5"/>
  <c r="O82" i="6" s="1"/>
  <c r="C18" i="7"/>
  <c r="I163" i="5" s="1"/>
  <c r="H82" i="4" s="1"/>
  <c r="B19" i="7"/>
  <c r="Q82" i="6" l="1"/>
  <c r="C19" i="7"/>
  <c r="J163" i="5" s="1"/>
  <c r="I82" i="4" s="1"/>
  <c r="B20" i="7"/>
  <c r="C20" i="7" s="1"/>
  <c r="K163" i="5" s="1"/>
  <c r="G12" i="4"/>
  <c r="E12" i="4"/>
  <c r="F12" i="4"/>
  <c r="D12" i="4"/>
  <c r="C12" i="6"/>
  <c r="C12" i="4"/>
  <c r="B12" i="4"/>
  <c r="U82" i="6" l="1"/>
  <c r="K82" i="4"/>
  <c r="S82" i="6"/>
  <c r="J82" i="4"/>
  <c r="S71" i="6"/>
  <c r="J71" i="4"/>
  <c r="AO71" i="6"/>
  <c r="U71" i="4"/>
  <c r="BI71" i="6"/>
  <c r="U72" i="6"/>
  <c r="K72" i="4"/>
  <c r="AQ72" i="6"/>
  <c r="V72" i="4"/>
  <c r="BK72" i="6"/>
  <c r="W73" i="6"/>
  <c r="L73" i="4"/>
  <c r="AS73" i="6"/>
  <c r="W73" i="4"/>
  <c r="BM73" i="6"/>
  <c r="AG73" i="4"/>
  <c r="Y74" i="6"/>
  <c r="M74" i="4"/>
  <c r="AU74" i="6"/>
  <c r="X74" i="4"/>
  <c r="E75" i="6"/>
  <c r="B75" i="4"/>
  <c r="AA75" i="6"/>
  <c r="N75" i="4"/>
  <c r="AW75" i="6"/>
  <c r="Y75" i="4"/>
  <c r="G76" i="6"/>
  <c r="AC76" i="6"/>
  <c r="O76" i="4"/>
  <c r="AY76" i="6"/>
  <c r="Z76" i="4"/>
  <c r="I77" i="6"/>
  <c r="AE77" i="6"/>
  <c r="P77" i="4"/>
  <c r="AO77" i="6"/>
  <c r="BK77" i="6"/>
  <c r="AF77" i="4"/>
  <c r="W78" i="6"/>
  <c r="L78" i="4"/>
  <c r="AC79" i="6"/>
  <c r="E80" i="6"/>
  <c r="B80" i="4"/>
  <c r="AS80" i="6"/>
  <c r="W80" i="4"/>
  <c r="AG71" i="6"/>
  <c r="Q71" i="4"/>
  <c r="M72" i="6"/>
  <c r="G72" i="4"/>
  <c r="AI72" i="6"/>
  <c r="R72" i="4"/>
  <c r="E73" i="6"/>
  <c r="B73" i="4"/>
  <c r="C73" i="4"/>
  <c r="AK73" i="6"/>
  <c r="S73" i="4"/>
  <c r="Q74" i="6"/>
  <c r="I74" i="4"/>
  <c r="AM74" i="6"/>
  <c r="T74" i="4"/>
  <c r="I75" i="6"/>
  <c r="E75" i="4"/>
  <c r="AC75" i="6"/>
  <c r="AY75" i="6"/>
  <c r="Z75" i="4"/>
  <c r="U76" i="6"/>
  <c r="K76" i="4"/>
  <c r="AQ76" i="6"/>
  <c r="V76" i="4"/>
  <c r="M77" i="6"/>
  <c r="G77" i="4"/>
  <c r="AG77" i="6"/>
  <c r="BC77" i="6"/>
  <c r="AB77" i="4"/>
  <c r="BM77" i="6"/>
  <c r="AG77" i="4"/>
  <c r="O78" i="6"/>
  <c r="H78" i="4"/>
  <c r="Y78" i="6"/>
  <c r="M78" i="4"/>
  <c r="AI78" i="6"/>
  <c r="AU78" i="6"/>
  <c r="X78" i="4"/>
  <c r="BE78" i="6"/>
  <c r="AC78" i="4"/>
  <c r="I79" i="6"/>
  <c r="E79" i="4"/>
  <c r="S79" i="6"/>
  <c r="AG79" i="6"/>
  <c r="Q79" i="4"/>
  <c r="AS79" i="6"/>
  <c r="BG79" i="6"/>
  <c r="AD79" i="4"/>
  <c r="K80" i="6"/>
  <c r="F80" i="4"/>
  <c r="U80" i="6"/>
  <c r="AI80" i="6"/>
  <c r="R80" i="4"/>
  <c r="AU80" i="6"/>
  <c r="BI80" i="6"/>
  <c r="AE80" i="4"/>
  <c r="K78" i="6"/>
  <c r="AG78" i="6"/>
  <c r="Q78" i="4"/>
  <c r="AQ78" i="6"/>
  <c r="BC78" i="6"/>
  <c r="AB78" i="4"/>
  <c r="BM78" i="6"/>
  <c r="AG78" i="4"/>
  <c r="Q79" i="6"/>
  <c r="I79" i="4"/>
  <c r="AQ79" i="6"/>
  <c r="V79" i="4"/>
  <c r="BE79" i="6"/>
  <c r="AC79" i="4"/>
  <c r="S80" i="6"/>
  <c r="J80" i="4"/>
  <c r="AE80" i="6"/>
  <c r="BG80" i="6"/>
  <c r="AD80" i="4"/>
  <c r="U71" i="6"/>
  <c r="BA71" i="6"/>
  <c r="BM71" i="6"/>
  <c r="AG71" i="4"/>
  <c r="W72" i="6"/>
  <c r="AS72" i="6"/>
  <c r="W72" i="4"/>
  <c r="BC72" i="6"/>
  <c r="O73" i="6"/>
  <c r="H73" i="4"/>
  <c r="Y73" i="6"/>
  <c r="BE73" i="6"/>
  <c r="AA74" i="6"/>
  <c r="AW74" i="6"/>
  <c r="Y74" i="4"/>
  <c r="BG74" i="6"/>
  <c r="S75" i="6"/>
  <c r="J75" i="4"/>
  <c r="AO75" i="6"/>
  <c r="U75" i="4"/>
  <c r="BI75" i="6"/>
  <c r="K76" i="6"/>
  <c r="F76" i="4"/>
  <c r="AE76" i="6"/>
  <c r="BA76" i="6"/>
  <c r="AA76" i="4"/>
  <c r="BK76" i="6"/>
  <c r="W77" i="6"/>
  <c r="L77" i="4"/>
  <c r="AS77" i="6"/>
  <c r="W77" i="4"/>
  <c r="M71" i="6"/>
  <c r="Y71" i="6"/>
  <c r="M71" i="4"/>
  <c r="AI71" i="6"/>
  <c r="R71" i="4"/>
  <c r="AS71" i="6"/>
  <c r="BE71" i="6"/>
  <c r="AC71" i="4"/>
  <c r="E72" i="6"/>
  <c r="C72" i="4"/>
  <c r="B72" i="4"/>
  <c r="O72" i="6"/>
  <c r="AA72" i="6"/>
  <c r="N72" i="4"/>
  <c r="AK72" i="6"/>
  <c r="S72" i="4"/>
  <c r="AU72" i="6"/>
  <c r="BG72" i="6"/>
  <c r="AD72" i="4"/>
  <c r="G73" i="6"/>
  <c r="D73" i="4"/>
  <c r="Q73" i="6"/>
  <c r="AC73" i="6"/>
  <c r="O73" i="4"/>
  <c r="AM73" i="6"/>
  <c r="T73" i="4"/>
  <c r="AW73" i="6"/>
  <c r="BI73" i="6"/>
  <c r="AE73" i="4"/>
  <c r="I74" i="6"/>
  <c r="E74" i="4"/>
  <c r="S74" i="6"/>
  <c r="AE74" i="6"/>
  <c r="P74" i="4"/>
  <c r="AO74" i="6"/>
  <c r="U74" i="4"/>
  <c r="AY74" i="6"/>
  <c r="BK74" i="6"/>
  <c r="AF74" i="4"/>
  <c r="K75" i="6"/>
  <c r="F75" i="4"/>
  <c r="U75" i="6"/>
  <c r="AG75" i="6"/>
  <c r="Q75" i="4"/>
  <c r="AQ75" i="6"/>
  <c r="V75" i="4"/>
  <c r="BA75" i="6"/>
  <c r="BM75" i="6"/>
  <c r="AG75" i="4"/>
  <c r="M76" i="6"/>
  <c r="G76" i="4"/>
  <c r="W76" i="6"/>
  <c r="AI76" i="6"/>
  <c r="R76" i="4"/>
  <c r="AS76" i="6"/>
  <c r="W76" i="4"/>
  <c r="BC76" i="6"/>
  <c r="E77" i="6"/>
  <c r="B77" i="4"/>
  <c r="C77" i="4"/>
  <c r="O77" i="6"/>
  <c r="H77" i="4"/>
  <c r="Y77" i="6"/>
  <c r="AK77" i="6"/>
  <c r="S77" i="4"/>
  <c r="AU77" i="6"/>
  <c r="X77" i="4"/>
  <c r="BE77" i="6"/>
  <c r="G78" i="6"/>
  <c r="D78" i="4"/>
  <c r="Q78" i="6"/>
  <c r="I78" i="4"/>
  <c r="AA78" i="6"/>
  <c r="AM78" i="6"/>
  <c r="T78" i="4"/>
  <c r="AW78" i="6"/>
  <c r="Y78" i="4"/>
  <c r="BG78" i="6"/>
  <c r="K79" i="6"/>
  <c r="F79" i="4"/>
  <c r="Y79" i="6"/>
  <c r="M79" i="4"/>
  <c r="AI79" i="6"/>
  <c r="AW79" i="6"/>
  <c r="Y79" i="4"/>
  <c r="BI79" i="6"/>
  <c r="M80" i="6"/>
  <c r="G80" i="4"/>
  <c r="AA80" i="6"/>
  <c r="N80" i="4"/>
  <c r="AK80" i="6"/>
  <c r="AY80" i="6"/>
  <c r="Z80" i="4"/>
  <c r="BK80" i="6"/>
  <c r="I71" i="6"/>
  <c r="E71" i="4"/>
  <c r="AC71" i="6"/>
  <c r="AY71" i="6"/>
  <c r="Z71" i="4"/>
  <c r="K72" i="6"/>
  <c r="F72" i="4"/>
  <c r="AE72" i="6"/>
  <c r="BA72" i="6"/>
  <c r="AA72" i="4"/>
  <c r="M73" i="6"/>
  <c r="G73" i="4"/>
  <c r="AG73" i="6"/>
  <c r="BC73" i="6"/>
  <c r="AB73" i="4"/>
  <c r="O74" i="6"/>
  <c r="H74" i="4"/>
  <c r="AI74" i="6"/>
  <c r="BE74" i="6"/>
  <c r="AC74" i="4"/>
  <c r="Q75" i="6"/>
  <c r="I75" i="4"/>
  <c r="AK75" i="6"/>
  <c r="BG75" i="6"/>
  <c r="AD75" i="4"/>
  <c r="S76" i="6"/>
  <c r="J76" i="4"/>
  <c r="AM76" i="6"/>
  <c r="BI76" i="6"/>
  <c r="AE76" i="4"/>
  <c r="U77" i="6"/>
  <c r="K77" i="4"/>
  <c r="BA77" i="6"/>
  <c r="AA77" i="4"/>
  <c r="K71" i="6"/>
  <c r="F71" i="4"/>
  <c r="AQ71" i="6"/>
  <c r="V71" i="4"/>
  <c r="AU73" i="6"/>
  <c r="X73" i="4"/>
  <c r="G74" i="6"/>
  <c r="D74" i="4"/>
  <c r="E71" i="6"/>
  <c r="B71" i="4"/>
  <c r="Q71" i="6"/>
  <c r="I71" i="4"/>
  <c r="AA71" i="6"/>
  <c r="N71" i="4"/>
  <c r="AK71" i="6"/>
  <c r="AW71" i="6"/>
  <c r="Y71" i="4"/>
  <c r="BG71" i="6"/>
  <c r="AD71" i="4"/>
  <c r="G72" i="6"/>
  <c r="S72" i="6"/>
  <c r="J72" i="4"/>
  <c r="AC72" i="6"/>
  <c r="O72" i="4"/>
  <c r="AM72" i="6"/>
  <c r="AY72" i="6"/>
  <c r="Z72" i="4"/>
  <c r="BI72" i="6"/>
  <c r="AE72" i="4"/>
  <c r="I73" i="6"/>
  <c r="U73" i="6"/>
  <c r="K73" i="4"/>
  <c r="AE73" i="6"/>
  <c r="P73" i="4"/>
  <c r="AO73" i="6"/>
  <c r="BA73" i="6"/>
  <c r="AA73" i="4"/>
  <c r="BK73" i="6"/>
  <c r="AF73" i="4"/>
  <c r="K74" i="6"/>
  <c r="W74" i="6"/>
  <c r="L74" i="4"/>
  <c r="AG74" i="6"/>
  <c r="Q74" i="4"/>
  <c r="AQ74" i="6"/>
  <c r="BC74" i="6"/>
  <c r="AB74" i="4"/>
  <c r="BM74" i="6"/>
  <c r="AG74" i="4"/>
  <c r="M75" i="6"/>
  <c r="Y75" i="6"/>
  <c r="M75" i="4"/>
  <c r="AI75" i="6"/>
  <c r="R75" i="4"/>
  <c r="AS75" i="6"/>
  <c r="BE75" i="6"/>
  <c r="AC75" i="4"/>
  <c r="E76" i="6"/>
  <c r="C76" i="4"/>
  <c r="B76" i="4"/>
  <c r="O76" i="6"/>
  <c r="AA76" i="6"/>
  <c r="N76" i="4"/>
  <c r="AK76" i="6"/>
  <c r="S76" i="4"/>
  <c r="AU76" i="6"/>
  <c r="BG76" i="6"/>
  <c r="AD76" i="4"/>
  <c r="G77" i="6"/>
  <c r="D77" i="4"/>
  <c r="Q77" i="6"/>
  <c r="AC77" i="6"/>
  <c r="O77" i="4"/>
  <c r="AM77" i="6"/>
  <c r="T77" i="4"/>
  <c r="AW77" i="6"/>
  <c r="BI77" i="6"/>
  <c r="AE77" i="4"/>
  <c r="I78" i="6"/>
  <c r="E78" i="4"/>
  <c r="S78" i="6"/>
  <c r="AE78" i="6"/>
  <c r="P78" i="4"/>
  <c r="AO78" i="6"/>
  <c r="U78" i="4"/>
  <c r="AY78" i="6"/>
  <c r="BK78" i="6"/>
  <c r="AF78" i="4"/>
  <c r="M79" i="6"/>
  <c r="AA79" i="6"/>
  <c r="N79" i="4"/>
  <c r="AO79" i="6"/>
  <c r="U79" i="4"/>
  <c r="AY79" i="6"/>
  <c r="BM79" i="6"/>
  <c r="AG79" i="4"/>
  <c r="O80" i="6"/>
  <c r="AC80" i="6"/>
  <c r="O80" i="4"/>
  <c r="AQ80" i="6"/>
  <c r="V80" i="4"/>
  <c r="BA80" i="6"/>
  <c r="BE80" i="6"/>
  <c r="AC80" i="4"/>
  <c r="AE71" i="4"/>
  <c r="AF72" i="4"/>
  <c r="D76" i="4"/>
  <c r="T76" i="4"/>
  <c r="M77" i="4"/>
  <c r="N78" i="4"/>
  <c r="G79" i="4"/>
  <c r="O79" i="4"/>
  <c r="P80" i="4"/>
  <c r="J79" i="4"/>
  <c r="R79" i="4"/>
  <c r="Z79" i="4"/>
  <c r="AA80" i="4"/>
  <c r="C71" i="4"/>
  <c r="K71" i="4"/>
  <c r="S71" i="4"/>
  <c r="E73" i="4"/>
  <c r="U73" i="4"/>
  <c r="G75" i="4"/>
  <c r="O75" i="4"/>
  <c r="W75" i="4"/>
  <c r="P76" i="4"/>
  <c r="I77" i="4"/>
  <c r="J78" i="4"/>
  <c r="R78" i="4"/>
  <c r="Z78" i="4"/>
  <c r="M74" i="6" l="1"/>
  <c r="G74" i="4"/>
  <c r="I72" i="6"/>
  <c r="E72" i="4"/>
  <c r="Q80" i="6"/>
  <c r="I80" i="4"/>
  <c r="I80" i="6"/>
  <c r="E80" i="4"/>
  <c r="G79" i="6"/>
  <c r="D79" i="4"/>
  <c r="E78" i="6"/>
  <c r="B78" i="4"/>
  <c r="C78" i="4"/>
  <c r="BM76" i="6"/>
  <c r="AG76" i="4"/>
  <c r="AF75" i="4"/>
  <c r="BK75" i="6"/>
  <c r="BI74" i="6"/>
  <c r="AE74" i="4"/>
  <c r="BG73" i="6"/>
  <c r="AD73" i="4"/>
  <c r="BE72" i="6"/>
  <c r="AC72" i="4"/>
  <c r="BC71" i="6"/>
  <c r="AB71" i="4"/>
  <c r="BC80" i="6"/>
  <c r="AB80" i="4"/>
  <c r="BA79" i="6"/>
  <c r="AA79" i="4"/>
  <c r="BM80" i="6"/>
  <c r="AG80" i="4"/>
  <c r="BK79" i="6"/>
  <c r="AF79" i="4"/>
  <c r="BI78" i="6"/>
  <c r="AE78" i="4"/>
  <c r="BG77" i="6"/>
  <c r="AD77" i="4"/>
  <c r="BE76" i="6"/>
  <c r="AC76" i="4"/>
  <c r="BC75" i="6"/>
  <c r="AB75" i="4"/>
  <c r="BA74" i="6"/>
  <c r="AA74" i="4"/>
  <c r="AY73" i="6"/>
  <c r="Z73" i="4"/>
  <c r="AW72" i="6"/>
  <c r="Y72" i="4"/>
  <c r="AU71" i="6"/>
  <c r="X71" i="4"/>
  <c r="F74" i="4"/>
  <c r="D72" i="4"/>
  <c r="AB76" i="4"/>
  <c r="AA75" i="4"/>
  <c r="Z74" i="4"/>
  <c r="Y73" i="4"/>
  <c r="X72" i="4"/>
  <c r="AY77" i="6"/>
  <c r="Z77" i="4"/>
  <c r="AW76" i="6"/>
  <c r="Y76" i="4"/>
  <c r="AO72" i="6"/>
  <c r="U72" i="4"/>
  <c r="AM80" i="6"/>
  <c r="T80" i="4"/>
  <c r="AU79" i="6"/>
  <c r="X79" i="4"/>
  <c r="AQ77" i="6"/>
  <c r="V77" i="4"/>
  <c r="AM75" i="6"/>
  <c r="T75" i="4"/>
  <c r="AK74" i="6"/>
  <c r="S74" i="4"/>
  <c r="AG72" i="6"/>
  <c r="Q72" i="4"/>
  <c r="AE71" i="6"/>
  <c r="P71" i="4"/>
  <c r="X76" i="4"/>
  <c r="P72" i="4"/>
  <c r="W71" i="4"/>
  <c r="AF76" i="4"/>
  <c r="AE75" i="4"/>
  <c r="AC73" i="4"/>
  <c r="W79" i="4"/>
  <c r="BC79" i="6"/>
  <c r="AB79" i="4"/>
  <c r="AS74" i="6"/>
  <c r="W74" i="4"/>
  <c r="AW80" i="6"/>
  <c r="Y80" i="4"/>
  <c r="Y77" i="4"/>
  <c r="R74" i="4"/>
  <c r="AE79" i="4"/>
  <c r="AO80" i="6"/>
  <c r="U80" i="4"/>
  <c r="AM79" i="6"/>
  <c r="T79" i="4"/>
  <c r="AK78" i="6"/>
  <c r="S78" i="4"/>
  <c r="AI77" i="6"/>
  <c r="R77" i="4"/>
  <c r="AG76" i="6"/>
  <c r="Q76" i="4"/>
  <c r="AE75" i="6"/>
  <c r="P75" i="4"/>
  <c r="AC74" i="6"/>
  <c r="O74" i="4"/>
  <c r="AA73" i="6"/>
  <c r="N73" i="4"/>
  <c r="Y72" i="6"/>
  <c r="M72" i="4"/>
  <c r="W71" i="6"/>
  <c r="L71" i="4"/>
  <c r="W80" i="6"/>
  <c r="L80" i="4"/>
  <c r="U79" i="6"/>
  <c r="K79" i="4"/>
  <c r="AG80" i="6"/>
  <c r="Q80" i="4"/>
  <c r="AE79" i="6"/>
  <c r="P79" i="4"/>
  <c r="AC78" i="6"/>
  <c r="O78" i="4"/>
  <c r="AA77" i="6"/>
  <c r="N77" i="4"/>
  <c r="Y76" i="6"/>
  <c r="M76" i="4"/>
  <c r="W75" i="6"/>
  <c r="L75" i="4"/>
  <c r="U74" i="6"/>
  <c r="K74" i="4"/>
  <c r="S73" i="6"/>
  <c r="J73" i="4"/>
  <c r="Q72" i="6"/>
  <c r="I72" i="4"/>
  <c r="O71" i="6"/>
  <c r="H71" i="4"/>
  <c r="V74" i="4"/>
  <c r="T72" i="4"/>
  <c r="L76" i="4"/>
  <c r="K75" i="4"/>
  <c r="J74" i="4"/>
  <c r="I73" i="4"/>
  <c r="H72" i="4"/>
  <c r="BA78" i="6"/>
  <c r="AA78" i="4"/>
  <c r="X75" i="4"/>
  <c r="AU75" i="6"/>
  <c r="AQ73" i="6"/>
  <c r="V73" i="4"/>
  <c r="AM71" i="6"/>
  <c r="T71" i="4"/>
  <c r="AK79" i="6"/>
  <c r="S79" i="4"/>
  <c r="AS78" i="6"/>
  <c r="W78" i="4"/>
  <c r="AO76" i="6"/>
  <c r="U76" i="4"/>
  <c r="AI73" i="6"/>
  <c r="R73" i="4"/>
  <c r="Y80" i="6"/>
  <c r="M80" i="4"/>
  <c r="W79" i="6"/>
  <c r="L79" i="4"/>
  <c r="U78" i="6"/>
  <c r="K78" i="4"/>
  <c r="S77" i="6"/>
  <c r="J77" i="4"/>
  <c r="Q76" i="6"/>
  <c r="I76" i="4"/>
  <c r="O75" i="6"/>
  <c r="H75" i="4"/>
  <c r="K73" i="6"/>
  <c r="F73" i="4"/>
  <c r="G71" i="6"/>
  <c r="D71" i="4"/>
  <c r="G80" i="6"/>
  <c r="D80" i="4"/>
  <c r="E79" i="6"/>
  <c r="B79" i="4"/>
  <c r="C79" i="4"/>
  <c r="O79" i="6"/>
  <c r="H79" i="4"/>
  <c r="M78" i="6"/>
  <c r="G78" i="4"/>
  <c r="K77" i="6"/>
  <c r="F77" i="4"/>
  <c r="I76" i="6"/>
  <c r="E76" i="4"/>
  <c r="G75" i="6"/>
  <c r="D75" i="4"/>
  <c r="E74" i="6"/>
  <c r="B74" i="4"/>
  <c r="C74" i="4"/>
  <c r="BM72" i="6"/>
  <c r="AG72" i="4"/>
  <c r="BK71" i="6"/>
  <c r="AF71" i="4"/>
  <c r="H80" i="4"/>
  <c r="H76" i="4"/>
  <c r="S75" i="4"/>
  <c r="Q73" i="4"/>
  <c r="O71" i="4"/>
  <c r="AF80" i="4"/>
  <c r="S80" i="4"/>
  <c r="AD78" i="4"/>
  <c r="AC77" i="4"/>
  <c r="G71" i="4"/>
  <c r="AD74" i="4"/>
  <c r="N74" i="4"/>
  <c r="M73" i="4"/>
  <c r="AB72" i="4"/>
  <c r="L72" i="4"/>
  <c r="AA71" i="4"/>
  <c r="V78" i="4"/>
  <c r="F78" i="4"/>
  <c r="X80" i="4"/>
  <c r="K80" i="4"/>
  <c r="Q77" i="4"/>
  <c r="C80" i="4"/>
  <c r="U77" i="4"/>
  <c r="E77" i="4"/>
  <c r="C75" i="4"/>
</calcChain>
</file>

<file path=xl/sharedStrings.xml><?xml version="1.0" encoding="utf-8"?>
<sst xmlns="http://schemas.openxmlformats.org/spreadsheetml/2006/main" count="251" uniqueCount="187">
  <si>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</si>
  <si>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</si>
  <si>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</si>
  <si>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</si>
  <si>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</si>
  <si>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</si>
  <si>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</si>
  <si>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</si>
  <si>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</si>
  <si>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</si>
  <si>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</si>
  <si>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</si>
  <si>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</si>
  <si>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</si>
  <si>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</si>
  <si>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</si>
  <si>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</si>
  <si>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</si>
  <si>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</si>
  <si>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</si>
  <si>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</si>
  <si>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</si>
  <si>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</si>
  <si>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</si>
  <si>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</si>
  <si>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</si>
  <si>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</si>
  <si>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</si>
  <si>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</si>
  <si>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</si>
  <si>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</si>
  <si>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</si>
  <si>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</si>
  <si>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</si>
  <si>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</si>
  <si>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</si>
  <si>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</si>
  <si>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</si>
  <si>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</si>
  <si>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</si>
  <si>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</si>
  <si>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</si>
  <si>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</si>
  <si>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</si>
  <si>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</si>
  <si>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</si>
  <si>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</si>
  <si>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</si>
  <si>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</si>
  <si>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</si>
  <si>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</si>
  <si>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</si>
  <si>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</si>
  <si>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</si>
  <si>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</si>
  <si>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</si>
  <si>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</si>
  <si>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</si>
  <si>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</si>
  <si>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</si>
  <si>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</si>
  <si>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</si>
  <si>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</si>
  <si>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</si>
  <si>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</si>
  <si>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</si>
  <si>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</si>
  <si>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</si>
  <si>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</si>
  <si>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</si>
  <si>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</si>
  <si>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</si>
  <si>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</si>
  <si>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</si>
  <si>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</si>
  <si>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</si>
  <si>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</si>
  <si>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</si>
  <si>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</si>
  <si>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</si>
  <si>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</si>
  <si>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</si>
  <si>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</si>
  <si>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</si>
  <si>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</si>
  <si>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</si>
  <si>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</si>
  <si>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</si>
  <si>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</si>
  <si>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</si>
  <si>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</si>
  <si>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</si>
  <si>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</si>
  <si>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</si>
  <si>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</si>
  <si>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</si>
  <si>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</si>
  <si>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</si>
  <si>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</si>
  <si>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</si>
  <si>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</si>
  <si>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</si>
  <si>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</si>
  <si>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</si>
  <si>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</si>
  <si>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</si>
  <si>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</si>
  <si>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</si>
  <si>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</si>
  <si>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</si>
  <si>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</si>
  <si>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</si>
  <si>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</si>
  <si>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</si>
  <si>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</si>
  <si>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</si>
  <si>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</si>
  <si>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</si>
  <si>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</si>
  <si>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</si>
  <si>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</si>
  <si>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</si>
  <si>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</si>
  <si>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</si>
  <si>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</si>
  <si>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</si>
  <si>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</si>
  <si>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</si>
  <si>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</si>
  <si>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</si>
  <si>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</si>
  <si>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</si>
  <si>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</si>
  <si>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</si>
  <si>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</si>
  <si>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</si>
  <si>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</si>
  <si>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</si>
  <si>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</si>
  <si>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</si>
  <si>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</si>
  <si>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</si>
  <si>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</si>
  <si>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</si>
  <si>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</si>
  <si>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</si>
  <si>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</si>
  <si>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</si>
  <si>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</si>
  <si>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</si>
  <si>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</si>
  <si>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</si>
  <si>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</si>
  <si>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</si>
  <si>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</si>
  <si>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</si>
  <si>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</si>
  <si>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</si>
  <si>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</si>
  <si>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</si>
  <si>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</si>
  <si>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</si>
  <si>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</si>
  <si>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</si>
  <si>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</si>
  <si>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</si>
  <si>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</si>
  <si>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</si>
  <si>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</si>
  <si>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</si>
  <si>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</si>
  <si>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</si>
  <si>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</si>
  <si>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</si>
  <si>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</si>
  <si>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U.S. GDP Impact of SARC-CoV-2 Pandemic</t>
  </si>
  <si>
    <t>U.S. Energy Information Administration</t>
  </si>
  <si>
    <t>Short-Term Energy Outlook</t>
  </si>
  <si>
    <t>https://www.eia.gov/outlooks/steo/</t>
  </si>
  <si>
    <t>Table 9a</t>
  </si>
  <si>
    <t>Other values intended to be user-specified, with no source needed.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</si>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</sst>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17" fontId="0" fillId="0" borderId="0" xfId="0" applyNumberFormat="1" applyAlignment="1">
      <alignment horizontal="left"/>
    </xf>
    <xf numFmtId="0" fontId="2" fillId="0" borderId="0" xfId="12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wnloads/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2" t="s">
        <v>175</v>
      </c>
      <c r="C3" s="13"/>
      <c r="D3" s="13"/>
      <c r="E3" s="13"/>
      <c r="F3" s="13"/>
    </row>
    <row r="4" spans="1:6" x14ac:dyDescent="0.45">
      <c r="B4" t="s">
        <v>176</v>
      </c>
    </row>
    <row r="5" spans="1:6" x14ac:dyDescent="0.45">
      <c r="B5" s="28" t="s">
        <v>186</v>
      </c>
    </row>
    <row r="6" spans="1:6" x14ac:dyDescent="0.45">
      <c r="B6" t="s">
        <v>177</v>
      </c>
    </row>
    <row r="7" spans="1:6" x14ac:dyDescent="0.45">
      <c r="B7" s="29" t="s">
        <v>178</v>
      </c>
    </row>
    <row r="8" spans="1:6" x14ac:dyDescent="0.45">
      <c r="B8" t="s">
        <v>179</v>
      </c>
    </row>
    <row r="10" spans="1:6" x14ac:dyDescent="0.45">
      <c r="B10" s="18" t="s">
        <v>180</v>
      </c>
    </row>
    <row r="12" spans="1:6" x14ac:dyDescent="0.45">
      <c r="A12" s="1" t="s">
        <v>35</v>
      </c>
    </row>
    <row r="13" spans="1:6" x14ac:dyDescent="0.45">
      <c r="A13" t="s">
        <v>36</v>
      </c>
    </row>
    <row r="14" spans="1:6" x14ac:dyDescent="0.45">
      <c r="A14" s="2" t="s">
        <v>37</v>
      </c>
    </row>
    <row r="15" spans="1:6" x14ac:dyDescent="0.45">
      <c r="A15" t="s">
        <v>79</v>
      </c>
    </row>
    <row r="16" spans="1:6" x14ac:dyDescent="0.45">
      <c r="A16" t="s">
        <v>80</v>
      </c>
    </row>
    <row r="18" spans="1:6" x14ac:dyDescent="0.45">
      <c r="A18" t="s">
        <v>81</v>
      </c>
    </row>
    <row r="19" spans="1:6" x14ac:dyDescent="0.45">
      <c r="A19" t="s">
        <v>149</v>
      </c>
    </row>
    <row r="20" spans="1:6" x14ac:dyDescent="0.45">
      <c r="A20" t="s">
        <v>83</v>
      </c>
    </row>
    <row r="22" spans="1:6" x14ac:dyDescent="0.45">
      <c r="A22" t="s">
        <v>38</v>
      </c>
    </row>
    <row r="23" spans="1:6" x14ac:dyDescent="0.45">
      <c r="A23" t="s">
        <v>39</v>
      </c>
    </row>
    <row r="24" spans="1:6" x14ac:dyDescent="0.45">
      <c r="A24" t="s">
        <v>40</v>
      </c>
    </row>
    <row r="25" spans="1:6" x14ac:dyDescent="0.45">
      <c r="A25" t="s">
        <v>41</v>
      </c>
    </row>
    <row r="26" spans="1:6" x14ac:dyDescent="0.45">
      <c r="A26" t="s">
        <v>82</v>
      </c>
    </row>
    <row r="27" spans="1:6" x14ac:dyDescent="0.4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4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45">
      <c r="A30" s="1" t="s">
        <v>86</v>
      </c>
    </row>
    <row r="31" spans="1:6" x14ac:dyDescent="0.45">
      <c r="A31" t="s">
        <v>87</v>
      </c>
    </row>
    <row r="32" spans="1:6" x14ac:dyDescent="0.45">
      <c r="A32" t="s">
        <v>88</v>
      </c>
    </row>
    <row r="33" spans="1:2" x14ac:dyDescent="0.45">
      <c r="A33" t="s">
        <v>89</v>
      </c>
    </row>
    <row r="34" spans="1:2" x14ac:dyDescent="0.45">
      <c r="A34" t="s">
        <v>90</v>
      </c>
    </row>
    <row r="35" spans="1:2" x14ac:dyDescent="0.45">
      <c r="B35" t="s">
        <v>91</v>
      </c>
    </row>
    <row r="36" spans="1:2" x14ac:dyDescent="0.45">
      <c r="B36" s="18" t="s">
        <v>104</v>
      </c>
    </row>
    <row r="37" spans="1:2" x14ac:dyDescent="0.45">
      <c r="B37" t="s">
        <v>92</v>
      </c>
    </row>
    <row r="38" spans="1:2" x14ac:dyDescent="0.45">
      <c r="B38" s="18" t="s">
        <v>105</v>
      </c>
    </row>
    <row r="39" spans="1:2" x14ac:dyDescent="0.45">
      <c r="A39" t="s">
        <v>93</v>
      </c>
    </row>
    <row r="40" spans="1:2" x14ac:dyDescent="0.45">
      <c r="B40" s="2" t="s">
        <v>94</v>
      </c>
    </row>
    <row r="41" spans="1:2" x14ac:dyDescent="0.45">
      <c r="B41" s="18" t="s">
        <v>95</v>
      </c>
    </row>
    <row r="42" spans="1:2" x14ac:dyDescent="0.45">
      <c r="B42" s="18" t="s">
        <v>96</v>
      </c>
    </row>
    <row r="43" spans="1:2" x14ac:dyDescent="0.45">
      <c r="A43" t="s">
        <v>97</v>
      </c>
    </row>
    <row r="44" spans="1:2" x14ac:dyDescent="0.45">
      <c r="A44" t="s">
        <v>98</v>
      </c>
    </row>
    <row r="45" spans="1:2" x14ac:dyDescent="0.45">
      <c r="B45" t="s">
        <v>99</v>
      </c>
    </row>
    <row r="46" spans="1:2" x14ac:dyDescent="0.45">
      <c r="A46" t="s">
        <v>101</v>
      </c>
    </row>
    <row r="47" spans="1:2" x14ac:dyDescent="0.45">
      <c r="B47" t="s">
        <v>102</v>
      </c>
    </row>
    <row r="48" spans="1:2" x14ac:dyDescent="0.45">
      <c r="B48" t="s">
        <v>103</v>
      </c>
    </row>
    <row r="50" spans="1:1" x14ac:dyDescent="0.45">
      <c r="A50" s="1" t="s">
        <v>100</v>
      </c>
    </row>
    <row r="51" spans="1:1" x14ac:dyDescent="0.45">
      <c r="A51" t="s">
        <v>67</v>
      </c>
    </row>
    <row r="52" spans="1:1" x14ac:dyDescent="0.45">
      <c r="A52" t="s">
        <v>63</v>
      </c>
    </row>
    <row r="53" spans="1:1" x14ac:dyDescent="0.45">
      <c r="A53" t="s">
        <v>42</v>
      </c>
    </row>
    <row r="54" spans="1:1" x14ac:dyDescent="0.45">
      <c r="A54" t="s">
        <v>62</v>
      </c>
    </row>
    <row r="55" spans="1:1" x14ac:dyDescent="0.45">
      <c r="A55" t="s">
        <v>68</v>
      </c>
    </row>
    <row r="56" spans="1:1" x14ac:dyDescent="0.45">
      <c r="A56" t="s">
        <v>69</v>
      </c>
    </row>
    <row r="57" spans="1:1" x14ac:dyDescent="0.45">
      <c r="A57" t="s">
        <v>70</v>
      </c>
    </row>
    <row r="58" spans="1:1" x14ac:dyDescent="0.45">
      <c r="A58" t="s">
        <v>71</v>
      </c>
    </row>
    <row r="60" spans="1:1" x14ac:dyDescent="0.45">
      <c r="A60" t="s">
        <v>46</v>
      </c>
    </row>
    <row r="61" spans="1:1" x14ac:dyDescent="0.45">
      <c r="A61" t="s">
        <v>43</v>
      </c>
    </row>
    <row r="62" spans="1:1" x14ac:dyDescent="0.45">
      <c r="A62" t="s">
        <v>44</v>
      </c>
    </row>
    <row r="63" spans="1:1" x14ac:dyDescent="0.45">
      <c r="A63" t="s">
        <v>45</v>
      </c>
    </row>
    <row r="64" spans="1:1" ht="14.65" thickBot="1" x14ac:dyDescent="0.5"/>
    <row r="65" spans="1:4" x14ac:dyDescent="0.45">
      <c r="A65" s="3" t="s">
        <v>53</v>
      </c>
      <c r="B65" s="4"/>
      <c r="C65" s="4"/>
      <c r="D65" s="5"/>
    </row>
    <row r="66" spans="1:4" x14ac:dyDescent="0.45">
      <c r="A66" s="6" t="s">
        <v>50</v>
      </c>
      <c r="B66">
        <v>1.0149999999999999</v>
      </c>
      <c r="C66" s="7"/>
      <c r="D66" s="8"/>
    </row>
    <row r="67" spans="1:4" x14ac:dyDescent="0.45">
      <c r="A67" s="6" t="s">
        <v>51</v>
      </c>
      <c r="B67">
        <v>-0.27</v>
      </c>
      <c r="C67" s="7"/>
      <c r="D67" s="8"/>
    </row>
    <row r="68" spans="1:4" ht="14.65" thickBot="1" x14ac:dyDescent="0.5">
      <c r="A68" s="9" t="s">
        <v>52</v>
      </c>
      <c r="B68" s="10">
        <v>-14</v>
      </c>
      <c r="C68" s="10"/>
      <c r="D68" s="11"/>
    </row>
    <row r="97" spans="1:2" x14ac:dyDescent="0.45">
      <c r="A97" s="1" t="s">
        <v>157</v>
      </c>
    </row>
    <row r="98" spans="1:2" x14ac:dyDescent="0.45">
      <c r="A98" t="s">
        <v>161</v>
      </c>
    </row>
    <row r="99" spans="1:2" x14ac:dyDescent="0.45">
      <c r="A99" t="s">
        <v>158</v>
      </c>
    </row>
    <row r="100" spans="1:2" x14ac:dyDescent="0.45">
      <c r="A100" t="s">
        <v>159</v>
      </c>
    </row>
    <row r="101" spans="1:2" x14ac:dyDescent="0.45">
      <c r="A101" s="21">
        <v>6</v>
      </c>
      <c r="B101" t="s">
        <v>160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63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H29" sqref="H29"/>
    </sheetView>
  </sheetViews>
  <sheetFormatPr defaultColWidth="9.1328125" defaultRowHeight="14.25" x14ac:dyDescent="0.45"/>
  <cols>
    <col min="1" max="1" width="53.3984375" customWidth="1"/>
    <col min="2" max="33" width="9.1328125" style="15"/>
    <col min="34" max="16384" width="9.1328125" style="12"/>
  </cols>
  <sheetData>
    <row r="1" spans="1:33" x14ac:dyDescent="0.4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4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4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4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4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4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4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4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4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4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4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4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4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4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5" x14ac:dyDescent="0.4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5" x14ac:dyDescent="0.4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5" x14ac:dyDescent="0.4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5" x14ac:dyDescent="0.4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5" x14ac:dyDescent="0.45">
      <c r="A21" s="12"/>
      <c r="B21">
        <v>0</v>
      </c>
      <c r="C21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5" x14ac:dyDescent="0.45">
      <c r="A22" t="s">
        <v>4</v>
      </c>
      <c r="B22" s="14">
        <v>2019</v>
      </c>
      <c r="C22" s="14">
        <v>2020</v>
      </c>
      <c r="D22" s="14">
        <v>2021</v>
      </c>
      <c r="E22" s="14">
        <v>2022</v>
      </c>
      <c r="F22" s="14">
        <v>2023</v>
      </c>
      <c r="G22" s="14">
        <v>2024</v>
      </c>
      <c r="H22" s="14">
        <v>2025</v>
      </c>
      <c r="I22" s="14">
        <v>2026</v>
      </c>
      <c r="J22" s="14">
        <v>2027</v>
      </c>
      <c r="K22" s="14">
        <v>2028</v>
      </c>
      <c r="L22" s="14">
        <v>2029</v>
      </c>
      <c r="M22" s="14">
        <v>2030</v>
      </c>
      <c r="N22" s="14">
        <v>2031</v>
      </c>
      <c r="O22" s="14">
        <v>2032</v>
      </c>
      <c r="P22" s="14">
        <v>2033</v>
      </c>
      <c r="Q22" s="14">
        <v>2034</v>
      </c>
      <c r="R22" s="14">
        <v>2035</v>
      </c>
      <c r="S22" s="14">
        <v>2036</v>
      </c>
      <c r="T22" s="14">
        <v>2037</v>
      </c>
      <c r="U22" s="14">
        <v>2038</v>
      </c>
      <c r="V22" s="14">
        <v>2039</v>
      </c>
      <c r="W22" s="14">
        <v>2040</v>
      </c>
      <c r="X22" s="14">
        <v>2041</v>
      </c>
      <c r="Y22" s="14">
        <v>2042</v>
      </c>
      <c r="Z22" s="14">
        <v>2043</v>
      </c>
      <c r="AA22" s="14">
        <v>2044</v>
      </c>
      <c r="AB22" s="14">
        <v>2045</v>
      </c>
      <c r="AC22" s="14">
        <v>2046</v>
      </c>
      <c r="AD22" s="14">
        <v>2047</v>
      </c>
      <c r="AE22" s="14">
        <v>2048</v>
      </c>
      <c r="AF22" s="14">
        <v>2049</v>
      </c>
      <c r="AG22" s="14">
        <v>2050</v>
      </c>
    </row>
    <row r="23" spans="1:35" x14ac:dyDescent="0.45">
      <c r="B23">
        <v>0</v>
      </c>
      <c r="C23">
        <v>0</v>
      </c>
      <c r="D23">
        <v>0.39380637248961942</v>
      </c>
      <c r="E23">
        <v>0.40938627966092145</v>
      </c>
      <c r="F23">
        <v>0.42547904169785178</v>
      </c>
      <c r="G23">
        <v>0.44325293026100526</v>
      </c>
      <c r="H23">
        <v>0.46450341482914193</v>
      </c>
      <c r="I23">
        <v>0.48410717491587202</v>
      </c>
      <c r="J23">
        <v>0.50384904043677436</v>
      </c>
      <c r="K23">
        <v>0.52513774916983746</v>
      </c>
      <c r="L23">
        <v>0.54477669566109932</v>
      </c>
      <c r="M23">
        <v>0.56440905358204285</v>
      </c>
      <c r="N23">
        <v>0.58961126907055539</v>
      </c>
      <c r="O23">
        <v>0.61496006778213375</v>
      </c>
      <c r="P23">
        <v>0.63492469766477089</v>
      </c>
      <c r="Q23">
        <v>0.65494477457353206</v>
      </c>
      <c r="R23">
        <v>0.68072332025021143</v>
      </c>
      <c r="S23">
        <v>0.71492274550847579</v>
      </c>
      <c r="T23">
        <v>0.73634776646376254</v>
      </c>
      <c r="U23">
        <v>0.76456712612337319</v>
      </c>
      <c r="V23">
        <v>0.79307342780731327</v>
      </c>
      <c r="W23">
        <v>0.82185620019886241</v>
      </c>
      <c r="X23">
        <v>0.84931266092869995</v>
      </c>
      <c r="Y23">
        <v>0.87702744427341295</v>
      </c>
      <c r="Z23">
        <v>0.90496747047726855</v>
      </c>
      <c r="AA23">
        <v>0.93312730122999532</v>
      </c>
      <c r="AB23">
        <v>0.96738523522539277</v>
      </c>
      <c r="AC23">
        <v>0.97390818818031422</v>
      </c>
      <c r="AD23">
        <v>0.98043114113523566</v>
      </c>
      <c r="AE23">
        <v>0.986954094090157</v>
      </c>
      <c r="AF23">
        <v>0.99347704704507844</v>
      </c>
      <c r="AG23">
        <v>1</v>
      </c>
    </row>
    <row r="24" spans="1:35" x14ac:dyDescent="0.4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5" x14ac:dyDescent="0.4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5" x14ac:dyDescent="0.4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5" x14ac:dyDescent="0.4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5" x14ac:dyDescent="0.45">
      <c r="A28" t="s">
        <v>6</v>
      </c>
      <c r="B28" s="14">
        <v>2019</v>
      </c>
      <c r="C28" s="14">
        <v>2020</v>
      </c>
      <c r="D28" s="14">
        <v>2021</v>
      </c>
      <c r="E28" s="14">
        <v>2022</v>
      </c>
      <c r="F28" s="14">
        <v>2024</v>
      </c>
      <c r="G28" s="14">
        <v>2025</v>
      </c>
      <c r="H28" s="14">
        <v>2050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x14ac:dyDescent="0.45"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5" x14ac:dyDescent="0.4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5" x14ac:dyDescent="0.4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5" x14ac:dyDescent="0.4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5" x14ac:dyDescent="0.4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5" x14ac:dyDescent="0.45">
      <c r="A34" t="s">
        <v>7</v>
      </c>
      <c r="B34" s="14">
        <v>2019</v>
      </c>
      <c r="C34" s="14">
        <v>2020</v>
      </c>
      <c r="D34" s="14">
        <v>2021</v>
      </c>
      <c r="E34" s="14">
        <v>2035</v>
      </c>
      <c r="F34" s="14">
        <v>2036</v>
      </c>
      <c r="G34" s="14">
        <v>2050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x14ac:dyDescent="0.45"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4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5" x14ac:dyDescent="0.4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5" s="15" customFormat="1" x14ac:dyDescent="0.4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5" s="15" customFormat="1" x14ac:dyDescent="0.4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5" s="15" customFormat="1" x14ac:dyDescent="0.4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5" s="15" customFormat="1" x14ac:dyDescent="0.4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5" s="15" customFormat="1" x14ac:dyDescent="0.4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5" s="15" customFormat="1" x14ac:dyDescent="0.4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5" s="15" customFormat="1" x14ac:dyDescent="0.4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5" s="15" customFormat="1" x14ac:dyDescent="0.4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5" s="15" customFormat="1" x14ac:dyDescent="0.4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5" s="15" customFormat="1" x14ac:dyDescent="0.4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5" s="15" customFormat="1" x14ac:dyDescent="0.4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6" s="15" customFormat="1" x14ac:dyDescent="0.4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6" s="15" customFormat="1" x14ac:dyDescent="0.4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6" s="15" customFormat="1" x14ac:dyDescent="0.4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6" s="15" customFormat="1" x14ac:dyDescent="0.4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6" s="15" customFormat="1" x14ac:dyDescent="0.4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6" s="15" customFormat="1" x14ac:dyDescent="0.4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6" s="15" customFormat="1" x14ac:dyDescent="0.4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6" s="15" customFormat="1" x14ac:dyDescent="0.4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6" s="15" customFormat="1" x14ac:dyDescent="0.4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6" s="15" customFormat="1" x14ac:dyDescent="0.45">
      <c r="A58" s="12" t="s">
        <v>9</v>
      </c>
      <c r="B58" s="14">
        <v>2019</v>
      </c>
      <c r="C58" s="14">
        <v>2021</v>
      </c>
      <c r="D58" s="14">
        <v>2022</v>
      </c>
      <c r="E58" s="14">
        <v>2025</v>
      </c>
      <c r="F58" s="14">
        <v>2026</v>
      </c>
      <c r="G58" s="14">
        <v>2050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spans="1:36" s="15" customFormat="1" x14ac:dyDescent="0.45">
      <c r="A59" s="12"/>
      <c r="B59">
        <v>0</v>
      </c>
      <c r="C59">
        <v>0</v>
      </c>
      <c r="D59">
        <v>0.92</v>
      </c>
      <c r="E59">
        <v>1</v>
      </c>
      <c r="F59">
        <v>0.2</v>
      </c>
      <c r="G59">
        <v>0.2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s="15" customFormat="1" x14ac:dyDescent="0.4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6" s="15" customFormat="1" x14ac:dyDescent="0.4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6" s="15" customFormat="1" x14ac:dyDescent="0.4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6" s="15" customFormat="1" x14ac:dyDescent="0.4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6" s="15" customFormat="1" x14ac:dyDescent="0.4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4" s="15" customFormat="1" x14ac:dyDescent="0.4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4" s="15" customFormat="1" x14ac:dyDescent="0.45">
      <c r="A66" s="12" t="s">
        <v>11</v>
      </c>
      <c r="B66" s="14">
        <v>2019</v>
      </c>
      <c r="C66" s="14">
        <v>2021</v>
      </c>
      <c r="D66" s="14">
        <v>2025</v>
      </c>
      <c r="E66" s="14">
        <v>2050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 s="15" customFormat="1" x14ac:dyDescent="0.45">
      <c r="A67"/>
      <c r="B67">
        <v>0</v>
      </c>
      <c r="C67">
        <v>0</v>
      </c>
      <c r="D67">
        <v>1</v>
      </c>
      <c r="E67">
        <v>1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s="15" customFormat="1" x14ac:dyDescent="0.4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4" s="15" customFormat="1" x14ac:dyDescent="0.4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4" s="15" customFormat="1" x14ac:dyDescent="0.4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4" s="15" customFormat="1" x14ac:dyDescent="0.4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4" s="15" customFormat="1" x14ac:dyDescent="0.4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4" s="15" customFormat="1" x14ac:dyDescent="0.4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4" s="15" customFormat="1" x14ac:dyDescent="0.4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4" s="15" customFormat="1" x14ac:dyDescent="0.4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4" s="15" customFormat="1" x14ac:dyDescent="0.4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4" s="15" customFormat="1" x14ac:dyDescent="0.4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4" s="15" customFormat="1" x14ac:dyDescent="0.4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4" s="15" customFormat="1" x14ac:dyDescent="0.4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4" s="15" customFormat="1" x14ac:dyDescent="0.4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4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4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4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4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4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4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4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4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4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4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4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4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4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4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4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4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4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4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4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4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4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4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4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4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4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4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4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4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4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4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4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4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4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4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4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4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4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4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4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4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4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4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4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4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4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4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4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4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4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4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4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4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4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4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4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4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4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4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4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4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45">
      <c r="B141">
        <v>0</v>
      </c>
      <c r="C141">
        <v>0</v>
      </c>
      <c r="D141">
        <f>About!$B$66/(1+EXP(About!$B$67*(D140-$D140+About!$B$68)))</f>
        <v>2.2648140279517712E-2</v>
      </c>
      <c r="E141">
        <f>About!$B$66/(1+EXP(About!$B$67*(E140-$D140+About!$B$68)))</f>
        <v>2.9464471373885869E-2</v>
      </c>
      <c r="F141">
        <f>About!$B$66/(1+EXP(About!$B$67*(F140-$D140+About!$B$68)))</f>
        <v>3.8253208866234997E-2</v>
      </c>
      <c r="G141">
        <f>About!$B$66/(1+EXP(About!$B$67*(G140-$D140+About!$B$68)))</f>
        <v>4.9531718843781984E-2</v>
      </c>
      <c r="H141">
        <f>About!$B$66/(1+EXP(About!$B$67*(H140-$D140+About!$B$68)))</f>
        <v>6.3917956397851416E-2</v>
      </c>
      <c r="I141">
        <f>About!$B$66/(1+EXP(About!$B$67*(I140-$D140+About!$B$68)))</f>
        <v>8.2127169223697311E-2</v>
      </c>
      <c r="J141">
        <f>About!$B$66/(1+EXP(About!$B$67*(J140-$D140+About!$B$68)))</f>
        <v>0.10495145823012331</v>
      </c>
      <c r="K141">
        <f>About!$B$66/(1+EXP(About!$B$67*(K140-$D140+About!$B$68)))</f>
        <v>0.13321313648010116</v>
      </c>
      <c r="L141">
        <f>About!$B$66/(1+EXP(About!$B$67*(L140-$D140+About!$B$68)))</f>
        <v>0.1676829432434738</v>
      </c>
      <c r="M141">
        <f>About!$B$66/(1+EXP(About!$B$67*(M140-$D140+About!$B$68)))</f>
        <v>0.20895842737796153</v>
      </c>
      <c r="N141">
        <f>About!$B$66/(1+EXP(About!$B$67*(N140-$D140+About!$B$68)))</f>
        <v>0.25730860691227286</v>
      </c>
      <c r="O141">
        <f>About!$B$66/(1+EXP(About!$B$67*(O140-$D140+About!$B$68)))</f>
        <v>0.31250885313368498</v>
      </c>
      <c r="P141">
        <f>About!$B$66/(1+EXP(About!$B$67*(P140-$D140+About!$B$68)))</f>
        <v>0.37371039599785677</v>
      </c>
      <c r="Q141">
        <f>About!$B$66/(1+EXP(About!$B$67*(Q140-$D140+About!$B$68)))</f>
        <v>0.43940070146006388</v>
      </c>
      <c r="R141">
        <f>About!$B$66/(1+EXP(About!$B$67*(R140-$D140+About!$B$68)))</f>
        <v>0.50749999999999995</v>
      </c>
      <c r="S141">
        <f>About!$B$66/(1+EXP(About!$B$67*(S140-$D140+About!$B$68)))</f>
        <v>0.57559929853993608</v>
      </c>
      <c r="T141">
        <f>About!$B$66/(1+EXP(About!$B$67*(T140-$D140+About!$B$68)))</f>
        <v>0.64128960400214308</v>
      </c>
      <c r="U141">
        <f>About!$B$66/(1+EXP(About!$B$67*(U140-$D140+About!$B$68)))</f>
        <v>0.70249114686631497</v>
      </c>
      <c r="V141">
        <f>About!$B$66/(1+EXP(About!$B$67*(V140-$D140+About!$B$68)))</f>
        <v>0.75769139308772704</v>
      </c>
      <c r="W141">
        <f>About!$B$66/(1+EXP(About!$B$67*(W140-$D140+About!$B$68)))</f>
        <v>0.80604157262203846</v>
      </c>
      <c r="X141">
        <f>About!$B$66/(1+EXP(About!$B$67*(X140-$D140+About!$B$68)))</f>
        <v>0.84731705675652613</v>
      </c>
      <c r="Y141">
        <f>About!$B$66/(1+EXP(About!$B$67*(Y140-$D140+About!$B$68)))</f>
        <v>0.88178686351989888</v>
      </c>
      <c r="Z141">
        <f>About!$B$66/(1+EXP(About!$B$67*(Z140-$D140+About!$B$68)))</f>
        <v>0.91004854176987648</v>
      </c>
      <c r="AA141">
        <f>About!$B$66/(1+EXP(About!$B$67*(AA140-$D140+About!$B$68)))</f>
        <v>0.93287283077630256</v>
      </c>
      <c r="AB141">
        <f>About!$B$66/(1+EXP(About!$B$67*(AB140-$D140+About!$B$68)))</f>
        <v>0.95108204360214854</v>
      </c>
      <c r="AC141">
        <f>About!$B$66/(1+EXP(About!$B$67*(AC140-$D140+About!$B$68)))</f>
        <v>0.96546828115621786</v>
      </c>
      <c r="AD141">
        <f>About!$B$66/(1+EXP(About!$B$67*(AD140-$D140+About!$B$68)))</f>
        <v>0.97674679113376495</v>
      </c>
      <c r="AE141">
        <f>About!$B$66/(1+EXP(About!$B$67*(AE140-$D140+About!$B$68)))</f>
        <v>0.98553552862611404</v>
      </c>
      <c r="AF141">
        <f>About!$B$66/(1+EXP(About!$B$67*(AF140-$D140+About!$B$68)))</f>
        <v>0.99235185972048212</v>
      </c>
      <c r="AG141">
        <f>About!$B$66/(1+EXP(About!$B$67*(AG140-$D140+About!$B$68)))</f>
        <v>0.99761910618453631</v>
      </c>
    </row>
    <row r="142" spans="1:33" x14ac:dyDescent="0.4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4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4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4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4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4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4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4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4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4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4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4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4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4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4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4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4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4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4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4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45">
      <c r="A162" t="s">
        <v>174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2050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45">
      <c r="B163">
        <v>0</v>
      </c>
      <c r="C163">
        <f>VLOOKUP(C$162,'Exogenous GDP Adjustment'!$A$12:$C$20,3,FALSE)</f>
        <v>1</v>
      </c>
      <c r="D163">
        <f>VLOOKUP(D$162,'Exogenous GDP Adjustment'!$A$12:$C$20,3,FALSE)</f>
        <v>0.69902883943152239</v>
      </c>
      <c r="E163">
        <f>VLOOKUP(E$162,'Exogenous GDP Adjustment'!$A$12:$C$20,3,FALSE)</f>
        <v>0.4886413183569811</v>
      </c>
      <c r="F163">
        <f>VLOOKUP(F$162,'Exogenous GDP Adjustment'!$A$12:$C$20,3,FALSE)</f>
        <v>0.34157437366936949</v>
      </c>
      <c r="G163">
        <f>VLOOKUP(G$162,'Exogenous GDP Adjustment'!$A$12:$C$20,3,FALSE)</f>
        <v>0.23877033800564854</v>
      </c>
      <c r="H163">
        <f>VLOOKUP(H$162,'Exogenous GDP Adjustment'!$A$12:$C$20,3,FALSE)</f>
        <v>0.16690735226676084</v>
      </c>
      <c r="I163">
        <f>VLOOKUP(I$162,'Exogenous GDP Adjustment'!$A$12:$C$20,3,FALSE)</f>
        <v>0.1166730527476221</v>
      </c>
      <c r="J163">
        <f>VLOOKUP(J$162,'Exogenous GDP Adjustment'!$A$12:$C$20,3,FALSE)</f>
        <v>8.1557828655103068E-2</v>
      </c>
      <c r="K163">
        <f>VLOOKUP(K$162,'Exogenous GDP Adjustment'!$A$12:$C$20,3,FALSE)</f>
        <v>5.7011274311331663E-2</v>
      </c>
      <c r="L163">
        <v>0</v>
      </c>
      <c r="M163">
        <v>0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0.39380599999999999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0.40938600000000003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0.425479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0.44325300000000001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0.464503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0.48410700000000001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0.50384899999999999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0.52513799999999999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0.54477699999999996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0.56440900000000005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0.589611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0.61495999999999995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0.63492499999999996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0.654945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0.68072299999999997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0.71492299999999998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0.736348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0.764567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0.79307300000000003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0.82185600000000003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0.84931299999999998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0.877027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0.90496699999999997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0.93312700000000004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0.96738500000000005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0.973908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0.98043100000000005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0.986954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0.99347700000000005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0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0.92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0.94666700000000004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0.973333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0.2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0.2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0.2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0.2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0.2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0.2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0.2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0.2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0.2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0.2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0.2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0.2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0.2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0.2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0.2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0.25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0.5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0.75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6" sqref="O16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0"/>
    <col min="66" max="16384" width="9.1328125" style="12"/>
  </cols>
  <sheetData>
    <row r="1" spans="1:65" x14ac:dyDescent="0.4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0.39380599999999999</v>
      </c>
      <c r="H12" s="12">
        <f>IF(ISBLANK('Set Schedules Here'!E22),"",ROUND('Set Schedules Here'!E22,rounding_decimal_places))</f>
        <v>2022</v>
      </c>
      <c r="I12" s="12">
        <f>IF(ISBLANK('Set Schedules Here'!E23),"",ROUND('Set Schedules Here'!E23,rounding_decimal_places))</f>
        <v>0.40938600000000003</v>
      </c>
      <c r="J12" s="12">
        <f>IF(ISBLANK('Set Schedules Here'!F22),"",ROUND('Set Schedules Here'!F22,rounding_decimal_places))</f>
        <v>2023</v>
      </c>
      <c r="K12" s="12">
        <f>IF(ISBLANK('Set Schedules Here'!F23),"",ROUND('Set Schedules Here'!F23,rounding_decimal_places))</f>
        <v>0.425479</v>
      </c>
      <c r="L12" s="12">
        <f>IF(ISBLANK('Set Schedules Here'!G22),"",ROUND('Set Schedules Here'!G22,rounding_decimal_places))</f>
        <v>2024</v>
      </c>
      <c r="M12" s="12">
        <f>IF(ISBLANK('Set Schedules Here'!G23),"",ROUND('Set Schedules Here'!G23,rounding_decimal_places))</f>
        <v>0.44325300000000001</v>
      </c>
      <c r="N12" s="12">
        <f>IF(ISBLANK('Set Schedules Here'!H22),"",ROUND('Set Schedules Here'!H22,rounding_decimal_places))</f>
        <v>2025</v>
      </c>
      <c r="O12" s="12">
        <f>IF(ISBLANK('Set Schedules Here'!H23),"",ROUND('Set Schedules Here'!H23,rounding_decimal_places))</f>
        <v>0.464503</v>
      </c>
      <c r="P12" s="12">
        <f>IF(ISBLANK('Set Schedules Here'!I22),"",ROUND('Set Schedules Here'!I22,rounding_decimal_places))</f>
        <v>2026</v>
      </c>
      <c r="Q12" s="12">
        <f>IF(ISBLANK('Set Schedules Here'!I23),"",ROUND('Set Schedules Here'!I23,rounding_decimal_places))</f>
        <v>0.48410700000000001</v>
      </c>
      <c r="R12" s="12">
        <f>IF(ISBLANK('Set Schedules Here'!J22),"",ROUND('Set Schedules Here'!J22,rounding_decimal_places))</f>
        <v>2027</v>
      </c>
      <c r="S12" s="12">
        <f>IF(ISBLANK('Set Schedules Here'!J23),"",ROUND('Set Schedules Here'!J23,rounding_decimal_places))</f>
        <v>0.50384899999999999</v>
      </c>
      <c r="T12" s="12">
        <f>IF(ISBLANK('Set Schedules Here'!K22),"",ROUND('Set Schedules Here'!K22,rounding_decimal_places))</f>
        <v>2028</v>
      </c>
      <c r="U12" s="12">
        <f>IF(ISBLANK('Set Schedules Here'!K23),"",ROUND('Set Schedules Here'!K23,rounding_decimal_places))</f>
        <v>0.52513799999999999</v>
      </c>
      <c r="V12" s="12">
        <f>IF(ISBLANK('Set Schedules Here'!L22),"",ROUND('Set Schedules Here'!L22,rounding_decimal_places))</f>
        <v>2029</v>
      </c>
      <c r="W12" s="12">
        <f>IF(ISBLANK('Set Schedules Here'!L23),"",ROUND('Set Schedules Here'!L23,rounding_decimal_places))</f>
        <v>0.54477699999999996</v>
      </c>
      <c r="X12" s="12">
        <f>IF(ISBLANK('Set Schedules Here'!M22),"",ROUND('Set Schedules Here'!M22,rounding_decimal_places))</f>
        <v>2030</v>
      </c>
      <c r="Y12" s="12">
        <f>IF(ISBLANK('Set Schedules Here'!M23),"",ROUND('Set Schedules Here'!M23,rounding_decimal_places))</f>
        <v>0.56440900000000005</v>
      </c>
      <c r="Z12" s="12">
        <f>IF(ISBLANK('Set Schedules Here'!N22),"",ROUND('Set Schedules Here'!N22,rounding_decimal_places))</f>
        <v>2031</v>
      </c>
      <c r="AA12" s="12">
        <f>IF(ISBLANK('Set Schedules Here'!N23),"",ROUND('Set Schedules Here'!N23,rounding_decimal_places))</f>
        <v>0.589611</v>
      </c>
      <c r="AB12" s="12">
        <f>IF(ISBLANK('Set Schedules Here'!O22),"",ROUND('Set Schedules Here'!O22,rounding_decimal_places))</f>
        <v>2032</v>
      </c>
      <c r="AC12" s="12">
        <f>IF(ISBLANK('Set Schedules Here'!O23),"",ROUND('Set Schedules Here'!O23,rounding_decimal_places))</f>
        <v>0.61495999999999995</v>
      </c>
      <c r="AD12" s="12">
        <f>IF(ISBLANK('Set Schedules Here'!P22),"",ROUND('Set Schedules Here'!P22,rounding_decimal_places))</f>
        <v>2033</v>
      </c>
      <c r="AE12" s="12">
        <f>IF(ISBLANK('Set Schedules Here'!P23),"",ROUND('Set Schedules Here'!P23,rounding_decimal_places))</f>
        <v>0.63492499999999996</v>
      </c>
      <c r="AF12" s="12">
        <f>IF(ISBLANK('Set Schedules Here'!Q22),"",ROUND('Set Schedules Here'!Q22,rounding_decimal_places))</f>
        <v>2034</v>
      </c>
      <c r="AG12" s="12">
        <f>IF(ISBLANK('Set Schedules Here'!Q23),"",ROUND('Set Schedules Here'!Q23,rounding_decimal_places))</f>
        <v>0.654945</v>
      </c>
      <c r="AH12" s="12">
        <f>IF(ISBLANK('Set Schedules Here'!R22),"",ROUND('Set Schedules Here'!R22,rounding_decimal_places))</f>
        <v>2035</v>
      </c>
      <c r="AI12" s="12">
        <f>IF(ISBLANK('Set Schedules Here'!R23),"",ROUND('Set Schedules Here'!R23,rounding_decimal_places))</f>
        <v>0.68072299999999997</v>
      </c>
      <c r="AJ12" s="12">
        <f>IF(ISBLANK('Set Schedules Here'!S22),"",ROUND('Set Schedules Here'!S22,rounding_decimal_places))</f>
        <v>2036</v>
      </c>
      <c r="AK12" s="12">
        <f>IF(ISBLANK('Set Schedules Here'!S23),"",ROUND('Set Schedules Here'!S23,rounding_decimal_places))</f>
        <v>0.71492299999999998</v>
      </c>
      <c r="AL12" s="12">
        <f>IF(ISBLANK('Set Schedules Here'!T22),"",ROUND('Set Schedules Here'!T22,rounding_decimal_places))</f>
        <v>2037</v>
      </c>
      <c r="AM12" s="12">
        <f>IF(ISBLANK('Set Schedules Here'!T23),"",ROUND('Set Schedules Here'!T23,rounding_decimal_places))</f>
        <v>0.736348</v>
      </c>
      <c r="AN12" s="12">
        <f>IF(ISBLANK('Set Schedules Here'!U22),"",ROUND('Set Schedules Here'!U22,rounding_decimal_places))</f>
        <v>2038</v>
      </c>
      <c r="AO12" s="12">
        <f>IF(ISBLANK('Set Schedules Here'!U23),"",ROUND('Set Schedules Here'!U23,rounding_decimal_places))</f>
        <v>0.764567</v>
      </c>
      <c r="AP12" s="12">
        <f>IF(ISBLANK('Set Schedules Here'!V22),"",ROUND('Set Schedules Here'!V22,rounding_decimal_places))</f>
        <v>2039</v>
      </c>
      <c r="AQ12" s="12">
        <f>IF(ISBLANK('Set Schedules Here'!V23),"",ROUND('Set Schedules Here'!V23,rounding_decimal_places))</f>
        <v>0.79307300000000003</v>
      </c>
      <c r="AR12" s="12">
        <f>IF(ISBLANK('Set Schedules Here'!W22),"",ROUND('Set Schedules Here'!W22,rounding_decimal_places))</f>
        <v>2040</v>
      </c>
      <c r="AS12" s="12">
        <f>IF(ISBLANK('Set Schedules Here'!W23),"",ROUND('Set Schedules Here'!W23,rounding_decimal_places))</f>
        <v>0.82185600000000003</v>
      </c>
      <c r="AT12" s="12">
        <f>IF(ISBLANK('Set Schedules Here'!X22),"",ROUND('Set Schedules Here'!X22,rounding_decimal_places))</f>
        <v>2041</v>
      </c>
      <c r="AU12" s="12">
        <f>IF(ISBLANK('Set Schedules Here'!X23),"",ROUND('Set Schedules Here'!X23,rounding_decimal_places))</f>
        <v>0.84931299999999998</v>
      </c>
      <c r="AV12" s="12">
        <f>IF(ISBLANK('Set Schedules Here'!Y22),"",ROUND('Set Schedules Here'!Y22,rounding_decimal_places))</f>
        <v>2042</v>
      </c>
      <c r="AW12" s="12">
        <f>IF(ISBLANK('Set Schedules Here'!Y23),"",ROUND('Set Schedules Here'!Y23,rounding_decimal_places))</f>
        <v>0.877027</v>
      </c>
      <c r="AX12" s="12">
        <f>IF(ISBLANK('Set Schedules Here'!Z22),"",ROUND('Set Schedules Here'!Z22,rounding_decimal_places))</f>
        <v>2043</v>
      </c>
      <c r="AY12" s="12">
        <f>IF(ISBLANK('Set Schedules Here'!Z23),"",ROUND('Set Schedules Here'!Z23,rounding_decimal_places))</f>
        <v>0.90496699999999997</v>
      </c>
      <c r="AZ12" s="12">
        <f>IF(ISBLANK('Set Schedules Here'!AA22),"",ROUND('Set Schedules Here'!AA22,rounding_decimal_places))</f>
        <v>2044</v>
      </c>
      <c r="BA12" s="12">
        <f>IF(ISBLANK('Set Schedules Here'!AA23),"",ROUND('Set Schedules Here'!AA23,rounding_decimal_places))</f>
        <v>0.93312700000000004</v>
      </c>
      <c r="BB12" s="12">
        <f>IF(ISBLANK('Set Schedules Here'!AB22),"",ROUND('Set Schedules Here'!AB22,rounding_decimal_places))</f>
        <v>2045</v>
      </c>
      <c r="BC12" s="12">
        <f>IF(ISBLANK('Set Schedules Here'!AB23),"",ROUND('Set Schedules Here'!AB23,rounding_decimal_places))</f>
        <v>0.96738500000000005</v>
      </c>
      <c r="BD12" s="12">
        <f>IF(ISBLANK('Set Schedules Here'!AC22),"",ROUND('Set Schedules Here'!AC22,rounding_decimal_places))</f>
        <v>2046</v>
      </c>
      <c r="BE12" s="12">
        <f>IF(ISBLANK('Set Schedules Here'!AC23),"",ROUND('Set Schedules Here'!AC23,rounding_decimal_places))</f>
        <v>0.973908</v>
      </c>
      <c r="BF12" s="12">
        <f>IF(ISBLANK('Set Schedules Here'!AD22),"",ROUND('Set Schedules Here'!AD22,rounding_decimal_places))</f>
        <v>2047</v>
      </c>
      <c r="BG12" s="12">
        <f>IF(ISBLANK('Set Schedules Here'!AD23),"",ROUND('Set Schedules Here'!AD23,rounding_decimal_places))</f>
        <v>0.98043100000000005</v>
      </c>
      <c r="BH12" s="12">
        <f>IF(ISBLANK('Set Schedules Here'!AE22),"",ROUND('Set Schedules Here'!AE22,rounding_decimal_places))</f>
        <v>2048</v>
      </c>
      <c r="BI12" s="12">
        <f>IF(ISBLANK('Set Schedules Here'!AE23),"",ROUND('Set Schedules Here'!AE23,rounding_decimal_places))</f>
        <v>0.986954</v>
      </c>
      <c r="BJ12" s="12">
        <f>IF(ISBLANK('Set Schedules Here'!AF22),"",ROUND('Set Schedules Here'!AF22,rounding_decimal_places))</f>
        <v>2049</v>
      </c>
      <c r="BK12" s="12">
        <f>IF(ISBLANK('Set Schedules Here'!AF23),"",ROUND('Set Schedules Here'!AF23,rounding_decimal_places))</f>
        <v>0.99347700000000005</v>
      </c>
      <c r="BL12" s="12">
        <f>IF(ISBLANK('Set Schedules Here'!AG22),"",ROUND('Set Schedules Here'!AG22,rounding_decimal_places))</f>
        <v>2050</v>
      </c>
      <c r="BM12" s="20">
        <f>IF(ISBLANK('Set Schedules Here'!AG23),"",ROUND('Set Schedules Here'!AG23,rounding_decimal_places))</f>
        <v>1</v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0</v>
      </c>
      <c r="H15" s="12">
        <f>IF(ISBLANK('Set Schedules Here'!E28),"",ROUND('Set Schedules Here'!E28,rounding_decimal_places))</f>
        <v>2022</v>
      </c>
      <c r="I15" s="12">
        <f>IF(ISBLANK('Set Schedules Here'!E29),"",ROUND('Set Schedules Here'!E29,rounding_decimal_places))</f>
        <v>1</v>
      </c>
      <c r="J15" s="12">
        <f>IF(ISBLANK('Set Schedules Here'!F28),"",ROUND('Set Schedules Here'!F28,rounding_decimal_places))</f>
        <v>2024</v>
      </c>
      <c r="K15" s="12">
        <f>IF(ISBLANK('Set Schedules Here'!F29),"",ROUND('Set Schedules Here'!F29,rounding_decimal_places))</f>
        <v>1</v>
      </c>
      <c r="L15" s="12">
        <f>IF(ISBLANK('Set Schedules Here'!G28),"",ROUND('Set Schedules Here'!G28,rounding_decimal_places))</f>
        <v>2025</v>
      </c>
      <c r="M15" s="12">
        <f>IF(ISBLANK('Set Schedules Here'!G29),"",ROUND('Set Schedules Here'!G29,rounding_decimal_places))</f>
        <v>0</v>
      </c>
      <c r="N15" s="12">
        <f>IF(ISBLANK('Set Schedules Here'!H28),"",ROUND('Set Schedules Here'!H28,rounding_decimal_places))</f>
        <v>2050</v>
      </c>
      <c r="O15" s="12">
        <f>IF(ISBLANK('Set Schedules Here'!H29),"",ROUND('Set Schedules Here'!H29,rounding_decimal_places))</f>
        <v>0</v>
      </c>
      <c r="P15" s="12" t="str">
        <f>IF(ISBLANK('Set Schedules Here'!K28),"",ROUND('Set Schedules Here'!K28,rounding_decimal_places))</f>
        <v/>
      </c>
      <c r="Q15" s="12" t="str">
        <f>IF(ISBLANK('Set Schedules Here'!K29),"",ROUND('Set Schedules Here'!K29,rounding_decimal_places))</f>
        <v/>
      </c>
      <c r="R15" s="12" t="str">
        <f>IF(ISBLANK('Set Schedules Here'!L28),"",ROUND('Set Schedules Here'!L28,rounding_decimal_places))</f>
        <v/>
      </c>
      <c r="S15" s="12" t="str">
        <f>IF(ISBLANK('Set Schedules Here'!L29),"",ROUND('Set Schedules Here'!L29,rounding_decimal_places))</f>
        <v/>
      </c>
      <c r="T15" s="12" t="str">
        <f>IF(ISBLANK('Set Schedules Here'!M28),"",ROUND('Set Schedules Here'!M28,rounding_decimal_places))</f>
        <v/>
      </c>
      <c r="U15" s="12" t="str">
        <f>IF(ISBLANK('Set Schedules Here'!M29),"",ROUND('Set Schedules Here'!M29,rounding_decimal_places))</f>
        <v/>
      </c>
      <c r="V15" s="12" t="str">
        <f>IF(ISBLANK('Set Schedules Here'!N28),"",ROUND('Set Schedules Here'!N28,rounding_decimal_places))</f>
        <v/>
      </c>
      <c r="W15" s="12" t="str">
        <f>IF(ISBLANK('Set Schedules Here'!N29),"",ROUND('Set Schedules Here'!N29,rounding_decimal_places))</f>
        <v/>
      </c>
      <c r="X15" s="12" t="str">
        <f>IF(ISBLANK('Set Schedules Here'!O28),"",ROUND('Set Schedules Here'!O28,rounding_decimal_places))</f>
        <v/>
      </c>
      <c r="Y15" s="12" t="str">
        <f>IF(ISBLANK('Set Schedules Here'!O29),"",ROUND('Set Schedules Here'!O29,rounding_decimal_places))</f>
        <v/>
      </c>
      <c r="Z15" s="12" t="str">
        <f>IF(ISBLANK('Set Schedules Here'!P28),"",ROUND('Set Schedules Here'!P28,rounding_decimal_places))</f>
        <v/>
      </c>
      <c r="AA15" s="12" t="str">
        <f>IF(ISBLANK('Set Schedules Here'!P29),"",ROUND('Set Schedules Here'!P29,rounding_decimal_places))</f>
        <v/>
      </c>
      <c r="AB15" s="12" t="str">
        <f>IF(ISBLANK('Set Schedules Here'!Q28),"",ROUND('Set Schedules Here'!Q28,rounding_decimal_places))</f>
        <v/>
      </c>
      <c r="AC15" s="12" t="str">
        <f>IF(ISBLANK('Set Schedules Here'!Q29),"",ROUND('Set Schedules Here'!Q29,rounding_decimal_places))</f>
        <v/>
      </c>
      <c r="AD15" s="12" t="str">
        <f>IF(ISBLANK('Set Schedules Here'!R28),"",ROUND('Set Schedules Here'!R28,rounding_decimal_places))</f>
        <v/>
      </c>
      <c r="AE15" s="12" t="str">
        <f>IF(ISBLANK('Set Schedules Here'!R29),"",ROUND('Set Schedules Here'!R29,rounding_decimal_places))</f>
        <v/>
      </c>
      <c r="AF15" s="12" t="str">
        <f>IF(ISBLANK('Set Schedules Here'!S28),"",ROUND('Set Schedules Here'!S28,rounding_decimal_places))</f>
        <v/>
      </c>
      <c r="AG15" s="12" t="str">
        <f>IF(ISBLANK('Set Schedules Here'!S29),"",ROUND('Set Schedules Here'!S29,rounding_decimal_places))</f>
        <v/>
      </c>
      <c r="AH15" s="12" t="str">
        <f>IF(ISBLANK('Set Schedules Here'!T28),"",ROUND('Set Schedules Here'!T28,rounding_decimal_places))</f>
        <v/>
      </c>
      <c r="AI15" s="12" t="str">
        <f>IF(ISBLANK('Set Schedules Here'!T29),"",ROUND('Set Schedules Here'!T29,rounding_decimal_places))</f>
        <v/>
      </c>
      <c r="AJ15" s="12" t="str">
        <f>IF(ISBLANK('Set Schedules Here'!U28),"",ROUND('Set Schedules Here'!U28,rounding_decimal_places))</f>
        <v/>
      </c>
      <c r="AK15" s="12" t="str">
        <f>IF(ISBLANK('Set Schedules Here'!U29),"",ROUND('Set Schedules Here'!U29,rounding_decimal_places))</f>
        <v/>
      </c>
      <c r="AL15" s="12" t="str">
        <f>IF(ISBLANK('Set Schedules Here'!V28),"",ROUND('Set Schedules Here'!V28,rounding_decimal_places))</f>
        <v/>
      </c>
      <c r="AM15" s="12" t="str">
        <f>IF(ISBLANK('Set Schedules Here'!V29),"",ROUND('Set Schedules Here'!V29,rounding_decimal_places))</f>
        <v/>
      </c>
      <c r="AN15" s="12" t="str">
        <f>IF(ISBLANK('Set Schedules Here'!W28),"",ROUND('Set Schedules Here'!W28,rounding_decimal_places))</f>
        <v/>
      </c>
      <c r="AO15" s="12" t="str">
        <f>IF(ISBLANK('Set Schedules Here'!W29),"",ROUND('Set Schedules Here'!W29,rounding_decimal_places))</f>
        <v/>
      </c>
      <c r="AP15" s="12" t="str">
        <f>IF(ISBLANK('Set Schedules Here'!X28),"",ROUND('Set Schedules Here'!X28,rounding_decimal_places))</f>
        <v/>
      </c>
      <c r="AQ15" s="12" t="str">
        <f>IF(ISBLANK('Set Schedules Here'!X29),"",ROUND('Set Schedules Here'!X29,rounding_decimal_places))</f>
        <v/>
      </c>
      <c r="AR15" s="12" t="str">
        <f>IF(ISBLANK('Set Schedules Here'!Y28),"",ROUND('Set Schedules Here'!Y28,rounding_decimal_places))</f>
        <v/>
      </c>
      <c r="AS15" s="12" t="str">
        <f>IF(ISBLANK('Set Schedules Here'!Y29),"",ROUND('Set Schedules Here'!Y29,rounding_decimal_places))</f>
        <v/>
      </c>
      <c r="AT15" s="12" t="str">
        <f>IF(ISBLANK('Set Schedules Here'!Z28),"",ROUND('Set Schedules Here'!Z28,rounding_decimal_places))</f>
        <v/>
      </c>
      <c r="AU15" s="12" t="str">
        <f>IF(ISBLANK('Set Schedules Here'!Z29),"",ROUND('Set Schedules Here'!Z29,rounding_decimal_places))</f>
        <v/>
      </c>
      <c r="AV15" s="12" t="str">
        <f>IF(ISBLANK('Set Schedules Here'!AA28),"",ROUND('Set Schedules Here'!AA28,rounding_decimal_places))</f>
        <v/>
      </c>
      <c r="AW15" s="12" t="str">
        <f>IF(ISBLANK('Set Schedules Here'!AA29),"",ROUND('Set Schedules Here'!AA29,rounding_decimal_places))</f>
        <v/>
      </c>
      <c r="AX15" s="12" t="str">
        <f>IF(ISBLANK('Set Schedules Here'!AB28),"",ROUND('Set Schedules Here'!AB28,rounding_decimal_places))</f>
        <v/>
      </c>
      <c r="AY15" s="12" t="str">
        <f>IF(ISBLANK('Set Schedules Here'!AB29),"",ROUND('Set Schedules Here'!AB29,rounding_decimal_places))</f>
        <v/>
      </c>
      <c r="AZ15" s="12" t="str">
        <f>IF(ISBLANK('Set Schedules Here'!AC28),"",ROUND('Set Schedules Here'!AC28,rounding_decimal_places))</f>
        <v/>
      </c>
      <c r="BA15" s="12" t="str">
        <f>IF(ISBLANK('Set Schedules Here'!AC29),"",ROUND('Set Schedules Here'!AC29,rounding_decimal_places))</f>
        <v/>
      </c>
      <c r="BB15" s="12" t="str">
        <f>IF(ISBLANK('Set Schedules Here'!AD28),"",ROUND('Set Schedules Here'!AD28,rounding_decimal_places))</f>
        <v/>
      </c>
      <c r="BC15" s="12" t="str">
        <f>IF(ISBLANK('Set Schedules Here'!AD29),"",ROUND('Set Schedules Here'!AD29,rounding_decimal_places))</f>
        <v/>
      </c>
      <c r="BD15" s="12" t="str">
        <f>IF(ISBLANK('Set Schedules Here'!AE28),"",ROUND('Set Schedules Here'!AE28,rounding_decimal_places))</f>
        <v/>
      </c>
      <c r="BE15" s="12" t="str">
        <f>IF(ISBLANK('Set Schedules Here'!AE29),"",ROUND('Set Schedules Here'!AE29,rounding_decimal_places))</f>
        <v/>
      </c>
      <c r="BF15" s="12" t="str">
        <f>IF(ISBLANK('Set Schedules Here'!AF28),"",ROUND('Set Schedules Here'!AF28,rounding_decimal_places))</f>
        <v/>
      </c>
      <c r="BG15" s="12" t="str">
        <f>IF(ISBLANK('Set Schedules Here'!AF29),"",ROUND('Set Schedules Here'!AF29,rounding_decimal_places))</f>
        <v/>
      </c>
      <c r="BH15" s="12" t="str">
        <f>IF(ISBLANK('Set Schedules Here'!AG28),"",ROUND('Set Schedules Here'!AG28,rounding_decimal_places))</f>
        <v/>
      </c>
      <c r="BI15" s="12" t="str">
        <f>IF(ISBLANK('Set Schedules Here'!AG29),"",ROUND('Set Schedules Here'!AG29,rounding_decimal_places))</f>
        <v/>
      </c>
      <c r="BJ15" s="12" t="str">
        <f>IF(ISBLANK('Set Schedules Here'!AH28),"",ROUND('Set Schedules Here'!AH28,rounding_decimal_places))</f>
        <v/>
      </c>
      <c r="BK15" s="12" t="str">
        <f>IF(ISBLANK('Set Schedules Here'!AH29),"",ROUND('Set Schedules Here'!AH29,rounding_decimal_places))</f>
        <v/>
      </c>
      <c r="BL15" s="12" t="str">
        <f>IF(ISBLANK('Set Schedules Here'!AI28),"",ROUND('Set Schedules Here'!AI28,rounding_decimal_places))</f>
        <v/>
      </c>
      <c r="BM15" s="20" t="str">
        <f>IF(ISBLANK('Set Schedules Here'!AI29),"",ROUND('Set Schedules Here'!AI29,rounding_decimal_places))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Here'!G34),"",ROUND('Set Schedules Here'!G34,rounding_decimal_places))</f>
        <v>2050</v>
      </c>
      <c r="I18" s="12">
        <f>IF(ISBLANK('Set Schedules Here'!G35),"",ROUND('Set Schedules Here'!G35,rounding_decimal_places))</f>
        <v>0</v>
      </c>
      <c r="J18" s="12" t="str">
        <f>IF(ISBLANK('Set Schedules Here'!H34),"",ROUND('Set Schedules Here'!H34,rounding_decimal_places))</f>
        <v/>
      </c>
      <c r="K18" s="12" t="str">
        <f>IF(ISBLANK('Set Schedules Here'!H35),"",ROUND('Set Schedules Here'!H35,rounding_decimal_places))</f>
        <v/>
      </c>
      <c r="L18" s="12" t="str">
        <f>IF(ISBLANK('Set Schedules Here'!I34),"",ROUND('Set Schedules Here'!I34,rounding_decimal_places))</f>
        <v/>
      </c>
      <c r="M18" s="12" t="str">
        <f>IF(ISBLANK('Set Schedules Here'!I35),"",ROUND('Set Schedules Here'!I35,rounding_decimal_places))</f>
        <v/>
      </c>
      <c r="N18" s="12" t="str">
        <f>IF(ISBLANK('Set Schedules Here'!J34),"",ROUND('Set Schedules Here'!J34,rounding_decimal_places))</f>
        <v/>
      </c>
      <c r="O18" s="12" t="str">
        <f>IF(ISBLANK('Set Schedules Here'!J35),"",ROUND('Set Schedules Here'!J35,rounding_decimal_places))</f>
        <v/>
      </c>
      <c r="P18" s="12" t="str">
        <f>IF(ISBLANK('Set Schedules Here'!K34),"",ROUND('Set Schedules Here'!K34,rounding_decimal_places))</f>
        <v/>
      </c>
      <c r="Q18" s="12" t="str">
        <f>IF(ISBLANK('Set Schedules Here'!K35),"",ROUND('Set Schedules Here'!K35,rounding_decimal_places))</f>
        <v/>
      </c>
      <c r="R18" s="12" t="str">
        <f>IF(ISBLANK('Set Schedules Here'!L34),"",ROUND('Set Schedules Here'!L34,rounding_decimal_places))</f>
        <v/>
      </c>
      <c r="S18" s="12" t="str">
        <f>IF(ISBLANK('Set Schedules Here'!L35),"",ROUND('Set Schedules Here'!L35,rounding_decimal_places))</f>
        <v/>
      </c>
      <c r="T18" s="12" t="str">
        <f>IF(ISBLANK('Set Schedules Here'!M34),"",ROUND('Set Schedules Here'!M34,rounding_decimal_places))</f>
        <v/>
      </c>
      <c r="U18" s="12" t="str">
        <f>IF(ISBLANK('Set Schedules Here'!M35),"",ROUND('Set Schedules Here'!M35,rounding_decimal_places))</f>
        <v/>
      </c>
      <c r="V18" s="12" t="str">
        <f>IF(ISBLANK('Set Schedules Here'!N34),"",ROUND('Set Schedules Here'!N34,rounding_decimal_places))</f>
        <v/>
      </c>
      <c r="W18" s="12" t="str">
        <f>IF(ISBLANK('Set Schedules Here'!N35),"",ROUND('Set Schedules Here'!N35,rounding_decimal_places))</f>
        <v/>
      </c>
      <c r="X18" s="12" t="str">
        <f>IF(ISBLANK('Set Schedules Here'!O34),"",ROUND('Set Schedules Here'!O34,rounding_decimal_places))</f>
        <v/>
      </c>
      <c r="Y18" s="12" t="str">
        <f>IF(ISBLANK('Set Schedules Here'!O35),"",ROUND('Set Schedules Here'!O35,rounding_decimal_places))</f>
        <v/>
      </c>
      <c r="Z18" s="12" t="str">
        <f>IF(ISBLANK('Set Schedules Here'!P34),"",ROUND('Set Schedules Here'!P34,rounding_decimal_places))</f>
        <v/>
      </c>
      <c r="AA18" s="12" t="str">
        <f>IF(ISBLANK('Set Schedules Here'!P35),"",ROUND('Set Schedules Here'!P35,rounding_decimal_places))</f>
        <v/>
      </c>
      <c r="AB18" s="12" t="str">
        <f>IF(ISBLANK('Set Schedules Here'!Q34),"",ROUND('Set Schedules Here'!Q34,rounding_decimal_places))</f>
        <v/>
      </c>
      <c r="AC18" s="12" t="str">
        <f>IF(ISBLANK('Set Schedules Here'!Q35),"",ROUND('Set Schedules Here'!Q35,rounding_decimal_places))</f>
        <v/>
      </c>
      <c r="AD18" s="12" t="str">
        <f>IF(ISBLANK('Set Schedules Here'!R34),"",ROUND('Set Schedules Here'!R34,rounding_decimal_places))</f>
        <v/>
      </c>
      <c r="AE18" s="12" t="str">
        <f>IF(ISBLANK('Set Schedules Here'!R35),"",ROUND('Set Schedules Here'!R35,rounding_decimal_places))</f>
        <v/>
      </c>
      <c r="AF18" s="12" t="str">
        <f>IF(ISBLANK('Set Schedules Here'!S34),"",ROUND('Set Schedules Here'!S34,rounding_decimal_places))</f>
        <v/>
      </c>
      <c r="AG18" s="12" t="str">
        <f>IF(ISBLANK('Set Schedules Here'!S35),"",ROUND('Set Schedules Here'!S35,rounding_decimal_places))</f>
        <v/>
      </c>
      <c r="AH18" s="12" t="str">
        <f>IF(ISBLANK('Set Schedules Here'!T34),"",ROUND('Set Schedules Here'!T34,rounding_decimal_places))</f>
        <v/>
      </c>
      <c r="AI18" s="12" t="str">
        <f>IF(ISBLANK('Set Schedules Here'!T35),"",ROUND('Set Schedules Here'!T35,rounding_decimal_places))</f>
        <v/>
      </c>
      <c r="AJ18" s="12" t="str">
        <f>IF(ISBLANK('Set Schedules Here'!U34),"",ROUND('Set Schedules Here'!U34,rounding_decimal_places))</f>
        <v/>
      </c>
      <c r="AK18" s="12" t="str">
        <f>IF(ISBLANK('Set Schedules Here'!U35),"",ROUND('Set Schedules Here'!U35,rounding_decimal_places))</f>
        <v/>
      </c>
      <c r="AL18" s="12" t="str">
        <f>IF(ISBLANK('Set Schedules Here'!V34),"",ROUND('Set Schedules Here'!V34,rounding_decimal_places))</f>
        <v/>
      </c>
      <c r="AM18" s="12" t="str">
        <f>IF(ISBLANK('Set Schedules Here'!V35),"",ROUND('Set Schedules Here'!V35,rounding_decimal_places))</f>
        <v/>
      </c>
      <c r="AN18" s="12" t="str">
        <f>IF(ISBLANK('Set Schedules Here'!W34),"",ROUND('Set Schedules Here'!W34,rounding_decimal_places))</f>
        <v/>
      </c>
      <c r="AO18" s="12" t="str">
        <f>IF(ISBLANK('Set Schedules Here'!W35),"",ROUND('Set Schedules Here'!W35,rounding_decimal_places))</f>
        <v/>
      </c>
      <c r="AP18" s="12" t="str">
        <f>IF(ISBLANK('Set Schedules Here'!X34),"",ROUND('Set Schedules Here'!X34,rounding_decimal_places))</f>
        <v/>
      </c>
      <c r="AQ18" s="12" t="str">
        <f>IF(ISBLANK('Set Schedules Here'!X35),"",ROUND('Set Schedules Here'!X35,rounding_decimal_places))</f>
        <v/>
      </c>
      <c r="AR18" s="12" t="str">
        <f>IF(ISBLANK('Set Schedules Here'!Y34),"",ROUND('Set Schedules Here'!Y34,rounding_decimal_places))</f>
        <v/>
      </c>
      <c r="AS18" s="12" t="str">
        <f>IF(ISBLANK('Set Schedules Here'!Y35),"",ROUND('Set Schedules Here'!Y35,rounding_decimal_places))</f>
        <v/>
      </c>
      <c r="AT18" s="12" t="str">
        <f>IF(ISBLANK('Set Schedules Here'!Z34),"",ROUND('Set Schedules Here'!Z34,rounding_decimal_places))</f>
        <v/>
      </c>
      <c r="AU18" s="12" t="str">
        <f>IF(ISBLANK('Set Schedules Here'!Z35),"",ROUND('Set Schedules Here'!Z35,rounding_decimal_places))</f>
        <v/>
      </c>
      <c r="AV18" s="12" t="str">
        <f>IF(ISBLANK('Set Schedules Here'!AA34),"",ROUND('Set Schedules Here'!AA34,rounding_decimal_places))</f>
        <v/>
      </c>
      <c r="AW18" s="12" t="str">
        <f>IF(ISBLANK('Set Schedules Here'!AA35),"",ROUND('Set Schedules Here'!AA35,rounding_decimal_places))</f>
        <v/>
      </c>
      <c r="AX18" s="12" t="str">
        <f>IF(ISBLANK('Set Schedules Here'!AB34),"",ROUND('Set Schedules Here'!AB34,rounding_decimal_places))</f>
        <v/>
      </c>
      <c r="AY18" s="12" t="str">
        <f>IF(ISBLANK('Set Schedules Here'!AB35),"",ROUND('Set Schedules Here'!AB35,rounding_decimal_places))</f>
        <v/>
      </c>
      <c r="AZ18" s="12" t="str">
        <f>IF(ISBLANK('Set Schedules Here'!AC34),"",ROUND('Set Schedules Here'!AC34,rounding_decimal_places))</f>
        <v/>
      </c>
      <c r="BA18" s="12" t="str">
        <f>IF(ISBLANK('Set Schedules Here'!AC35),"",ROUND('Set Schedules Here'!AC35,rounding_decimal_places))</f>
        <v/>
      </c>
      <c r="BB18" s="12" t="str">
        <f>IF(ISBLANK('Set Schedules Here'!AD34),"",ROUND('Set Schedules Here'!AD34,rounding_decimal_places))</f>
        <v/>
      </c>
      <c r="BC18" s="12" t="str">
        <f>IF(ISBLANK('Set Schedules Here'!AD35),"",ROUND('Set Schedules Here'!AD35,rounding_decimal_places))</f>
        <v/>
      </c>
      <c r="BD18" s="12" t="str">
        <f>IF(ISBLANK('Set Schedules Here'!AE34),"",ROUND('Set Schedules Here'!AE34,rounding_decimal_places))</f>
        <v/>
      </c>
      <c r="BE18" s="12" t="str">
        <f>IF(ISBLANK('Set Schedules Here'!AE35),"",ROUND('Set Schedules Here'!AE35,rounding_decimal_places))</f>
        <v/>
      </c>
      <c r="BF18" s="12" t="str">
        <f>IF(ISBLANK('Set Schedules Here'!AF34),"",ROUND('Set Schedules Here'!AF34,rounding_decimal_places))</f>
        <v/>
      </c>
      <c r="BG18" s="12" t="str">
        <f>IF(ISBLANK('Set Schedules Here'!AF35),"",ROUND('Set Schedules Here'!AF35,rounding_decimal_places))</f>
        <v/>
      </c>
      <c r="BH18" s="12" t="str">
        <f>IF(ISBLANK('Set Schedules Here'!AG34),"",ROUND('Set Schedules Here'!AG34,rounding_decimal_places))</f>
        <v/>
      </c>
      <c r="BI18" s="12" t="str">
        <f>IF(ISBLANK('Set Schedules Here'!AG35),"",ROUND('Set Schedules Here'!AG35,rounding_decimal_places))</f>
        <v/>
      </c>
      <c r="BJ18" s="12" t="str">
        <f>IF(ISBLANK('Set Schedules Here'!AH34),"",ROUND('Set Schedules Here'!AH34,rounding_decimal_places))</f>
        <v/>
      </c>
      <c r="BK18" s="12" t="str">
        <f>IF(ISBLANK('Set Schedules Here'!AH35),"",ROUND('Set Schedules Here'!AH35,rounding_decimal_places))</f>
        <v/>
      </c>
      <c r="BL18" s="12" t="str">
        <f>IF(ISBLANK('Set Schedules Here'!AI34),"",ROUND('Set Schedules Here'!AI34,rounding_decimal_places))</f>
        <v/>
      </c>
      <c r="BM18" s="20" t="str">
        <f>IF(ISBLANK('Set Schedules Here'!AI35),"",ROUND('Set Schedules Here'!AI35,rounding_decimal_places))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2021</v>
      </c>
      <c r="E30" s="12">
        <f>IF(ISBLANK('Set Schedules Here'!C59),"",ROUND('Set Schedules Here'!C59,rounding_decimal_places))</f>
        <v>0</v>
      </c>
      <c r="F30" s="12">
        <f>IF(ISBLANK('Set Schedules Here'!G58),"",ROUND('Set Schedules Here'!G58,rounding_decimal_places))</f>
        <v>2050</v>
      </c>
      <c r="G30" s="12">
        <f>IF(ISBLANK('Set Schedules Here'!G59),"",ROUND('Set Schedules Here'!G59,rounding_decimal_places))</f>
        <v>0.2</v>
      </c>
      <c r="H30" s="12" t="str">
        <f>IF(ISBLANK('Set Schedules Here'!H58),"",ROUND('Set Schedules Here'!H58,rounding_decimal_places))</f>
        <v/>
      </c>
      <c r="I30" s="12" t="str">
        <f>IF(ISBLANK('Set Schedules Here'!H59),"",ROUND('Set Schedules Here'!H59,rounding_decimal_places))</f>
        <v/>
      </c>
      <c r="J30" s="12" t="str">
        <f>IF(ISBLANK('Set Schedules Here'!I58),"",ROUND('Set Schedules Here'!I58,rounding_decimal_places))</f>
        <v/>
      </c>
      <c r="K30" s="12" t="str">
        <f>IF(ISBLANK('Set Schedules Here'!I59),"",ROUND('Set Schedules Here'!I59,rounding_decimal_places))</f>
        <v/>
      </c>
      <c r="L30" s="12" t="str">
        <f>IF(ISBLANK('Set Schedules Here'!J58),"",ROUND('Set Schedules Here'!J58,rounding_decimal_places))</f>
        <v/>
      </c>
      <c r="M30" s="12" t="str">
        <f>IF(ISBLANK('Set Schedules Here'!J59),"",ROUND('Set Schedules Here'!J59,rounding_decimal_places))</f>
        <v/>
      </c>
      <c r="N30" s="12" t="str">
        <f>IF(ISBLANK('Set Schedules Here'!K58),"",ROUND('Set Schedules Here'!K58,rounding_decimal_places))</f>
        <v/>
      </c>
      <c r="O30" s="12" t="str">
        <f>IF(ISBLANK('Set Schedules Here'!K59),"",ROUND('Set Schedules Here'!K59,rounding_decimal_places))</f>
        <v/>
      </c>
      <c r="P30" s="12" t="str">
        <f>IF(ISBLANK('Set Schedules Here'!L58),"",ROUND('Set Schedules Here'!L58,rounding_decimal_places))</f>
        <v/>
      </c>
      <c r="Q30" s="12" t="str">
        <f>IF(ISBLANK('Set Schedules Here'!L59),"",ROUND('Set Schedules Here'!L59,rounding_decimal_places))</f>
        <v/>
      </c>
      <c r="R30" s="12" t="str">
        <f>IF(ISBLANK('Set Schedules Here'!M58),"",ROUND('Set Schedules Here'!M58,rounding_decimal_places))</f>
        <v/>
      </c>
      <c r="S30" s="12" t="str">
        <f>IF(ISBLANK('Set Schedules Here'!M59),"",ROUND('Set Schedules Here'!M59,rounding_decimal_places))</f>
        <v/>
      </c>
      <c r="T30" s="12" t="str">
        <f>IF(ISBLANK('Set Schedules Here'!N58),"",ROUND('Set Schedules Here'!N58,rounding_decimal_places))</f>
        <v/>
      </c>
      <c r="U30" s="12" t="str">
        <f>IF(ISBLANK('Set Schedules Here'!N59),"",ROUND('Set Schedules Here'!N59,rounding_decimal_places))</f>
        <v/>
      </c>
      <c r="V30" s="12" t="str">
        <f>IF(ISBLANK('Set Schedules Here'!O58),"",ROUND('Set Schedules Here'!O58,rounding_decimal_places))</f>
        <v/>
      </c>
      <c r="W30" s="12" t="str">
        <f>IF(ISBLANK('Set Schedules Here'!O59),"",ROUND('Set Schedules Here'!O59,rounding_decimal_places))</f>
        <v/>
      </c>
      <c r="X30" s="12" t="str">
        <f>IF(ISBLANK('Set Schedules Here'!P58),"",ROUND('Set Schedules Here'!P58,rounding_decimal_places))</f>
        <v/>
      </c>
      <c r="Y30" s="12" t="str">
        <f>IF(ISBLANK('Set Schedules Here'!P59),"",ROUND('Set Schedules Here'!P59,rounding_decimal_places))</f>
        <v/>
      </c>
      <c r="Z30" s="12" t="str">
        <f>IF(ISBLANK('Set Schedules Here'!Q58),"",ROUND('Set Schedules Here'!Q58,rounding_decimal_places))</f>
        <v/>
      </c>
      <c r="AA30" s="12" t="str">
        <f>IF(ISBLANK('Set Schedules Here'!Q59),"",ROUND('Set Schedules Here'!Q59,rounding_decimal_places))</f>
        <v/>
      </c>
      <c r="AB30" s="12" t="str">
        <f>IF(ISBLANK('Set Schedules Here'!R58),"",ROUND('Set Schedules Here'!R58,rounding_decimal_places))</f>
        <v/>
      </c>
      <c r="AC30" s="12" t="str">
        <f>IF(ISBLANK('Set Schedules Here'!R59),"",ROUND('Set Schedules Here'!R59,rounding_decimal_places))</f>
        <v/>
      </c>
      <c r="AD30" s="12" t="str">
        <f>IF(ISBLANK('Set Schedules Here'!S58),"",ROUND('Set Schedules Here'!S58,rounding_decimal_places))</f>
        <v/>
      </c>
      <c r="AE30" s="12" t="str">
        <f>IF(ISBLANK('Set Schedules Here'!S59),"",ROUND('Set Schedules Here'!S59,rounding_decimal_places))</f>
        <v/>
      </c>
      <c r="AF30" s="12" t="str">
        <f>IF(ISBLANK('Set Schedules Here'!T58),"",ROUND('Set Schedules Here'!T58,rounding_decimal_places))</f>
        <v/>
      </c>
      <c r="AG30" s="12" t="str">
        <f>IF(ISBLANK('Set Schedules Here'!T59),"",ROUND('Set Schedules Here'!T59,rounding_decimal_places))</f>
        <v/>
      </c>
      <c r="AH30" s="12" t="str">
        <f>IF(ISBLANK('Set Schedules Here'!U58),"",ROUND('Set Schedules Here'!U58,rounding_decimal_places))</f>
        <v/>
      </c>
      <c r="AI30" s="12" t="str">
        <f>IF(ISBLANK('Set Schedules Here'!U59),"",ROUND('Set Schedules Here'!U59,rounding_decimal_places))</f>
        <v/>
      </c>
      <c r="AJ30" s="12" t="str">
        <f>IF(ISBLANK('Set Schedules Here'!V58),"",ROUND('Set Schedules Here'!V58,rounding_decimal_places))</f>
        <v/>
      </c>
      <c r="AK30" s="12" t="str">
        <f>IF(ISBLANK('Set Schedules Here'!V59),"",ROUND('Set Schedules Here'!V59,rounding_decimal_places))</f>
        <v/>
      </c>
      <c r="AL30" s="12" t="str">
        <f>IF(ISBLANK('Set Schedules Here'!W58),"",ROUND('Set Schedules Here'!W58,rounding_decimal_places))</f>
        <v/>
      </c>
      <c r="AM30" s="12" t="str">
        <f>IF(ISBLANK('Set Schedules Here'!W59),"",ROUND('Set Schedules Here'!W59,rounding_decimal_places))</f>
        <v/>
      </c>
      <c r="AN30" s="12" t="str">
        <f>IF(ISBLANK('Set Schedules Here'!X58),"",ROUND('Set Schedules Here'!X58,rounding_decimal_places))</f>
        <v/>
      </c>
      <c r="AO30" s="12" t="str">
        <f>IF(ISBLANK('Set Schedules Here'!X59),"",ROUND('Set Schedules Here'!X59,rounding_decimal_places))</f>
        <v/>
      </c>
      <c r="AP30" s="12" t="str">
        <f>IF(ISBLANK('Set Schedules Here'!Y58),"",ROUND('Set Schedules Here'!Y58,rounding_decimal_places))</f>
        <v/>
      </c>
      <c r="AQ30" s="12" t="str">
        <f>IF(ISBLANK('Set Schedules Here'!Y59),"",ROUND('Set Schedules Here'!Y59,rounding_decimal_places))</f>
        <v/>
      </c>
      <c r="AR30" s="12" t="str">
        <f>IF(ISBLANK('Set Schedules Here'!Z58),"",ROUND('Set Schedules Here'!Z58,rounding_decimal_places))</f>
        <v/>
      </c>
      <c r="AS30" s="12" t="str">
        <f>IF(ISBLANK('Set Schedules Here'!Z59),"",ROUND('Set Schedules Here'!Z59,rounding_decimal_places))</f>
        <v/>
      </c>
      <c r="AT30" s="12" t="str">
        <f>IF(ISBLANK('Set Schedules Here'!AA58),"",ROUND('Set Schedules Here'!AA58,rounding_decimal_places))</f>
        <v/>
      </c>
      <c r="AU30" s="12" t="str">
        <f>IF(ISBLANK('Set Schedules Here'!AA59),"",ROUND('Set Schedules Here'!AA59,rounding_decimal_places))</f>
        <v/>
      </c>
      <c r="AV30" s="12" t="str">
        <f>IF(ISBLANK('Set Schedules Here'!AB58),"",ROUND('Set Schedules Here'!AB58,rounding_decimal_places))</f>
        <v/>
      </c>
      <c r="AW30" s="12" t="str">
        <f>IF(ISBLANK('Set Schedules Here'!AB59),"",ROUND('Set Schedules Here'!AB59,rounding_decimal_places))</f>
        <v/>
      </c>
      <c r="AX30" s="12" t="str">
        <f>IF(ISBLANK('Set Schedules Here'!AC58),"",ROUND('Set Schedules Here'!AC58,rounding_decimal_places))</f>
        <v/>
      </c>
      <c r="AY30" s="12" t="str">
        <f>IF(ISBLANK('Set Schedules Here'!AC59),"",ROUND('Set Schedules Here'!AC59,rounding_decimal_places))</f>
        <v/>
      </c>
      <c r="AZ30" s="12" t="str">
        <f>IF(ISBLANK('Set Schedules Here'!AD58),"",ROUND('Set Schedules Here'!AD58,rounding_decimal_places))</f>
        <v/>
      </c>
      <c r="BA30" s="12" t="str">
        <f>IF(ISBLANK('Set Schedules Here'!AD59),"",ROUND('Set Schedules Here'!AD59,rounding_decimal_places))</f>
        <v/>
      </c>
      <c r="BB30" s="12" t="str">
        <f>IF(ISBLANK('Set Schedules Here'!AE58),"",ROUND('Set Schedules Here'!AE58,rounding_decimal_places))</f>
        <v/>
      </c>
      <c r="BC30" s="12" t="str">
        <f>IF(ISBLANK('Set Schedules Here'!AE59),"",ROUND('Set Schedules Here'!AE59,rounding_decimal_places))</f>
        <v/>
      </c>
      <c r="BD30" s="12" t="str">
        <f>IF(ISBLANK('Set Schedules Here'!AF58),"",ROUND('Set Schedules Here'!AF58,rounding_decimal_places))</f>
        <v/>
      </c>
      <c r="BE30" s="12" t="str">
        <f>IF(ISBLANK('Set Schedules Here'!AF59),"",ROUND('Set Schedules Here'!AF59,rounding_decimal_places))</f>
        <v/>
      </c>
      <c r="BF30" s="12" t="str">
        <f>IF(ISBLANK('Set Schedules Here'!AG58),"",ROUND('Set Schedules Here'!AG58,rounding_decimal_places))</f>
        <v/>
      </c>
      <c r="BG30" s="12" t="str">
        <f>IF(ISBLANK('Set Schedules Here'!AG59),"",ROUND('Set Schedules Here'!AG59,rounding_decimal_places))</f>
        <v/>
      </c>
      <c r="BH30" s="12" t="str">
        <f>IF(ISBLANK('Set Schedules Here'!AH58),"",ROUND('Set Schedules Here'!AH58,rounding_decimal_places))</f>
        <v/>
      </c>
      <c r="BI30" s="12" t="str">
        <f>IF(ISBLANK('Set Schedules Here'!AH59),"",ROUND('Set Schedules Here'!AH59,rounding_decimal_places))</f>
        <v/>
      </c>
      <c r="BJ30" s="12" t="str">
        <f>IF(ISBLANK('Set Schedules Here'!AI58),"",ROUND('Set Schedules Here'!AI58,rounding_decimal_places))</f>
        <v/>
      </c>
      <c r="BK30" s="12" t="str">
        <f>IF(ISBLANK('Set Schedules Here'!AI59),"",ROUND('Set Schedules Here'!AI59,rounding_decimal_places))</f>
        <v/>
      </c>
      <c r="BL30" s="12" t="str">
        <f>IF(ISBLANK('Set Schedules Here'!AJ58),"",ROUND('Set Schedules Here'!AJ58,rounding_decimal_places))</f>
        <v/>
      </c>
      <c r="BM30" s="20" t="str">
        <f>IF(ISBLANK('Set Schedules Here'!AJ59),"",ROUND('Set Schedules Here'!AJ59,rounding_decimal_places))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2021</v>
      </c>
      <c r="E34" s="12">
        <f>IF(ISBLANK('Set Schedules Here'!C67),"",ROUND('Set Schedules Here'!C67,rounding_decimal_places))</f>
        <v>0</v>
      </c>
      <c r="F34" s="12">
        <f>IF(ISBLANK('Set Schedules Here'!E66),"",ROUND('Set Schedules Here'!E66,rounding_decimal_places))</f>
        <v>2050</v>
      </c>
      <c r="G34" s="12">
        <f>IF(ISBLANK('Set Schedules Here'!E67),"",ROUND('Set Schedules Here'!E67,rounding_decimal_places))</f>
        <v>1</v>
      </c>
      <c r="H34" s="12" t="str">
        <f>IF(ISBLANK('Set Schedules Here'!F66),"",ROUND('Set Schedules Here'!F66,rounding_decimal_places))</f>
        <v/>
      </c>
      <c r="I34" s="12" t="str">
        <f>IF(ISBLANK('Set Schedules Here'!F67),"",ROUND('Set Schedules Here'!F67,rounding_decimal_places))</f>
        <v/>
      </c>
      <c r="J34" s="12" t="str">
        <f>IF(ISBLANK('Set Schedules Here'!G66),"",ROUND('Set Schedules Here'!G66,rounding_decimal_places))</f>
        <v/>
      </c>
      <c r="K34" s="12" t="str">
        <f>IF(ISBLANK('Set Schedules Here'!G67),"",ROUND('Set Schedules Here'!G67,rounding_decimal_places))</f>
        <v/>
      </c>
      <c r="L34" s="12" t="str">
        <f>IF(ISBLANK('Set Schedules Here'!H66),"",ROUND('Set Schedules Here'!H66,rounding_decimal_places))</f>
        <v/>
      </c>
      <c r="M34" s="12" t="str">
        <f>IF(ISBLANK('Set Schedules Here'!H67),"",ROUND('Set Schedules Here'!H67,rounding_decimal_places))</f>
        <v/>
      </c>
      <c r="N34" s="12" t="str">
        <f>IF(ISBLANK('Set Schedules Here'!I66),"",ROUND('Set Schedules Here'!I66,rounding_decimal_places))</f>
        <v/>
      </c>
      <c r="O34" s="12" t="str">
        <f>IF(ISBLANK('Set Schedules Here'!I67),"",ROUND('Set Schedules Here'!I67,rounding_decimal_places))</f>
        <v/>
      </c>
      <c r="P34" s="12" t="str">
        <f>IF(ISBLANK('Set Schedules Here'!J66),"",ROUND('Set Schedules Here'!J66,rounding_decimal_places))</f>
        <v/>
      </c>
      <c r="Q34" s="12" t="str">
        <f>IF(ISBLANK('Set Schedules Here'!J67),"",ROUND('Set Schedules Here'!J67,rounding_decimal_places))</f>
        <v/>
      </c>
      <c r="R34" s="12" t="str">
        <f>IF(ISBLANK('Set Schedules Here'!K66),"",ROUND('Set Schedules Here'!K66,rounding_decimal_places))</f>
        <v/>
      </c>
      <c r="S34" s="12" t="str">
        <f>IF(ISBLANK('Set Schedules Here'!K67),"",ROUND('Set Schedules Here'!K67,rounding_decimal_places))</f>
        <v/>
      </c>
      <c r="T34" s="12" t="str">
        <f>IF(ISBLANK('Set Schedules Here'!L66),"",ROUND('Set Schedules Here'!L66,rounding_decimal_places))</f>
        <v/>
      </c>
      <c r="U34" s="12" t="str">
        <f>IF(ISBLANK('Set Schedules Here'!L67),"",ROUND('Set Schedules Here'!L67,rounding_decimal_places))</f>
        <v/>
      </c>
      <c r="V34" s="12" t="str">
        <f>IF(ISBLANK('Set Schedules Here'!M66),"",ROUND('Set Schedules Here'!M66,rounding_decimal_places))</f>
        <v/>
      </c>
      <c r="W34" s="12" t="str">
        <f>IF(ISBLANK('Set Schedules Here'!M67),"",ROUND('Set Schedules Here'!M67,rounding_decimal_places))</f>
        <v/>
      </c>
      <c r="X34" s="12" t="str">
        <f>IF(ISBLANK('Set Schedules Here'!N66),"",ROUND('Set Schedules Here'!N66,rounding_decimal_places))</f>
        <v/>
      </c>
      <c r="Y34" s="12" t="str">
        <f>IF(ISBLANK('Set Schedules Here'!N67),"",ROUND('Set Schedules Here'!N67,rounding_decimal_places))</f>
        <v/>
      </c>
      <c r="Z34" s="12" t="str">
        <f>IF(ISBLANK('Set Schedules Here'!O66),"",ROUND('Set Schedules Here'!O66,rounding_decimal_places))</f>
        <v/>
      </c>
      <c r="AA34" s="12" t="str">
        <f>IF(ISBLANK('Set Schedules Here'!O67),"",ROUND('Set Schedules Here'!O67,rounding_decimal_places))</f>
        <v/>
      </c>
      <c r="AB34" s="12" t="str">
        <f>IF(ISBLANK('Set Schedules Here'!P66),"",ROUND('Set Schedules Here'!P66,rounding_decimal_places))</f>
        <v/>
      </c>
      <c r="AC34" s="12" t="str">
        <f>IF(ISBLANK('Set Schedules Here'!P67),"",ROUND('Set Schedules Here'!P67,rounding_decimal_places))</f>
        <v/>
      </c>
      <c r="AD34" s="12" t="str">
        <f>IF(ISBLANK('Set Schedules Here'!Q66),"",ROUND('Set Schedules Here'!Q66,rounding_decimal_places))</f>
        <v/>
      </c>
      <c r="AE34" s="12" t="str">
        <f>IF(ISBLANK('Set Schedules Here'!Q67),"",ROUND('Set Schedules Here'!Q67,rounding_decimal_places))</f>
        <v/>
      </c>
      <c r="AF34" s="12" t="str">
        <f>IF(ISBLANK('Set Schedules Here'!R66),"",ROUND('Set Schedules Here'!R66,rounding_decimal_places))</f>
        <v/>
      </c>
      <c r="AG34" s="12" t="str">
        <f>IF(ISBLANK('Set Schedules Here'!R67),"",ROUND('Set Schedules Here'!R67,rounding_decimal_places))</f>
        <v/>
      </c>
      <c r="AH34" s="12" t="str">
        <f>IF(ISBLANK('Set Schedules Here'!S66),"",ROUND('Set Schedules Here'!S66,rounding_decimal_places))</f>
        <v/>
      </c>
      <c r="AI34" s="12" t="str">
        <f>IF(ISBLANK('Set Schedules Here'!S67),"",ROUND('Set Schedules Here'!S67,rounding_decimal_places))</f>
        <v/>
      </c>
      <c r="AJ34" s="12" t="str">
        <f>IF(ISBLANK('Set Schedules Here'!T66),"",ROUND('Set Schedules Here'!T66,rounding_decimal_places))</f>
        <v/>
      </c>
      <c r="AK34" s="12" t="str">
        <f>IF(ISBLANK('Set Schedules Here'!T67),"",ROUND('Set Schedules Here'!T67,rounding_decimal_places))</f>
        <v/>
      </c>
      <c r="AL34" s="12" t="str">
        <f>IF(ISBLANK('Set Schedules Here'!U66),"",ROUND('Set Schedules Here'!U66,rounding_decimal_places))</f>
        <v/>
      </c>
      <c r="AM34" s="12" t="str">
        <f>IF(ISBLANK('Set Schedules Here'!U67),"",ROUND('Set Schedules Here'!U67,rounding_decimal_places))</f>
        <v/>
      </c>
      <c r="AN34" s="12" t="str">
        <f>IF(ISBLANK('Set Schedules Here'!V66),"",ROUND('Set Schedules Here'!V66,rounding_decimal_places))</f>
        <v/>
      </c>
      <c r="AO34" s="12" t="str">
        <f>IF(ISBLANK('Set Schedules Here'!V67),"",ROUND('Set Schedules Here'!V67,rounding_decimal_places))</f>
        <v/>
      </c>
      <c r="AP34" s="12" t="str">
        <f>IF(ISBLANK('Set Schedules Here'!W66),"",ROUND('Set Schedules Here'!W66,rounding_decimal_places))</f>
        <v/>
      </c>
      <c r="AQ34" s="12" t="str">
        <f>IF(ISBLANK('Set Schedules Here'!W67),"",ROUND('Set Schedules Here'!W67,rounding_decimal_places))</f>
        <v/>
      </c>
      <c r="AR34" s="12" t="str">
        <f>IF(ISBLANK('Set Schedules Here'!X66),"",ROUND('Set Schedules Here'!X66,rounding_decimal_places))</f>
        <v/>
      </c>
      <c r="AS34" s="12" t="str">
        <f>IF(ISBLANK('Set Schedules Here'!X67),"",ROUND('Set Schedules Here'!X67,rounding_decimal_places))</f>
        <v/>
      </c>
      <c r="AT34" s="12" t="str">
        <f>IF(ISBLANK('Set Schedules Here'!Y66),"",ROUND('Set Schedules Here'!Y66,rounding_decimal_places))</f>
        <v/>
      </c>
      <c r="AU34" s="12" t="str">
        <f>IF(ISBLANK('Set Schedules Here'!Y67),"",ROUND('Set Schedules Here'!Y67,rounding_decimal_places))</f>
        <v/>
      </c>
      <c r="AV34" s="12" t="str">
        <f>IF(ISBLANK('Set Schedules Here'!Z66),"",ROUND('Set Schedules Here'!Z66,rounding_decimal_places))</f>
        <v/>
      </c>
      <c r="AW34" s="12" t="str">
        <f>IF(ISBLANK('Set Schedules Here'!Z67),"",ROUND('Set Schedules Here'!Z67,rounding_decimal_places))</f>
        <v/>
      </c>
      <c r="AX34" s="12" t="str">
        <f>IF(ISBLANK('Set Schedules Here'!AA66),"",ROUND('Set Schedules Here'!AA66,rounding_decimal_places))</f>
        <v/>
      </c>
      <c r="AY34" s="12" t="str">
        <f>IF(ISBLANK('Set Schedules Here'!AA67),"",ROUND('Set Schedules Here'!AA67,rounding_decimal_places))</f>
        <v/>
      </c>
      <c r="AZ34" s="12" t="str">
        <f>IF(ISBLANK('Set Schedules Here'!AB66),"",ROUND('Set Schedules Here'!AB66,rounding_decimal_places))</f>
        <v/>
      </c>
      <c r="BA34" s="12" t="str">
        <f>IF(ISBLANK('Set Schedules Here'!AB67),"",ROUND('Set Schedules Here'!AB67,rounding_decimal_places))</f>
        <v/>
      </c>
      <c r="BB34" s="12" t="str">
        <f>IF(ISBLANK('Set Schedules Here'!AC66),"",ROUND('Set Schedules Here'!AC66,rounding_decimal_places))</f>
        <v/>
      </c>
      <c r="BC34" s="12" t="str">
        <f>IF(ISBLANK('Set Schedules Here'!AC67),"",ROUND('Set Schedules Here'!AC67,rounding_decimal_places))</f>
        <v/>
      </c>
      <c r="BD34" s="12" t="str">
        <f>IF(ISBLANK('Set Schedules Here'!AD66),"",ROUND('Set Schedules Here'!AD66,rounding_decimal_places))</f>
        <v/>
      </c>
      <c r="BE34" s="12" t="str">
        <f>IF(ISBLANK('Set Schedules Here'!AD67),"",ROUND('Set Schedules Here'!AD67,rounding_decimal_places))</f>
        <v/>
      </c>
      <c r="BF34" s="12" t="str">
        <f>IF(ISBLANK('Set Schedules Here'!AE66),"",ROUND('Set Schedules Here'!AE66,rounding_decimal_places))</f>
        <v/>
      </c>
      <c r="BG34" s="12" t="str">
        <f>IF(ISBLANK('Set Schedules Here'!AE67),"",ROUND('Set Schedules Here'!AE67,rounding_decimal_places))</f>
        <v/>
      </c>
      <c r="BH34" s="12" t="str">
        <f>IF(ISBLANK('Set Schedules Here'!AF66),"",ROUND('Set Schedules Here'!AF66,rounding_decimal_places))</f>
        <v/>
      </c>
      <c r="BI34" s="12" t="str">
        <f>IF(ISBLANK('Set Schedules Here'!AF67),"",ROUND('Set Schedules Here'!AF67,rounding_decimal_places))</f>
        <v/>
      </c>
      <c r="BJ34" s="12" t="str">
        <f>IF(ISBLANK('Set Schedules Here'!AG66),"",ROUND('Set Schedules Here'!AG66,rounding_decimal_places))</f>
        <v/>
      </c>
      <c r="BK34" s="12" t="str">
        <f>IF(ISBLANK('Set Schedules Here'!AG67),"",ROUND('Set Schedules Here'!AG67,rounding_decimal_places))</f>
        <v/>
      </c>
      <c r="BL34" s="12" t="str">
        <f>IF(ISBLANK('Set Schedules Here'!AH66),"",ROUND('Set Schedules Here'!AH66,rounding_decimal_places))</f>
        <v/>
      </c>
      <c r="BM34" s="20" t="str">
        <f>IF(ISBLANK('Set Schedules Here'!AH67),"",ROUND('Set Schedules Here'!AH67,rounding_decimal_places))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4.25" x14ac:dyDescent="0.45"/>
  <cols>
    <col min="1" max="1" width="23.86328125" customWidth="1"/>
    <col min="2" max="2" width="29.86328125" customWidth="1"/>
    <col min="3" max="3" width="28.1328125" customWidth="1"/>
    <col min="4" max="4" width="20.3984375" bestFit="1" customWidth="1"/>
  </cols>
  <sheetData>
    <row r="1" spans="1:5" x14ac:dyDescent="0.45">
      <c r="A1" s="22" t="s">
        <v>181</v>
      </c>
      <c r="B1" s="22"/>
      <c r="C1" s="22"/>
      <c r="D1" s="22"/>
    </row>
    <row r="2" spans="1:5" x14ac:dyDescent="0.45">
      <c r="B2">
        <v>2019</v>
      </c>
      <c r="C2">
        <v>2020</v>
      </c>
      <c r="D2">
        <v>2021</v>
      </c>
    </row>
    <row r="3" spans="1:5" x14ac:dyDescent="0.45">
      <c r="A3" t="s">
        <v>182</v>
      </c>
      <c r="B3">
        <v>19073</v>
      </c>
      <c r="C3">
        <v>17517</v>
      </c>
      <c r="D3">
        <v>18418</v>
      </c>
    </row>
    <row r="4" spans="1:5" x14ac:dyDescent="0.45">
      <c r="A4" t="s">
        <v>183</v>
      </c>
      <c r="B4">
        <v>19068</v>
      </c>
      <c r="C4">
        <v>19448</v>
      </c>
      <c r="D4">
        <v>19790</v>
      </c>
    </row>
    <row r="5" spans="1:5" ht="28.5" x14ac:dyDescent="0.45">
      <c r="A5" s="30" t="s">
        <v>184</v>
      </c>
      <c r="B5">
        <f>B3</f>
        <v>19073</v>
      </c>
      <c r="C5" s="31">
        <f>C4*($B$3/$B$4)</f>
        <v>19453.099643381582</v>
      </c>
      <c r="D5" s="31">
        <f>D4*($B$3/$B$4)</f>
        <v>19795.189322425005</v>
      </c>
    </row>
    <row r="6" spans="1:5" x14ac:dyDescent="0.45">
      <c r="A6" s="32" t="s">
        <v>185</v>
      </c>
    </row>
    <row r="7" spans="1:5" x14ac:dyDescent="0.45">
      <c r="D7" s="26"/>
    </row>
    <row r="8" spans="1:5" x14ac:dyDescent="0.45">
      <c r="A8" t="s">
        <v>171</v>
      </c>
      <c r="C8" s="33">
        <f>(C3-C5)/C5</f>
        <v>-9.952653710074888E-2</v>
      </c>
      <c r="D8" s="33">
        <f>(D3-D5)/D5</f>
        <v>-6.9571919722174844E-2</v>
      </c>
    </row>
    <row r="9" spans="1:5" x14ac:dyDescent="0.45">
      <c r="A9" s="24"/>
      <c r="B9" s="25"/>
    </row>
    <row r="10" spans="1:5" x14ac:dyDescent="0.45">
      <c r="A10" s="24"/>
      <c r="B10" s="25"/>
    </row>
    <row r="11" spans="1:5" x14ac:dyDescent="0.4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4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4.65" thickBot="1" x14ac:dyDescent="0.5">
      <c r="A13" s="10">
        <v>2021</v>
      </c>
      <c r="B13" s="27">
        <f>D8</f>
        <v>-6.9571919722174844E-2</v>
      </c>
      <c r="C13" s="25">
        <f t="shared" ref="C13:C20" si="0">B13/B$12</f>
        <v>0.69902883943152239</v>
      </c>
    </row>
    <row r="14" spans="1:5" x14ac:dyDescent="0.4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</row>
    <row r="15" spans="1:5" x14ac:dyDescent="0.45">
      <c r="A15">
        <v>2023</v>
      </c>
      <c r="B15" s="25">
        <f t="shared" si="1"/>
        <v>-3.3995714573669567E-2</v>
      </c>
      <c r="C15" s="25">
        <f t="shared" si="0"/>
        <v>0.34157437366936949</v>
      </c>
    </row>
    <row r="16" spans="1:5" x14ac:dyDescent="0.45">
      <c r="A16">
        <v>2024</v>
      </c>
      <c r="B16" s="25">
        <f t="shared" si="1"/>
        <v>-2.376398490407753E-2</v>
      </c>
      <c r="C16" s="25">
        <f t="shared" si="0"/>
        <v>0.23877033800564854</v>
      </c>
    </row>
    <row r="17" spans="1:3" x14ac:dyDescent="0.45">
      <c r="A17">
        <v>2025</v>
      </c>
      <c r="B17" s="25">
        <f t="shared" si="1"/>
        <v>-1.6611710787765535E-2</v>
      </c>
      <c r="C17" s="25">
        <f t="shared" si="0"/>
        <v>0.16690735226676084</v>
      </c>
    </row>
    <row r="18" spans="1:3" x14ac:dyDescent="0.4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3" x14ac:dyDescent="0.4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3" x14ac:dyDescent="0.4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2020-10-22T16:37:46Z</dcterms:modified>
</cp:coreProperties>
</file>