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SYTaDC\"/>
    </mc:Choice>
  </mc:AlternateContent>
  <xr:revisionPtr revIDLastSave="0" documentId="8_{F6F4E9EC-A7F7-4A33-AFC8-113B28210542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<sst xmlns="http://schemas.openxmlformats.org/spreadsheetml/2006/main" count="264" uniqueCount="144">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</sst>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114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WI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Wisconsin</v>
      </c>
    </row>
    <row r="44" spans="1:42" x14ac:dyDescent="0.25">
      <c r="A44" t="s">
        <v>143</v>
      </c>
      <c r="B44" s="15">
        <f>SUMIFS('HIFLD Outputs'!$F$2:$F$49,'HIFLD Outputs'!$B$2:$B$49,'Data National'!$A$43)*B34</f>
        <v>2845951.8407188812</v>
      </c>
      <c r="C44" s="15">
        <f>SUMIFS('HIFLD Outputs'!$F$2:$F$49,'HIFLD Outputs'!$B$2:$B$49,'Data National'!$A$43)*C34</f>
        <v>2848114.4181054458</v>
      </c>
      <c r="D44" s="15">
        <f>SUMIFS('HIFLD Outputs'!$F$2:$F$49,'HIFLD Outputs'!$B$2:$B$49,'Data National'!$A$43)*D34</f>
        <v>2850276.9954920104</v>
      </c>
      <c r="E44" s="15">
        <f>SUMIFS('HIFLD Outputs'!$F$2:$F$49,'HIFLD Outputs'!$B$2:$B$49,'Data National'!$A$43)*E34</f>
        <v>2852439.572878575</v>
      </c>
      <c r="F44" s="15">
        <f>SUMIFS('HIFLD Outputs'!$F$2:$F$49,'HIFLD Outputs'!$B$2:$B$49,'Data National'!$A$43)*F34</f>
        <v>2854602.1502651395</v>
      </c>
      <c r="G44" s="15">
        <f>SUMIFS('HIFLD Outputs'!$F$2:$F$49,'HIFLD Outputs'!$B$2:$B$49,'Data National'!$A$43)*G34</f>
        <v>2856764.7276517041</v>
      </c>
      <c r="H44" s="15">
        <f>SUMIFS('HIFLD Outputs'!$F$2:$F$49,'HIFLD Outputs'!$B$2:$B$49,'Data National'!$A$43)*H34</f>
        <v>2858927.3050382687</v>
      </c>
      <c r="I44" s="15">
        <f>SUMIFS('HIFLD Outputs'!$F$2:$F$49,'HIFLD Outputs'!$B$2:$B$49,'Data National'!$A$43)*I34</f>
        <v>2861089.8824248333</v>
      </c>
      <c r="J44" s="15">
        <f>SUMIFS('HIFLD Outputs'!$F$2:$F$49,'HIFLD Outputs'!$B$2:$B$49,'Data National'!$A$43)*J34</f>
        <v>2863252.4598113978</v>
      </c>
      <c r="K44" s="15">
        <f>SUMIFS('HIFLD Outputs'!$F$2:$F$49,'HIFLD Outputs'!$B$2:$B$49,'Data National'!$A$43)*K34</f>
        <v>2865415.0371979624</v>
      </c>
      <c r="L44" s="15">
        <f>SUMIFS('HIFLD Outputs'!$F$2:$F$49,'HIFLD Outputs'!$B$2:$B$49,'Data National'!$A$43)*L34</f>
        <v>2867577.614584527</v>
      </c>
      <c r="M44" s="15">
        <f>SUMIFS('HIFLD Outputs'!$F$2:$F$49,'HIFLD Outputs'!$B$2:$B$49,'Data National'!$A$43)*M34</f>
        <v>2869740.1919710916</v>
      </c>
      <c r="N44" s="15">
        <f>SUMIFS('HIFLD Outputs'!$F$2:$F$49,'HIFLD Outputs'!$B$2:$B$49,'Data National'!$A$43)*N34</f>
        <v>2871902.7693576557</v>
      </c>
      <c r="O44" s="15">
        <f>SUMIFS('HIFLD Outputs'!$F$2:$F$49,'HIFLD Outputs'!$B$2:$B$49,'Data National'!$A$43)*O34</f>
        <v>2874065.3467442202</v>
      </c>
      <c r="P44" s="15">
        <f>SUMIFS('HIFLD Outputs'!$F$2:$F$49,'HIFLD Outputs'!$B$2:$B$49,'Data National'!$A$43)*P34</f>
        <v>2876227.9241307848</v>
      </c>
      <c r="Q44" s="15">
        <f>SUMIFS('HIFLD Outputs'!$F$2:$F$49,'HIFLD Outputs'!$B$2:$B$49,'Data National'!$A$43)*Q34</f>
        <v>2878390.5015173494</v>
      </c>
      <c r="R44" s="15">
        <f>SUMIFS('HIFLD Outputs'!$F$2:$F$49,'HIFLD Outputs'!$B$2:$B$49,'Data National'!$A$43)*R34</f>
        <v>2880553.078903914</v>
      </c>
      <c r="S44" s="15">
        <f>SUMIFS('HIFLD Outputs'!$F$2:$F$49,'HIFLD Outputs'!$B$2:$B$49,'Data National'!$A$43)*S34</f>
        <v>2882715.6562904785</v>
      </c>
      <c r="T44" s="15">
        <f>SUMIFS('HIFLD Outputs'!$F$2:$F$49,'HIFLD Outputs'!$B$2:$B$49,'Data National'!$A$43)*T34</f>
        <v>2884878.2336770431</v>
      </c>
      <c r="U44" s="15">
        <f>SUMIFS('HIFLD Outputs'!$F$2:$F$49,'HIFLD Outputs'!$B$2:$B$49,'Data National'!$A$43)*U34</f>
        <v>2887040.8110636077</v>
      </c>
      <c r="V44" s="15">
        <f>SUMIFS('HIFLD Outputs'!$F$2:$F$49,'HIFLD Outputs'!$B$2:$B$49,'Data National'!$A$43)*V34</f>
        <v>2889203.3884501723</v>
      </c>
      <c r="W44" s="15">
        <f>SUMIFS('HIFLD Outputs'!$F$2:$F$49,'HIFLD Outputs'!$B$2:$B$49,'Data National'!$A$43)*W34</f>
        <v>2891365.9658367368</v>
      </c>
      <c r="X44" s="15">
        <f>SUMIFS('HIFLD Outputs'!$F$2:$F$49,'HIFLD Outputs'!$B$2:$B$49,'Data National'!$A$43)*X34</f>
        <v>2893528.5432233014</v>
      </c>
      <c r="Y44" s="15">
        <f>SUMIFS('HIFLD Outputs'!$F$2:$F$49,'HIFLD Outputs'!$B$2:$B$49,'Data National'!$A$43)*Y34</f>
        <v>2895691.120609866</v>
      </c>
      <c r="Z44" s="15">
        <f>SUMIFS('HIFLD Outputs'!$F$2:$F$49,'HIFLD Outputs'!$B$2:$B$49,'Data National'!$A$43)*Z34</f>
        <v>2897853.6979964306</v>
      </c>
      <c r="AA44" s="15">
        <f>SUMIFS('HIFLD Outputs'!$F$2:$F$49,'HIFLD Outputs'!$B$2:$B$49,'Data National'!$A$43)*AA34</f>
        <v>2900016.2753829951</v>
      </c>
      <c r="AB44" s="15">
        <f>SUMIFS('HIFLD Outputs'!$F$2:$F$49,'HIFLD Outputs'!$B$2:$B$49,'Data National'!$A$43)*AB34</f>
        <v>2902178.8527695597</v>
      </c>
      <c r="AC44" s="15">
        <f>SUMIFS('HIFLD Outputs'!$F$2:$F$49,'HIFLD Outputs'!$B$2:$B$49,'Data National'!$A$43)*AC34</f>
        <v>2904341.4301561243</v>
      </c>
      <c r="AD44" s="15">
        <f>SUMIFS('HIFLD Outputs'!$F$2:$F$49,'HIFLD Outputs'!$B$2:$B$49,'Data National'!$A$43)*AD34</f>
        <v>2906504.0075426889</v>
      </c>
      <c r="AE44" s="15">
        <f>SUMIFS('HIFLD Outputs'!$F$2:$F$49,'HIFLD Outputs'!$B$2:$B$49,'Data National'!$A$43)*AE34</f>
        <v>2908666.5849292534</v>
      </c>
      <c r="AF44" s="15">
        <f>SUMIFS('HIFLD Outputs'!$F$2:$F$49,'HIFLD Outputs'!$B$2:$B$49,'Data National'!$A$43)*AF34</f>
        <v>2910829.162315818</v>
      </c>
      <c r="AG44" s="15">
        <f>SUMIFS('HIFLD Outputs'!$F$2:$F$49,'HIFLD Outputs'!$B$2:$B$49,'Data National'!$A$43)*AG34</f>
        <v>2912991.7397023821</v>
      </c>
      <c r="AH44" s="15">
        <f>SUMIFS('HIFLD Outputs'!$F$2:$F$49,'HIFLD Outputs'!$B$2:$B$49,'Data National'!$A$43)*AH34</f>
        <v>2915154.3170889467</v>
      </c>
      <c r="AI44" s="15">
        <f>SUMIFS('HIFLD Outputs'!$F$2:$F$49,'HIFLD Outputs'!$B$2:$B$49,'Data National'!$A$43)*AI34</f>
        <v>2917316.8944755113</v>
      </c>
      <c r="AJ44" s="15">
        <f>SUMIFS('HIFLD Outputs'!$F$2:$F$49,'HIFLD Outputs'!$B$2:$B$49,'Data National'!$A$43)*AJ34</f>
        <v>2919479.4718620759</v>
      </c>
      <c r="AK44" s="15">
        <f>SUMIFS('HIFLD Outputs'!$F$2:$F$49,'HIFLD Outputs'!$B$2:$B$49,'Data National'!$A$43)*AK34</f>
        <v>2921642.0492486404</v>
      </c>
      <c r="AL44" s="15">
        <f>SUMIFS('HIFLD Outputs'!$F$2:$F$49,'HIFLD Outputs'!$B$2:$B$49,'Data National'!$A$43)*AL34</f>
        <v>2923804.626635205</v>
      </c>
      <c r="AM44" s="15">
        <f>SUMIFS('HIFLD Outputs'!$F$2:$F$49,'HIFLD Outputs'!$B$2:$B$49,'Data National'!$A$43)*AM34</f>
        <v>2925967.2040217696</v>
      </c>
      <c r="AN44" s="15">
        <f>SUMIFS('HIFLD Outputs'!$F$2:$F$49,'HIFLD Outputs'!$B$2:$B$49,'Data National'!$A$43)*AN34</f>
        <v>2928129.7814083342</v>
      </c>
      <c r="AO44" s="15">
        <f>SUMIFS('HIFLD Outputs'!$F$2:$F$49,'HIFLD Outputs'!$B$2:$B$49,'Data National'!$A$43)*AO34</f>
        <v>2930292.3587948987</v>
      </c>
      <c r="AP44" s="15">
        <f>SUMIFS('HIFLD Outputs'!$F$2:$F$49,'HIFLD Outputs'!$B$2:$B$49,'Data National'!$A$43)*AP34</f>
        <v>2932454.9361814633</v>
      </c>
    </row>
    <row r="45" spans="1:42" x14ac:dyDescent="0.25">
      <c r="A45" s="16" t="s">
        <v>15</v>
      </c>
      <c r="B45" s="17">
        <f>B37*SUMIFS('HIFLD Outputs'!$F$2:$F$49,'HIFLD Outputs'!$B$2:$B$49,$A$43)</f>
        <v>228737257.17320269</v>
      </c>
    </row>
    <row r="46" spans="1:42" x14ac:dyDescent="0.25">
      <c r="A46" s="16" t="s">
        <v>14</v>
      </c>
      <c r="B46" s="17">
        <f>B38*SUMIFS('HIFLD Outputs'!$F$2:$F$49,'HIFLD Outputs'!$B$2:$B$49,$A$43)</f>
        <v>359641109.16991502</v>
      </c>
    </row>
    <row r="47" spans="1:42" x14ac:dyDescent="0.25">
      <c r="A47" s="16" t="s">
        <v>16</v>
      </c>
      <c r="B47" s="17">
        <f>B39*SUMIFS('HIFLD Outputs'!$F$2:$F$49,'HIFLD Outputs'!$B$2:$B$49,$A$43)</f>
        <v>323814791.78134114</v>
      </c>
    </row>
    <row r="48" spans="1:42" x14ac:dyDescent="0.25">
      <c r="A48" s="16" t="s">
        <v>17</v>
      </c>
      <c r="B48" s="17">
        <f>B40*SUMIFS('HIFLD Outputs'!$F$2:$F$49,'HIFLD Outputs'!$B$2:$B$49,$A$43)</f>
        <v>432671679.23123878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228737257.17320269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359641109.16991502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323814791.78134114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432671679.23123878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2024-01-03T20:50:41Z</dcterms:modified>
</cp:coreProperties>
</file>