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I/bldgs/SoCEUtiNTY/"/>
    </mc:Choice>
  </mc:AlternateContent>
  <xr:revisionPtr revIDLastSave="0" documentId="8_{82402864-5730-E144-8742-6AD4961B9B56}" xr6:coauthVersionLast="46" xr6:coauthVersionMax="46" xr10:uidLastSave="{00000000-0000-0000-0000-000000000000}"/>
  <bookViews>
    <workbookView xWindow="240" yWindow="460" windowWidth="19420" windowHeight="11020" xr2:uid="{00000000-000D-0000-FFFF-FFFF00000000}"/>
  </bookViews>
  <sheets>
    <sheet name="About" sheetId="1" r:id="rId1"/>
    <sheet name="Component Lifetimes" sheetId="3" r:id="rId2"/>
    <sheet name="AEO T4" sheetId="6" r:id="rId3"/>
    <sheet name="AEO T5" sheetId="5" r:id="rId4"/>
    <sheet name="Calculations" sheetId="4" r:id="rId5"/>
    <sheet name="Pre-Calibration Calculated Vals" sheetId="7" r:id="rId6"/>
    <sheet name="SoCEUtiNTY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C6" i="2"/>
  <c r="C5" i="2"/>
  <c r="C3" i="2"/>
  <c r="C2" i="2"/>
  <c r="B56" i="4"/>
  <c r="B57" i="4"/>
  <c r="B58" i="4"/>
  <c r="B59" i="4"/>
  <c r="B55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G25" i="4"/>
  <c r="G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<sst xmlns="http://schemas.openxmlformats.org/spreadsheetml/2006/main" count="633" uniqueCount="383">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</sst>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NumberFormat="1" applyFill="1"/>
    <xf numFmtId="0" fontId="3" fillId="0" borderId="0" xfId="2"/>
    <xf numFmtId="0" fontId="4" fillId="0" borderId="0" xfId="2" applyFont="1"/>
    <xf numFmtId="165" fontId="5" fillId="0" borderId="2" xfId="4" applyNumberFormat="1" applyFill="1" applyAlignment="1">
      <alignment horizontal="right" wrapText="1"/>
    </xf>
    <xf numFmtId="3" fontId="5" fillId="0" borderId="2" xfId="4" applyNumberFormat="1" applyFill="1" applyAlignment="1">
      <alignment horizontal="right" wrapText="1"/>
    </xf>
    <xf numFmtId="0" fontId="5" fillId="0" borderId="2" xfId="4" applyFont="1" applyFill="1" applyBorder="1" applyAlignment="1">
      <alignment wrapText="1"/>
    </xf>
    <xf numFmtId="0" fontId="6" fillId="0" borderId="0" xfId="2" applyFont="1"/>
    <xf numFmtId="165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0" fillId="0" borderId="3" xfId="5" applyFont="1" applyFill="1" applyBorder="1" applyAlignment="1">
      <alignment wrapText="1"/>
    </xf>
    <xf numFmtId="4" fontId="5" fillId="0" borderId="2" xfId="4" applyNumberFormat="1" applyFill="1" applyAlignment="1">
      <alignment horizontal="right" wrapText="1"/>
    </xf>
    <xf numFmtId="4" fontId="0" fillId="0" borderId="3" xfId="5" applyNumberFormat="1" applyFont="1" applyFill="1" applyAlignment="1">
      <alignment horizontal="right" wrapText="1"/>
    </xf>
    <xf numFmtId="166" fontId="0" fillId="0" borderId="3" xfId="5" applyNumberFormat="1" applyFont="1" applyFill="1" applyAlignment="1">
      <alignment horizontal="right" wrapText="1"/>
    </xf>
    <xf numFmtId="166" fontId="5" fillId="0" borderId="2" xfId="4" applyNumberFormat="1" applyFill="1" applyAlignment="1">
      <alignment horizontal="right" wrapText="1"/>
    </xf>
    <xf numFmtId="0" fontId="5" fillId="0" borderId="4" xfId="6" applyFont="1" applyFill="1" applyBorder="1" applyAlignment="1">
      <alignment wrapText="1"/>
    </xf>
    <xf numFmtId="0" fontId="3" fillId="0" borderId="0" xfId="2" applyAlignment="1" applyProtection="1">
      <alignment horizontal="left"/>
    </xf>
    <xf numFmtId="0" fontId="3" fillId="0" borderId="0" xfId="7" applyFont="1"/>
    <xf numFmtId="0" fontId="7" fillId="0" borderId="0" xfId="8" applyFont="1" applyFill="1" applyBorder="1" applyAlignment="1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164" fontId="0" fillId="4" borderId="0" xfId="0" applyNumberFormat="1" applyFill="1"/>
    <xf numFmtId="0" fontId="1" fillId="0" borderId="0" xfId="0" applyFont="1" applyAlignment="1">
      <alignment wrapText="1"/>
    </xf>
    <xf numFmtId="0" fontId="3" fillId="0" borderId="1" xfId="3" applyFont="1" applyFill="1" applyBorder="1" applyAlignment="1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tabSelected="1" workbookViewId="0"/>
  </sheetViews>
  <sheetFormatPr baseColWidth="10" defaultColWidth="8.83203125" defaultRowHeight="15" x14ac:dyDescent="0.2"/>
  <cols>
    <col min="2" max="2" width="52" customWidth="1"/>
  </cols>
  <sheetData>
    <row r="1" spans="1:2" x14ac:dyDescent="0.2">
      <c r="A1" s="1" t="s">
        <v>0</v>
      </c>
      <c r="B1" t="s">
        <v>382</v>
      </c>
    </row>
    <row r="3" spans="1:2" x14ac:dyDescent="0.2">
      <c r="A3" s="1" t="s">
        <v>1</v>
      </c>
      <c r="B3" s="30" t="s">
        <v>365</v>
      </c>
    </row>
    <row r="4" spans="1:2" x14ac:dyDescent="0.2">
      <c r="B4" t="s">
        <v>366</v>
      </c>
    </row>
    <row r="5" spans="1:2" x14ac:dyDescent="0.2">
      <c r="B5" s="32">
        <v>2017</v>
      </c>
    </row>
    <row r="6" spans="1:2" x14ac:dyDescent="0.2">
      <c r="B6" t="s">
        <v>179</v>
      </c>
    </row>
    <row r="7" spans="1:2" x14ac:dyDescent="0.2">
      <c r="B7" t="s">
        <v>374</v>
      </c>
    </row>
    <row r="8" spans="1:2" x14ac:dyDescent="0.2">
      <c r="B8" t="s">
        <v>170</v>
      </c>
    </row>
    <row r="10" spans="1:2" x14ac:dyDescent="0.2">
      <c r="B10" s="30" t="s">
        <v>367</v>
      </c>
    </row>
    <row r="11" spans="1:2" x14ac:dyDescent="0.2">
      <c r="B11" t="s">
        <v>366</v>
      </c>
    </row>
    <row r="12" spans="1:2" x14ac:dyDescent="0.2">
      <c r="B12" s="32">
        <v>2017</v>
      </c>
    </row>
    <row r="13" spans="1:2" x14ac:dyDescent="0.2">
      <c r="B13" t="s">
        <v>179</v>
      </c>
    </row>
    <row r="14" spans="1:2" x14ac:dyDescent="0.2">
      <c r="B14" t="s">
        <v>373</v>
      </c>
    </row>
    <row r="15" spans="1:2" x14ac:dyDescent="0.2">
      <c r="B15" t="s">
        <v>338</v>
      </c>
    </row>
    <row r="17" spans="1:2" x14ac:dyDescent="0.2">
      <c r="B17" s="30" t="s">
        <v>368</v>
      </c>
    </row>
    <row r="18" spans="1:2" x14ac:dyDescent="0.2">
      <c r="B18" t="s">
        <v>366</v>
      </c>
    </row>
    <row r="19" spans="1:2" x14ac:dyDescent="0.2">
      <c r="B19" s="32">
        <v>2017</v>
      </c>
    </row>
    <row r="20" spans="1:2" x14ac:dyDescent="0.2">
      <c r="B20" t="s">
        <v>371</v>
      </c>
    </row>
    <row r="21" spans="1:2" x14ac:dyDescent="0.2">
      <c r="B21" t="s">
        <v>370</v>
      </c>
    </row>
    <row r="22" spans="1:2" x14ac:dyDescent="0.2">
      <c r="B22" t="s">
        <v>369</v>
      </c>
    </row>
    <row r="24" spans="1:2" x14ac:dyDescent="0.2">
      <c r="B24" s="30" t="s">
        <v>363</v>
      </c>
    </row>
    <row r="25" spans="1:2" x14ac:dyDescent="0.2">
      <c r="B25" s="33" t="s">
        <v>372</v>
      </c>
    </row>
    <row r="27" spans="1:2" x14ac:dyDescent="0.2">
      <c r="A27" s="1" t="s">
        <v>2</v>
      </c>
    </row>
    <row r="28" spans="1:2" x14ac:dyDescent="0.2">
      <c r="A28" t="s">
        <v>11</v>
      </c>
    </row>
    <row r="29" spans="1:2" x14ac:dyDescent="0.2">
      <c r="A29" t="s">
        <v>12</v>
      </c>
    </row>
    <row r="30" spans="1:2" x14ac:dyDescent="0.2">
      <c r="A30" t="s">
        <v>13</v>
      </c>
    </row>
    <row r="31" spans="1:2" x14ac:dyDescent="0.2">
      <c r="A31" t="s">
        <v>14</v>
      </c>
    </row>
    <row r="33" spans="1:1" x14ac:dyDescent="0.2">
      <c r="A33" t="s">
        <v>15</v>
      </c>
    </row>
    <row r="34" spans="1:1" x14ac:dyDescent="0.2">
      <c r="A34" t="s">
        <v>16</v>
      </c>
    </row>
    <row r="35" spans="1:1" x14ac:dyDescent="0.2">
      <c r="A35" t="s">
        <v>17</v>
      </c>
    </row>
    <row r="37" spans="1:1" x14ac:dyDescent="0.2">
      <c r="A37" t="s">
        <v>375</v>
      </c>
    </row>
    <row r="38" spans="1:1" x14ac:dyDescent="0.2">
      <c r="A38" t="s">
        <v>376</v>
      </c>
    </row>
    <row r="39" spans="1:1" x14ac:dyDescent="0.2">
      <c r="A39" t="s">
        <v>377</v>
      </c>
    </row>
    <row r="40" spans="1:1" x14ac:dyDescent="0.2">
      <c r="A40" t="s">
        <v>378</v>
      </c>
    </row>
    <row r="42" spans="1:1" x14ac:dyDescent="0.2">
      <c r="A42" t="s">
        <v>380</v>
      </c>
    </row>
    <row r="43" spans="1:1" x14ac:dyDescent="0.2">
      <c r="A43" t="s">
        <v>379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baseColWidth="10" defaultColWidth="8.83203125" defaultRowHeight="15" x14ac:dyDescent="0.2"/>
  <cols>
    <col min="1" max="1" width="25.33203125" customWidth="1"/>
    <col min="2" max="2" width="14.33203125" customWidth="1"/>
  </cols>
  <sheetData>
    <row r="1" spans="1:2" x14ac:dyDescent="0.2">
      <c r="A1" s="1" t="s">
        <v>9</v>
      </c>
      <c r="B1" s="2" t="s">
        <v>10</v>
      </c>
    </row>
    <row r="2" spans="1:2" x14ac:dyDescent="0.2">
      <c r="A2" t="s">
        <v>3</v>
      </c>
      <c r="B2" s="3">
        <v>19</v>
      </c>
    </row>
    <row r="3" spans="1:2" x14ac:dyDescent="0.2">
      <c r="A3" t="s">
        <v>4</v>
      </c>
      <c r="B3" s="3">
        <v>15.833333333333334</v>
      </c>
    </row>
    <row r="4" spans="1:2" x14ac:dyDescent="0.2">
      <c r="A4" t="s">
        <v>5</v>
      </c>
      <c r="B4" s="3">
        <v>51.81818181818182</v>
      </c>
    </row>
    <row r="5" spans="1:2" x14ac:dyDescent="0.2">
      <c r="A5" t="s">
        <v>6</v>
      </c>
      <c r="B5" s="3">
        <v>9.1324200913242013</v>
      </c>
    </row>
    <row r="6" spans="1:2" x14ac:dyDescent="0.2">
      <c r="A6" t="s">
        <v>7</v>
      </c>
      <c r="B6" s="3">
        <v>13.533333333333333</v>
      </c>
    </row>
    <row r="7" spans="1:2" x14ac:dyDescent="0.2">
      <c r="A7" t="s">
        <v>8</v>
      </c>
      <c r="B7" s="3">
        <v>15.4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8.6640625" defaultRowHeight="15" customHeight="1" x14ac:dyDescent="0.15"/>
  <cols>
    <col min="1" max="1" width="19.83203125" style="6" hidden="1" customWidth="1"/>
    <col min="2" max="2" width="43.6640625" style="6" customWidth="1"/>
    <col min="3" max="16384" width="8.6640625" style="6"/>
  </cols>
  <sheetData>
    <row r="1" spans="1:39" ht="15" customHeight="1" thickBot="1" x14ac:dyDescent="0.2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15"/>
    <row r="3" spans="1:39" ht="15" customHeight="1" x14ac:dyDescent="0.15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15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15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15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">
      <c r="A10" s="11" t="s">
        <v>339</v>
      </c>
      <c r="B10" s="22" t="s">
        <v>338</v>
      </c>
    </row>
    <row r="11" spans="1:39" ht="15" customHeight="1" x14ac:dyDescent="0.15">
      <c r="B11" s="21" t="s">
        <v>169</v>
      </c>
    </row>
    <row r="12" spans="1:39" ht="15" customHeight="1" x14ac:dyDescent="0.15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15"/>
    <row r="15" spans="1:39" ht="15" customHeight="1" x14ac:dyDescent="0.15">
      <c r="B15" s="10" t="s">
        <v>165</v>
      </c>
    </row>
    <row r="16" spans="1:39" ht="15" customHeight="1" x14ac:dyDescent="0.15">
      <c r="B16" s="10" t="s">
        <v>337</v>
      </c>
    </row>
    <row r="17" spans="1:39" ht="15" customHeight="1" x14ac:dyDescent="0.2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15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15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15">
      <c r="B24" s="10" t="s">
        <v>327</v>
      </c>
    </row>
    <row r="25" spans="1:39" ht="15" customHeight="1" x14ac:dyDescent="0.15">
      <c r="B25" s="10" t="s">
        <v>326</v>
      </c>
    </row>
    <row r="26" spans="1:39" ht="15" customHeight="1" x14ac:dyDescent="0.2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15">
      <c r="B28" s="10" t="s">
        <v>157</v>
      </c>
    </row>
    <row r="29" spans="1:39" ht="15" customHeight="1" x14ac:dyDescent="0.2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15">
      <c r="B32" s="10" t="s">
        <v>150</v>
      </c>
    </row>
    <row r="33" spans="1:39" ht="15" customHeight="1" x14ac:dyDescent="0.15">
      <c r="B33" s="10" t="s">
        <v>149</v>
      </c>
    </row>
    <row r="34" spans="1:39" ht="15" customHeight="1" x14ac:dyDescent="0.2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15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15">
      <c r="B50" s="10" t="s">
        <v>136</v>
      </c>
    </row>
    <row r="51" spans="1:39" ht="15" customHeight="1" x14ac:dyDescent="0.2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15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15">
      <c r="B59" s="10" t="s">
        <v>128</v>
      </c>
    </row>
    <row r="60" spans="1:39" ht="15" customHeight="1" x14ac:dyDescent="0.2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15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15">
      <c r="B65" s="10" t="s">
        <v>284</v>
      </c>
    </row>
    <row r="66" spans="1:39" ht="15" customHeight="1" x14ac:dyDescent="0.2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15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15">
      <c r="B75" s="10" t="s">
        <v>118</v>
      </c>
    </row>
    <row r="76" spans="1:39" ht="15" customHeight="1" x14ac:dyDescent="0.2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15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15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15">
      <c r="B94" s="10" t="s">
        <v>103</v>
      </c>
    </row>
    <row r="95" spans="1:39" ht="15" customHeight="1" x14ac:dyDescent="0.2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15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15">
      <c r="B111" s="10" t="s">
        <v>225</v>
      </c>
    </row>
    <row r="112" spans="1:39" ht="15" customHeight="1" x14ac:dyDescent="0.2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15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15">
      <c r="B118" s="10" t="s">
        <v>71</v>
      </c>
    </row>
    <row r="119" spans="1:39" ht="15" customHeight="1" x14ac:dyDescent="0.2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15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15">
      <c r="B130" s="10" t="s">
        <v>60</v>
      </c>
    </row>
    <row r="131" spans="1:39" ht="15" customHeight="1" x14ac:dyDescent="0.2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15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"/>
    <row r="142" spans="1:39" ht="15" customHeight="1" x14ac:dyDescent="0.15">
      <c r="B142" s="36" t="s">
        <v>197</v>
      </c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</row>
    <row r="143" spans="1:39" ht="15" customHeight="1" x14ac:dyDescent="0.15">
      <c r="B143" s="7" t="s">
        <v>196</v>
      </c>
    </row>
    <row r="144" spans="1:39" ht="15" customHeight="1" x14ac:dyDescent="0.15">
      <c r="B144" s="7" t="s">
        <v>195</v>
      </c>
    </row>
    <row r="145" spans="2:2" ht="15" customHeight="1" x14ac:dyDescent="0.15">
      <c r="B145" s="7" t="s">
        <v>194</v>
      </c>
    </row>
    <row r="146" spans="2:2" ht="15" customHeight="1" x14ac:dyDescent="0.15">
      <c r="B146" s="7" t="s">
        <v>193</v>
      </c>
    </row>
    <row r="147" spans="2:2" ht="15" customHeight="1" x14ac:dyDescent="0.15">
      <c r="B147" s="7" t="s">
        <v>192</v>
      </c>
    </row>
    <row r="148" spans="2:2" ht="15" customHeight="1" x14ac:dyDescent="0.15">
      <c r="B148" s="7" t="s">
        <v>191</v>
      </c>
    </row>
    <row r="149" spans="2:2" ht="15" customHeight="1" x14ac:dyDescent="0.15">
      <c r="B149" s="7" t="s">
        <v>190</v>
      </c>
    </row>
    <row r="150" spans="2:2" ht="15" customHeight="1" x14ac:dyDescent="0.15">
      <c r="B150" s="7" t="s">
        <v>189</v>
      </c>
    </row>
    <row r="151" spans="2:2" ht="15" customHeight="1" x14ac:dyDescent="0.15">
      <c r="B151" s="7" t="s">
        <v>188</v>
      </c>
    </row>
    <row r="152" spans="2:2" ht="15" customHeight="1" x14ac:dyDescent="0.15">
      <c r="B152" s="7" t="s">
        <v>187</v>
      </c>
    </row>
    <row r="153" spans="2:2" ht="15" customHeight="1" x14ac:dyDescent="0.15">
      <c r="B153" s="7" t="s">
        <v>186</v>
      </c>
    </row>
    <row r="154" spans="2:2" ht="15" customHeight="1" x14ac:dyDescent="0.15">
      <c r="B154" s="7" t="s">
        <v>27</v>
      </c>
    </row>
    <row r="155" spans="2:2" ht="15" customHeight="1" x14ac:dyDescent="0.15">
      <c r="B155" s="7" t="s">
        <v>25</v>
      </c>
    </row>
    <row r="156" spans="2:2" ht="15" customHeight="1" x14ac:dyDescent="0.15">
      <c r="B156" s="7" t="s">
        <v>24</v>
      </c>
    </row>
    <row r="157" spans="2:2" ht="15" customHeight="1" x14ac:dyDescent="0.15">
      <c r="B157" s="7" t="s">
        <v>23</v>
      </c>
    </row>
    <row r="158" spans="2:2" ht="15" customHeight="1" x14ac:dyDescent="0.15">
      <c r="B158" s="7" t="s">
        <v>185</v>
      </c>
    </row>
    <row r="159" spans="2:2" ht="15" customHeight="1" x14ac:dyDescent="0.15">
      <c r="B159" s="7" t="s">
        <v>21</v>
      </c>
    </row>
    <row r="160" spans="2:2" ht="15" customHeight="1" x14ac:dyDescent="0.15">
      <c r="B160" s="7" t="s">
        <v>20</v>
      </c>
    </row>
    <row r="161" spans="2:2" ht="15" customHeight="1" x14ac:dyDescent="0.15">
      <c r="B161" s="7" t="s">
        <v>19</v>
      </c>
    </row>
    <row r="162" spans="2:2" ht="15" customHeight="1" x14ac:dyDescent="0.15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8.6640625" defaultRowHeight="15" customHeight="1" x14ac:dyDescent="0.15"/>
  <cols>
    <col min="1" max="1" width="19.83203125" style="6" hidden="1" customWidth="1"/>
    <col min="2" max="2" width="43.6640625" style="6" customWidth="1"/>
    <col min="3" max="16384" width="8.6640625" style="6"/>
  </cols>
  <sheetData>
    <row r="1" spans="1:39" ht="15" customHeight="1" thickBot="1" x14ac:dyDescent="0.2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15"/>
    <row r="3" spans="1:39" ht="15" customHeight="1" x14ac:dyDescent="0.15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15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15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15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">
      <c r="A10" s="11" t="s">
        <v>171</v>
      </c>
      <c r="B10" s="22" t="s">
        <v>170</v>
      </c>
    </row>
    <row r="11" spans="1:39" ht="15" customHeight="1" x14ac:dyDescent="0.15">
      <c r="B11" s="21" t="s">
        <v>169</v>
      </c>
    </row>
    <row r="12" spans="1:39" ht="15" customHeight="1" x14ac:dyDescent="0.15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15"/>
    <row r="15" spans="1:39" ht="15" customHeight="1" x14ac:dyDescent="0.15">
      <c r="B15" s="10" t="s">
        <v>165</v>
      </c>
    </row>
    <row r="17" spans="1:39" ht="15" customHeight="1" x14ac:dyDescent="0.15">
      <c r="B17" s="10" t="s">
        <v>164</v>
      </c>
    </row>
    <row r="18" spans="1:39" ht="15" customHeight="1" x14ac:dyDescent="0.2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15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15">
      <c r="B22" s="10" t="s">
        <v>158</v>
      </c>
    </row>
    <row r="23" spans="1:39" ht="15" customHeight="1" x14ac:dyDescent="0.15">
      <c r="B23" s="10" t="s">
        <v>157</v>
      </c>
    </row>
    <row r="24" spans="1:39" ht="15" customHeight="1" x14ac:dyDescent="0.2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15">
      <c r="B28" s="10" t="s">
        <v>150</v>
      </c>
    </row>
    <row r="30" spans="1:39" ht="15" customHeight="1" x14ac:dyDescent="0.15">
      <c r="B30" s="10" t="s">
        <v>149</v>
      </c>
    </row>
    <row r="31" spans="1:39" ht="15" customHeight="1" x14ac:dyDescent="0.2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15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15">
      <c r="B43" s="10" t="s">
        <v>136</v>
      </c>
    </row>
    <row r="44" spans="1:39" ht="15" customHeight="1" x14ac:dyDescent="0.2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15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15">
      <c r="B51" s="10" t="s">
        <v>128</v>
      </c>
    </row>
    <row r="52" spans="1:39" ht="15" customHeight="1" x14ac:dyDescent="0.2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15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15">
      <c r="B60" s="10" t="s">
        <v>118</v>
      </c>
    </row>
    <row r="61" spans="1:39" ht="15" customHeight="1" x14ac:dyDescent="0.2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15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15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15">
      <c r="B75" s="10" t="s">
        <v>103</v>
      </c>
    </row>
    <row r="76" spans="1:39" ht="15" customHeight="1" x14ac:dyDescent="0.2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15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15">
      <c r="B88" s="10" t="s">
        <v>80</v>
      </c>
    </row>
    <row r="89" spans="1:39" ht="15" customHeight="1" x14ac:dyDescent="0.2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15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15">
      <c r="B94" s="10" t="s">
        <v>71</v>
      </c>
    </row>
    <row r="95" spans="1:39" ht="15" customHeight="1" x14ac:dyDescent="0.2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15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15">
      <c r="B106" s="10" t="s">
        <v>60</v>
      </c>
    </row>
    <row r="107" spans="1:39" ht="15" customHeight="1" x14ac:dyDescent="0.2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15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"/>
    <row r="118" spans="1:39" ht="15" customHeight="1" x14ac:dyDescent="0.15">
      <c r="B118" s="36" t="s">
        <v>39</v>
      </c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</row>
    <row r="119" spans="1:39" ht="15" customHeight="1" x14ac:dyDescent="0.15">
      <c r="B119" s="7" t="s">
        <v>38</v>
      </c>
    </row>
    <row r="120" spans="1:39" ht="15" customHeight="1" x14ac:dyDescent="0.15">
      <c r="B120" s="7" t="s">
        <v>37</v>
      </c>
    </row>
    <row r="121" spans="1:39" ht="15" customHeight="1" x14ac:dyDescent="0.15">
      <c r="B121" s="7" t="s">
        <v>36</v>
      </c>
    </row>
    <row r="122" spans="1:39" ht="15" customHeight="1" x14ac:dyDescent="0.15">
      <c r="B122" s="7" t="s">
        <v>35</v>
      </c>
    </row>
    <row r="123" spans="1:39" ht="15" customHeight="1" x14ac:dyDescent="0.15">
      <c r="B123" s="7" t="s">
        <v>34</v>
      </c>
    </row>
    <row r="124" spans="1:39" ht="15" customHeight="1" x14ac:dyDescent="0.15">
      <c r="B124" s="7" t="s">
        <v>33</v>
      </c>
    </row>
    <row r="125" spans="1:39" ht="15" customHeight="1" x14ac:dyDescent="0.15">
      <c r="B125" s="7" t="s">
        <v>32</v>
      </c>
    </row>
    <row r="126" spans="1:39" ht="15" customHeight="1" x14ac:dyDescent="0.15">
      <c r="B126" s="7" t="s">
        <v>31</v>
      </c>
    </row>
    <row r="127" spans="1:39" ht="15" customHeight="1" x14ac:dyDescent="0.15">
      <c r="B127" s="7" t="s">
        <v>30</v>
      </c>
    </row>
    <row r="128" spans="1:39" ht="15" customHeight="1" x14ac:dyDescent="0.15">
      <c r="B128" s="7" t="s">
        <v>29</v>
      </c>
    </row>
    <row r="129" spans="2:2" ht="15" customHeight="1" x14ac:dyDescent="0.15">
      <c r="B129" s="7" t="s">
        <v>28</v>
      </c>
    </row>
    <row r="130" spans="2:2" ht="15" customHeight="1" x14ac:dyDescent="0.15">
      <c r="B130" s="7" t="s">
        <v>27</v>
      </c>
    </row>
    <row r="131" spans="2:2" ht="15" customHeight="1" x14ac:dyDescent="0.15">
      <c r="B131" s="7" t="s">
        <v>26</v>
      </c>
    </row>
    <row r="132" spans="2:2" ht="15" customHeight="1" x14ac:dyDescent="0.15">
      <c r="B132" s="7" t="s">
        <v>25</v>
      </c>
    </row>
    <row r="133" spans="2:2" ht="15" customHeight="1" x14ac:dyDescent="0.15">
      <c r="B133" s="7" t="s">
        <v>24</v>
      </c>
    </row>
    <row r="134" spans="2:2" ht="15" customHeight="1" x14ac:dyDescent="0.15">
      <c r="B134" s="7" t="s">
        <v>23</v>
      </c>
    </row>
    <row r="135" spans="2:2" ht="15" customHeight="1" x14ac:dyDescent="0.15">
      <c r="B135" s="7" t="s">
        <v>22</v>
      </c>
    </row>
    <row r="136" spans="2:2" ht="15" customHeight="1" x14ac:dyDescent="0.15">
      <c r="B136" s="7" t="s">
        <v>21</v>
      </c>
    </row>
    <row r="137" spans="2:2" ht="15" customHeight="1" x14ac:dyDescent="0.15">
      <c r="B137" s="7" t="s">
        <v>20</v>
      </c>
    </row>
    <row r="138" spans="2:2" ht="15" customHeight="1" x14ac:dyDescent="0.15">
      <c r="B138" s="7" t="s">
        <v>19</v>
      </c>
    </row>
    <row r="139" spans="2:2" ht="15" customHeight="1" x14ac:dyDescent="0.15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workbookViewId="0"/>
  </sheetViews>
  <sheetFormatPr baseColWidth="10" defaultColWidth="8.83203125" defaultRowHeight="15" x14ac:dyDescent="0.2"/>
  <cols>
    <col min="1" max="1" width="21" customWidth="1"/>
    <col min="2" max="2" width="13.1640625" customWidth="1"/>
    <col min="3" max="3" width="11" customWidth="1"/>
  </cols>
  <sheetData>
    <row r="1" spans="1:37" x14ac:dyDescent="0.2">
      <c r="A1" s="30" t="s">
        <v>182</v>
      </c>
      <c r="B1" s="31"/>
      <c r="C1" s="31"/>
    </row>
    <row r="2" spans="1:37" x14ac:dyDescent="0.2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">
      <c r="A5" t="s">
        <v>183</v>
      </c>
      <c r="B5" s="26">
        <f>AVERAGE(B3:AK3)</f>
        <v>2.1866115765726366E-2</v>
      </c>
    </row>
    <row r="8" spans="1:37" x14ac:dyDescent="0.2">
      <c r="A8" s="30" t="s">
        <v>184</v>
      </c>
      <c r="B8" s="31"/>
      <c r="C8" s="31"/>
    </row>
    <row r="10" spans="1:37" x14ac:dyDescent="0.2">
      <c r="A10" t="s">
        <v>343</v>
      </c>
    </row>
    <row r="12" spans="1:37" x14ac:dyDescent="0.2">
      <c r="B12" s="27" t="s">
        <v>344</v>
      </c>
      <c r="C12" t="s">
        <v>348</v>
      </c>
    </row>
    <row r="13" spans="1:37" x14ac:dyDescent="0.2">
      <c r="A13" t="s">
        <v>340</v>
      </c>
      <c r="B13">
        <v>0.997</v>
      </c>
    </row>
    <row r="14" spans="1:37" x14ac:dyDescent="0.2">
      <c r="A14" t="s">
        <v>341</v>
      </c>
      <c r="B14">
        <v>0.995</v>
      </c>
    </row>
    <row r="15" spans="1:37" x14ac:dyDescent="0.2">
      <c r="A15" t="s">
        <v>342</v>
      </c>
      <c r="B15">
        <v>0.96599999999999997</v>
      </c>
    </row>
    <row r="17" spans="1:37" x14ac:dyDescent="0.2">
      <c r="A17" s="1" t="s">
        <v>346</v>
      </c>
    </row>
    <row r="18" spans="1:37" x14ac:dyDescent="0.2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">
      <c r="A23" s="1" t="s">
        <v>347</v>
      </c>
    </row>
    <row r="24" spans="1:37" x14ac:dyDescent="0.2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">
      <c r="A29" s="1" t="s">
        <v>349</v>
      </c>
    </row>
    <row r="30" spans="1:37" x14ac:dyDescent="0.2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">
      <c r="C34" s="25"/>
    </row>
    <row r="35" spans="1:37" x14ac:dyDescent="0.2">
      <c r="A35" s="1" t="s">
        <v>351</v>
      </c>
    </row>
    <row r="36" spans="1:37" x14ac:dyDescent="0.2">
      <c r="A36" t="s">
        <v>340</v>
      </c>
      <c r="B36" s="26">
        <f>AVERAGE(C31:AK31)</f>
        <v>1.143000484613816E-2</v>
      </c>
    </row>
    <row r="37" spans="1:37" x14ac:dyDescent="0.2">
      <c r="A37" t="s">
        <v>341</v>
      </c>
      <c r="B37" s="26">
        <f t="shared" ref="B37:B38" si="2">AVERAGE(C32:AK32)</f>
        <v>1.5514513735396921E-2</v>
      </c>
    </row>
    <row r="38" spans="1:37" x14ac:dyDescent="0.2">
      <c r="A38" t="s">
        <v>342</v>
      </c>
      <c r="B38" s="26">
        <f t="shared" si="2"/>
        <v>2.7312273593190856E-2</v>
      </c>
    </row>
    <row r="40" spans="1:37" x14ac:dyDescent="0.2">
      <c r="A40" s="1" t="s">
        <v>350</v>
      </c>
    </row>
    <row r="41" spans="1:37" x14ac:dyDescent="0.2">
      <c r="A41" t="s">
        <v>352</v>
      </c>
      <c r="B41" s="25">
        <f>SUMPRODUCT(B36:B38,'AEO T4'!D17:D19)/SUM('AEO T4'!D17:D19)</f>
        <v>1.3254110935573082E-2</v>
      </c>
    </row>
    <row r="44" spans="1:37" x14ac:dyDescent="0.2">
      <c r="A44" s="30" t="s">
        <v>356</v>
      </c>
      <c r="B44" s="31"/>
      <c r="C44" s="31"/>
    </row>
    <row r="46" spans="1:37" x14ac:dyDescent="0.2">
      <c r="A46" t="s">
        <v>357</v>
      </c>
    </row>
    <row r="47" spans="1:37" x14ac:dyDescent="0.2">
      <c r="A47" t="s">
        <v>358</v>
      </c>
    </row>
    <row r="48" spans="1:37" x14ac:dyDescent="0.2">
      <c r="A48" t="s">
        <v>359</v>
      </c>
    </row>
    <row r="50" spans="1:3" x14ac:dyDescent="0.2">
      <c r="A50" s="1" t="s">
        <v>360</v>
      </c>
    </row>
    <row r="51" spans="1:3" x14ac:dyDescent="0.2">
      <c r="A51" t="s">
        <v>361</v>
      </c>
      <c r="B51" s="24">
        <f>1-B5</f>
        <v>0.97813388423427361</v>
      </c>
    </row>
    <row r="52" spans="1:3" x14ac:dyDescent="0.2">
      <c r="A52" t="s">
        <v>362</v>
      </c>
      <c r="B52" s="26">
        <f>1-B41</f>
        <v>0.98674588906442695</v>
      </c>
    </row>
    <row r="54" spans="1:3" x14ac:dyDescent="0.2">
      <c r="A54" s="1" t="s">
        <v>363</v>
      </c>
    </row>
    <row r="55" spans="1:3" x14ac:dyDescent="0.2">
      <c r="A55" t="s">
        <v>3</v>
      </c>
      <c r="B55" s="4">
        <f>1/'Component Lifetimes'!B2</f>
        <v>5.2631578947368418E-2</v>
      </c>
    </row>
    <row r="56" spans="1:3" x14ac:dyDescent="0.2">
      <c r="A56" t="s">
        <v>4</v>
      </c>
      <c r="B56" s="4">
        <f>1/'Component Lifetimes'!B3</f>
        <v>6.3157894736842107E-2</v>
      </c>
    </row>
    <row r="57" spans="1:3" x14ac:dyDescent="0.2">
      <c r="A57" t="s">
        <v>6</v>
      </c>
      <c r="B57" s="4">
        <f>1/'Component Lifetimes'!B5</f>
        <v>0.1095</v>
      </c>
    </row>
    <row r="58" spans="1:3" x14ac:dyDescent="0.2">
      <c r="A58" t="s">
        <v>7</v>
      </c>
      <c r="B58" s="4">
        <f>1/'Component Lifetimes'!B6</f>
        <v>7.3891625615763554E-2</v>
      </c>
    </row>
    <row r="59" spans="1:3" x14ac:dyDescent="0.2">
      <c r="A59" t="s">
        <v>8</v>
      </c>
      <c r="B59" s="4">
        <f>1/'Component Lifetimes'!B7</f>
        <v>6.4935064935064929E-2</v>
      </c>
    </row>
    <row r="61" spans="1:3" x14ac:dyDescent="0.2">
      <c r="A61" s="1" t="s">
        <v>364</v>
      </c>
    </row>
    <row r="62" spans="1:3" x14ac:dyDescent="0.2">
      <c r="B62" t="s">
        <v>361</v>
      </c>
      <c r="C62" t="s">
        <v>362</v>
      </c>
    </row>
    <row r="63" spans="1:3" x14ac:dyDescent="0.2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/>
  </sheetViews>
  <sheetFormatPr baseColWidth="10" defaultColWidth="8.83203125" defaultRowHeight="15" x14ac:dyDescent="0.2"/>
  <cols>
    <col min="1" max="1" width="23.6640625" customWidth="1"/>
    <col min="2" max="2" width="17.6640625" customWidth="1"/>
    <col min="3" max="3" width="18.33203125" customWidth="1"/>
    <col min="4" max="4" width="14.83203125" customWidth="1"/>
  </cols>
  <sheetData>
    <row r="1" spans="1:4" x14ac:dyDescent="0.2">
      <c r="B1" s="27" t="s">
        <v>353</v>
      </c>
      <c r="C1" s="27" t="s">
        <v>354</v>
      </c>
      <c r="D1" s="27" t="s">
        <v>355</v>
      </c>
    </row>
    <row r="2" spans="1:4" x14ac:dyDescent="0.2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4" x14ac:dyDescent="0.2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4" x14ac:dyDescent="0.2">
      <c r="A4" t="s">
        <v>5</v>
      </c>
      <c r="B4" s="5">
        <v>0</v>
      </c>
      <c r="C4" s="5">
        <v>0</v>
      </c>
      <c r="D4" s="5">
        <v>0</v>
      </c>
    </row>
    <row r="5" spans="1:4" x14ac:dyDescent="0.2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4" x14ac:dyDescent="0.2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4" x14ac:dyDescent="0.2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4" x14ac:dyDescent="0.2">
      <c r="D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D8" sqref="D8"/>
    </sheetView>
  </sheetViews>
  <sheetFormatPr baseColWidth="10" defaultColWidth="8.83203125" defaultRowHeight="15" x14ac:dyDescent="0.2"/>
  <cols>
    <col min="1" max="1" width="23.6640625" customWidth="1"/>
    <col min="2" max="2" width="17.6640625" customWidth="1"/>
    <col min="3" max="3" width="18.33203125" customWidth="1"/>
    <col min="4" max="4" width="14.83203125" customWidth="1"/>
  </cols>
  <sheetData>
    <row r="1" spans="1:4" ht="32" x14ac:dyDescent="0.2">
      <c r="A1" s="35" t="s">
        <v>381</v>
      </c>
      <c r="B1" s="27" t="s">
        <v>353</v>
      </c>
      <c r="C1" s="27" t="s">
        <v>354</v>
      </c>
      <c r="D1" s="27" t="s">
        <v>355</v>
      </c>
    </row>
    <row r="2" spans="1:4" x14ac:dyDescent="0.2">
      <c r="A2" t="s">
        <v>3</v>
      </c>
      <c r="B2" s="34">
        <v>0.05</v>
      </c>
      <c r="C2" s="4">
        <f>B2</f>
        <v>0.05</v>
      </c>
      <c r="D2" s="34">
        <v>5.2999999999999999E-2</v>
      </c>
    </row>
    <row r="3" spans="1:4" x14ac:dyDescent="0.2">
      <c r="A3" t="s">
        <v>4</v>
      </c>
      <c r="B3" s="34">
        <v>5.2999999999999999E-2</v>
      </c>
      <c r="C3" s="4">
        <f>B3</f>
        <v>5.2999999999999999E-2</v>
      </c>
      <c r="D3" s="34">
        <v>6.2E-2</v>
      </c>
    </row>
    <row r="4" spans="1:4" x14ac:dyDescent="0.2">
      <c r="A4" t="s">
        <v>5</v>
      </c>
      <c r="B4" s="5">
        <v>0</v>
      </c>
      <c r="C4" s="5">
        <v>0</v>
      </c>
      <c r="D4" s="5">
        <v>0</v>
      </c>
    </row>
    <row r="5" spans="1:4" x14ac:dyDescent="0.2">
      <c r="A5" t="s">
        <v>6</v>
      </c>
      <c r="B5" s="34">
        <v>0.114</v>
      </c>
      <c r="C5" s="4">
        <f>B5</f>
        <v>0.114</v>
      </c>
      <c r="D5" s="34">
        <v>0.112</v>
      </c>
    </row>
    <row r="6" spans="1:4" x14ac:dyDescent="0.2">
      <c r="A6" t="s">
        <v>7</v>
      </c>
      <c r="B6" s="34">
        <v>7.1499999999999994E-2</v>
      </c>
      <c r="C6" s="4">
        <f>B6</f>
        <v>7.1499999999999994E-2</v>
      </c>
      <c r="D6" s="34">
        <v>7.1199999999999999E-2</v>
      </c>
    </row>
    <row r="7" spans="1:4" x14ac:dyDescent="0.2">
      <c r="A7" t="s">
        <v>8</v>
      </c>
      <c r="B7" s="34">
        <v>7.3999999999999996E-2</v>
      </c>
      <c r="C7" s="4">
        <f>B7</f>
        <v>7.3999999999999996E-2</v>
      </c>
      <c r="D7" s="34">
        <v>6.3500000000000001E-2</v>
      </c>
    </row>
    <row r="8" spans="1:4" x14ac:dyDescent="0.2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2018-01-10T20:44:14Z</dcterms:created>
  <dcterms:modified xsi:type="dcterms:W3CDTF">2021-03-17T19:50:40Z</dcterms:modified>
</cp:coreProperties>
</file>