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WI\indst\BPoIFUfE\"/>
    </mc:Choice>
  </mc:AlternateContent>
  <xr:revisionPtr revIDLastSave="0" documentId="8_{7E62ED18-1505-487D-BCAD-684FE88F5BE3}" xr6:coauthVersionLast="46" xr6:coauthVersionMax="46" xr10:uidLastSave="{00000000-0000-0000-0000-000000000000}"/>
  <bookViews>
    <workbookView xWindow="4365" yWindow="2085" windowWidth="24120" windowHeight="14040" firstSheet="21" activeTab="24" xr2:uid="{00000000-000D-0000-FFFF-FFFF00000000}"/>
  </bookViews>
  <sheets>
    <sheet name="About" sheetId="1" r:id="rId1"/>
    <sheet name="AEO T11 Petroleum" sheetId="41" r:id="rId2"/>
    <sheet name="AEO T24 Refining" sheetId="29" r:id="rId3"/>
    <sheet name="AEO T25 Food" sheetId="30" r:id="rId4"/>
    <sheet name="AEO T26 Paper" sheetId="31" r:id="rId5"/>
    <sheet name="AEO T27 Chemicals" sheetId="32" r:id="rId6"/>
    <sheet name="AEO T28 Glass" sheetId="33" r:id="rId7"/>
    <sheet name="AEO T29 Cement" sheetId="34" r:id="rId8"/>
    <sheet name="AEO T30 Steel" sheetId="35" r:id="rId9"/>
    <sheet name="AEO T31 Aluminum" sheetId="36" r:id="rId10"/>
    <sheet name="AEO T32 Metal Prdcts" sheetId="37" r:id="rId11"/>
    <sheet name="AEO T33 Other Mfg" sheetId="38" r:id="rId12"/>
    <sheet name="AEO T34 Non-Mfg" sheetId="39" r:id="rId13"/>
    <sheet name="AEO T36 Pipelines" sheetId="40" r:id="rId14"/>
    <sheet name="AEO T72 Conversion Factors" sheetId="26" r:id="rId15"/>
    <sheet name="BPoIFUfE-electricity" sheetId="15" r:id="rId16"/>
    <sheet name="BPoIFUfE-coal" sheetId="16" r:id="rId17"/>
    <sheet name="BPoIFUfE-natural-gas" sheetId="17" r:id="rId18"/>
    <sheet name="BPoIFUfE-biomass" sheetId="18" r:id="rId19"/>
    <sheet name="BPoIFUfE-petroleum-diesel" sheetId="19" r:id="rId20"/>
    <sheet name="BPoIFUfE-heat" sheetId="20" r:id="rId21"/>
    <sheet name="BPoIFUfE-crude-oil" sheetId="21" r:id="rId22"/>
    <sheet name="BPoIFUfE-heavy-or-residual-oil" sheetId="22" r:id="rId23"/>
    <sheet name="BPoIFUfE-LPG-propane-or-butane" sheetId="23" r:id="rId24"/>
    <sheet name="BPoIFUfE-hydrogen" sheetId="24" r:id="rId25"/>
  </sheets>
  <externalReferences>
    <externalReference r:id="rId26"/>
  </externalReferences>
  <definedNames>
    <definedName name="gal_per_barrel">[1]About!$A$63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23" l="1"/>
  <c r="D11" i="23"/>
  <c r="E11" i="23"/>
  <c r="F11" i="23"/>
  <c r="G11" i="23"/>
  <c r="H11" i="23"/>
  <c r="I11" i="23"/>
  <c r="J11" i="23"/>
  <c r="K11" i="23"/>
  <c r="L11" i="23"/>
  <c r="M11" i="23"/>
  <c r="N11" i="23"/>
  <c r="O11" i="23"/>
  <c r="P11" i="23"/>
  <c r="Q11" i="23"/>
  <c r="R11" i="23"/>
  <c r="S11" i="23"/>
  <c r="T11" i="23"/>
  <c r="U11" i="23"/>
  <c r="V11" i="23"/>
  <c r="W11" i="23"/>
  <c r="X11" i="23"/>
  <c r="Y11" i="23"/>
  <c r="Z11" i="23"/>
  <c r="AA11" i="23"/>
  <c r="AB11" i="23"/>
  <c r="AC11" i="23"/>
  <c r="AD11" i="23"/>
  <c r="AE11" i="23"/>
  <c r="AF11" i="23"/>
  <c r="B11" i="23"/>
  <c r="C10" i="21"/>
  <c r="D10" i="21"/>
  <c r="E10" i="21"/>
  <c r="F10" i="21"/>
  <c r="G10" i="21"/>
  <c r="H10" i="21"/>
  <c r="I10" i="21"/>
  <c r="J10" i="21"/>
  <c r="K10" i="21"/>
  <c r="L10" i="21"/>
  <c r="M10" i="21"/>
  <c r="N10" i="21"/>
  <c r="O10" i="21"/>
  <c r="P10" i="21"/>
  <c r="Q10" i="21"/>
  <c r="R10" i="21"/>
  <c r="S10" i="21"/>
  <c r="T10" i="21"/>
  <c r="U10" i="21"/>
  <c r="V10" i="21"/>
  <c r="W10" i="21"/>
  <c r="X10" i="21"/>
  <c r="Y10" i="21"/>
  <c r="Z10" i="21"/>
  <c r="AA10" i="21"/>
  <c r="AB10" i="21"/>
  <c r="AC10" i="21"/>
  <c r="AD10" i="21"/>
  <c r="AE10" i="21"/>
  <c r="AF10" i="21"/>
  <c r="B10" i="21"/>
  <c r="C10" i="17" l="1"/>
  <c r="D10" i="17"/>
  <c r="E10" i="17"/>
  <c r="F10" i="17"/>
  <c r="G10" i="17"/>
  <c r="H10" i="17"/>
  <c r="I10" i="17"/>
  <c r="J10" i="17"/>
  <c r="K10" i="17"/>
  <c r="L10" i="17"/>
  <c r="M10" i="17"/>
  <c r="N10" i="17"/>
  <c r="O10" i="17"/>
  <c r="P10" i="17"/>
  <c r="Q10" i="17"/>
  <c r="R10" i="17"/>
  <c r="S10" i="17"/>
  <c r="T10" i="17"/>
  <c r="U10" i="17"/>
  <c r="V10" i="17"/>
  <c r="W10" i="17"/>
  <c r="X10" i="17"/>
  <c r="Y10" i="17"/>
  <c r="Z10" i="17"/>
  <c r="AA10" i="17"/>
  <c r="AB10" i="17"/>
  <c r="AC10" i="17"/>
  <c r="AD10" i="17"/>
  <c r="AE10" i="17"/>
  <c r="AF10" i="17"/>
  <c r="C11" i="17"/>
  <c r="D11" i="17"/>
  <c r="E11" i="17"/>
  <c r="F11" i="17"/>
  <c r="G11" i="17"/>
  <c r="H11" i="17"/>
  <c r="I11" i="17"/>
  <c r="J11" i="17"/>
  <c r="K11" i="17"/>
  <c r="L11" i="17"/>
  <c r="M11" i="17"/>
  <c r="N11" i="17"/>
  <c r="O11" i="17"/>
  <c r="P11" i="17"/>
  <c r="Q11" i="17"/>
  <c r="R11" i="17"/>
  <c r="S11" i="17"/>
  <c r="T11" i="17"/>
  <c r="U11" i="17"/>
  <c r="V11" i="17"/>
  <c r="W11" i="17"/>
  <c r="X11" i="17"/>
  <c r="Y11" i="17"/>
  <c r="Z11" i="17"/>
  <c r="AA11" i="17"/>
  <c r="AB11" i="17"/>
  <c r="AC11" i="17"/>
  <c r="AD11" i="17"/>
  <c r="AE11" i="17"/>
  <c r="AF11" i="17"/>
  <c r="B11" i="17"/>
  <c r="B10" i="17"/>
  <c r="C14" i="16"/>
  <c r="D14" i="16"/>
  <c r="E14" i="16"/>
  <c r="F14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AE14" i="16"/>
  <c r="AF14" i="16"/>
  <c r="C15" i="16"/>
  <c r="D15" i="16"/>
  <c r="E15" i="16"/>
  <c r="F15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AE15" i="16"/>
  <c r="AF15" i="16"/>
  <c r="B15" i="16"/>
  <c r="B14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tc={A0239EEA-25E2-45C4-96FB-951B3708CFE8}</author>
  </authors>
  <commentList>
    <comment ref="A10" authorId="0" shapeId="0" xr:uid="{A0239EEA-25E2-45C4-96FB-951B3708CFE8}">
      <text>
        <t>[Threaded comment]
Your version of Excel allows you to read this threaded comment; however, any edits to it will get removed if the file is opened in a newer version of Excel. Learn more: https://go.microsoft.com/fwlink/?linkid=870924
Comment:
    As noted on the "About" tab, we assign crude oil to the refining sector instead of the secondary products they produce and consume within the same sector.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tc={46D00525-FBC2-40E2-BEC4-8C95DA6828FF}</author>
  </authors>
  <commentList>
    <comment ref="A10" authorId="0" shapeId="0" xr:uid="{46D00525-FBC2-40E2-BEC4-8C95DA6828FF}">
      <text>
        <t>[Threaded comment]
Your version of Excel allows you to read this threaded comment; however, any edits to it will get removed if the file is opened in a newer version of Excel. Learn more: https://go.microsoft.com/fwlink/?linkid=870924
Comment:
    As noted on the "About" tab, we assign crude oil to the refining sector instead of the secondary products they produce and consume within the same sector.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tc={BBA0FA4A-1046-48E6-9CBA-AC86B63DE03E}</author>
  </authors>
  <commentList>
    <comment ref="A10" authorId="0" shapeId="0" xr:uid="{BBA0FA4A-1046-48E6-9CBA-AC86B63DE03E}">
      <text>
        <t>[Threaded comment]
Your version of Excel allows you to read this threaded comment; however, any edits to it will get removed if the file is opened in a newer version of Excel. Learn more: https://go.microsoft.com/fwlink/?linkid=870924
Comment:
    As noted on the "About" tab, we assign crude oil to the refining sector instead of the secondary products they produce and consume within the same sector.</t>
      </text>
    </comment>
  </commentList>
</comments>
</file>

<file path=xl/sharedStrings.xml><?xml version="1.0" encoding="utf-8"?>
<sst xmlns="http://schemas.openxmlformats.org/spreadsheetml/2006/main" count="2622" uniqueCount="1233">
  <si>
    <t xml:space="preserve">   Total</t>
  </si>
  <si>
    <t>Energy Information Administration</t>
  </si>
  <si>
    <t xml:space="preserve"> Distillate Fuel Oil</t>
  </si>
  <si>
    <t xml:space="preserve"> Residual Fuel Oil</t>
  </si>
  <si>
    <t xml:space="preserve"> Liquefied Petroleum Gases</t>
  </si>
  <si>
    <t xml:space="preserve"> Petroleum Coke</t>
  </si>
  <si>
    <t xml:space="preserve"> Other Petroleum 2/</t>
  </si>
  <si>
    <t xml:space="preserve"> Natural Gas</t>
  </si>
  <si>
    <t xml:space="preserve"> Steam Coal</t>
  </si>
  <si>
    <t xml:space="preserve"> Metallurgical Coal</t>
  </si>
  <si>
    <t xml:space="preserve">   Coal Subtotal</t>
  </si>
  <si>
    <t xml:space="preserve"> Renewables</t>
  </si>
  <si>
    <t xml:space="preserve"> Purchased Electricity</t>
  </si>
  <si>
    <t xml:space="preserve"> Still Gas</t>
  </si>
  <si>
    <t xml:space="preserve">    of which:  Heat and Power</t>
  </si>
  <si>
    <t xml:space="preserve">    of which:  Feedstocks</t>
  </si>
  <si>
    <t xml:space="preserve">    of which:  Gas-to-Liquids Heat</t>
  </si>
  <si>
    <t xml:space="preserve"> Steam Coal 3/</t>
  </si>
  <si>
    <t xml:space="preserve"> Net Coke Imports</t>
  </si>
  <si>
    <t xml:space="preserve">    Residual Fuel Oil</t>
  </si>
  <si>
    <t xml:space="preserve">    Distillate Fuel Oil</t>
  </si>
  <si>
    <t xml:space="preserve">    Petroleum Coke</t>
  </si>
  <si>
    <t xml:space="preserve">    Other Petroleum 2/</t>
  </si>
  <si>
    <t xml:space="preserve">    Natural Gas</t>
  </si>
  <si>
    <t xml:space="preserve">    Steam Coal</t>
  </si>
  <si>
    <t xml:space="preserve">    Renewables</t>
  </si>
  <si>
    <t xml:space="preserve">    Purchased Electricity</t>
  </si>
  <si>
    <t xml:space="preserve">      Total Heat and Power</t>
  </si>
  <si>
    <t xml:space="preserve">      Residual Fuel Oil</t>
  </si>
  <si>
    <t xml:space="preserve">      Distillate Fuel Oil</t>
  </si>
  <si>
    <t xml:space="preserve">      Motor Gasoline</t>
  </si>
  <si>
    <t xml:space="preserve">      Other Petroleum 1/</t>
  </si>
  <si>
    <t xml:space="preserve">      Natural Gas</t>
  </si>
  <si>
    <t xml:space="preserve">      Steam Coal</t>
  </si>
  <si>
    <t xml:space="preserve">      Renewables</t>
  </si>
  <si>
    <t xml:space="preserve">      Purchased Electricity excluding Oil Shale</t>
  </si>
  <si>
    <t xml:space="preserve">      Purchased Electricity for Oil Shale</t>
  </si>
  <si>
    <t xml:space="preserve">         Total</t>
  </si>
  <si>
    <t xml:space="preserve">      Purchased Electricity</t>
  </si>
  <si>
    <t>Sources:</t>
  </si>
  <si>
    <t>All Subscripts Except Waste Management</t>
  </si>
  <si>
    <t>Note:</t>
  </si>
  <si>
    <t xml:space="preserve"> Propane</t>
  </si>
  <si>
    <t xml:space="preserve">   Petroleum and Other Liquids Subtotal</t>
  </si>
  <si>
    <t xml:space="preserve">    Propane</t>
  </si>
  <si>
    <t xml:space="preserve">      Petroleum and Other Liquids Subtotal</t>
  </si>
  <si>
    <t xml:space="preserve">         Petroleum and Other Liquids Subtotal</t>
  </si>
  <si>
    <t xml:space="preserve">      Propane</t>
  </si>
  <si>
    <t>Table 30</t>
  </si>
  <si>
    <t>Table 28</t>
  </si>
  <si>
    <t xml:space="preserve">      Lease and Plant Fuel 2/</t>
  </si>
  <si>
    <t xml:space="preserve"> Biofuels Heat and Coproducts</t>
  </si>
  <si>
    <t xml:space="preserve">    Liquefied Petroleum Gases and Other 3/</t>
  </si>
  <si>
    <t xml:space="preserve">    Petrochemical Feedstocks</t>
  </si>
  <si>
    <t xml:space="preserve">      Total Feedstocks</t>
  </si>
  <si>
    <t>Report</t>
  </si>
  <si>
    <t>Scenario</t>
  </si>
  <si>
    <t>Reference case</t>
  </si>
  <si>
    <t>Datekey</t>
  </si>
  <si>
    <t>Release Date</t>
  </si>
  <si>
    <t>11. Petroleum and Other Liquids Supply and Disposition</t>
  </si>
  <si>
    <t>(million barrels per day, unless otherwise noted)</t>
  </si>
  <si>
    <t/>
  </si>
  <si>
    <t xml:space="preserve"> Supply and Disposition</t>
  </si>
  <si>
    <t xml:space="preserve"> Crude Oil</t>
  </si>
  <si>
    <t xml:space="preserve">   Domestic Crude Production 1/</t>
  </si>
  <si>
    <t xml:space="preserve">     Alaska</t>
  </si>
  <si>
    <t xml:space="preserve">     Lower 48 States</t>
  </si>
  <si>
    <t xml:space="preserve">   Net Imports</t>
  </si>
  <si>
    <t xml:space="preserve">     Gross Imports</t>
  </si>
  <si>
    <t xml:space="preserve">     Exports</t>
  </si>
  <si>
    <t xml:space="preserve">   Other Crude Supply 2/</t>
  </si>
  <si>
    <t>- -</t>
  </si>
  <si>
    <t xml:space="preserve">     Total Crude Supply</t>
  </si>
  <si>
    <t xml:space="preserve">   - - = Not applicable.</t>
  </si>
  <si>
    <t>CNV000</t>
  </si>
  <si>
    <t>(from physical units to million Btu)</t>
  </si>
  <si>
    <t>Petroleum and Other Liquids</t>
  </si>
  <si>
    <t>(million Btu per barrel)</t>
  </si>
  <si>
    <t>CNV000:aa_AsphaltandRoa</t>
  </si>
  <si>
    <t xml:space="preserve">  Asphalt and Road Oil</t>
  </si>
  <si>
    <t>CNV000:aa_AviationGasol</t>
  </si>
  <si>
    <t xml:space="preserve">  Aviation Gasoline</t>
  </si>
  <si>
    <t>CNV000:ea_Biodiesel</t>
  </si>
  <si>
    <t xml:space="preserve">  Biodiesel</t>
  </si>
  <si>
    <t>CNV000:aa_Distillate</t>
  </si>
  <si>
    <t xml:space="preserve">  Distillate Fuel Oil</t>
  </si>
  <si>
    <t>CNV000:aa_Residential</t>
  </si>
  <si>
    <t xml:space="preserve">    Residential</t>
  </si>
  <si>
    <t>CNV000:aa_Commercial</t>
  </si>
  <si>
    <t xml:space="preserve">    Commercial</t>
  </si>
  <si>
    <t>CNV000:aa_Transportatio</t>
  </si>
  <si>
    <t xml:space="preserve">    Transportation</t>
  </si>
  <si>
    <t>CNV000:aa_Industrial</t>
  </si>
  <si>
    <t xml:space="preserve">    Industrial</t>
  </si>
  <si>
    <t>CNV000:aa_ElectricPower</t>
  </si>
  <si>
    <t xml:space="preserve">    Electric Power</t>
  </si>
  <si>
    <t>CNV000:aa_TotalDistilla</t>
  </si>
  <si>
    <t xml:space="preserve">      Total Distillate</t>
  </si>
  <si>
    <t>CNV000:aa_DistLowSulf</t>
  </si>
  <si>
    <t xml:space="preserve">  Distillate Fuel Oil - Low Sulfur Diesel</t>
  </si>
  <si>
    <t>CNV000:aa_DistUltraLow</t>
  </si>
  <si>
    <t xml:space="preserve">  Distillate Fuel Oil - Ultra Low Sulfur Diesel</t>
  </si>
  <si>
    <t>CNV000:aa_Ethanol</t>
  </si>
  <si>
    <t xml:space="preserve">  Ethanol including denaturant</t>
  </si>
  <si>
    <t>CNV000:aa_E85</t>
  </si>
  <si>
    <t xml:space="preserve">  E85</t>
  </si>
  <si>
    <t>CNV000:aa_JetFuel-Keros</t>
  </si>
  <si>
    <t xml:space="preserve">  Jet Fuel - Kerosene</t>
  </si>
  <si>
    <t>CNV000:aa_Lubricants</t>
  </si>
  <si>
    <t xml:space="preserve">  Lubricants</t>
  </si>
  <si>
    <t>CNV000:aa_MotorGasoline</t>
  </si>
  <si>
    <t xml:space="preserve">  Motor Gasoline Average</t>
  </si>
  <si>
    <t>CNV000:aa_TradMotorGas</t>
  </si>
  <si>
    <t xml:space="preserve">     Conventional Motor Gasoline</t>
  </si>
  <si>
    <t>CNV000:aa_ReforMotorGas</t>
  </si>
  <si>
    <t xml:space="preserve">     Reformulated Motor Gasoline</t>
  </si>
  <si>
    <t>CNV000:convert_cbob</t>
  </si>
  <si>
    <t xml:space="preserve">     Conventional before Blending</t>
  </si>
  <si>
    <t>CNV000:convert_rbob</t>
  </si>
  <si>
    <t xml:space="preserve">     Reformulated before Blending</t>
  </si>
  <si>
    <t>CNV000:aa_PentanesPlus</t>
  </si>
  <si>
    <t xml:space="preserve">  Natural Gasoline</t>
  </si>
  <si>
    <t>CNV000:aa_OtherPetroleu</t>
  </si>
  <si>
    <t xml:space="preserve">  Other Petroleum</t>
  </si>
  <si>
    <t>CNV000:aa_PetrochemFeed</t>
  </si>
  <si>
    <t xml:space="preserve">  Petrochemical Feedstocks</t>
  </si>
  <si>
    <t>CNV000:aa_PetroleumCoke</t>
  </si>
  <si>
    <t xml:space="preserve">  Petroleum Coke</t>
  </si>
  <si>
    <t>CNV000:aa_ResidualFuel</t>
  </si>
  <si>
    <t xml:space="preserve">  Residual Fuel</t>
  </si>
  <si>
    <t>CNV000:aa_StillGas</t>
  </si>
  <si>
    <t xml:space="preserve">  Still Gas</t>
  </si>
  <si>
    <t>CNV000:aa_UnfinishOilIm</t>
  </si>
  <si>
    <t xml:space="preserve">  Unfinished Oils</t>
  </si>
  <si>
    <t>CNV000:aa_TotalPetroleu</t>
  </si>
  <si>
    <t xml:space="preserve">  Total Petroleum Consumption</t>
  </si>
  <si>
    <t>CNV000:aa_Imports</t>
  </si>
  <si>
    <t xml:space="preserve">  Petroleum Product Imports</t>
  </si>
  <si>
    <t>CNV000:aa_Exports</t>
  </si>
  <si>
    <t xml:space="preserve">  Petroleum Product Exports</t>
  </si>
  <si>
    <t xml:space="preserve">  Crude Oil</t>
  </si>
  <si>
    <t>CNV000:aa_CrudeOilProdu</t>
  </si>
  <si>
    <t xml:space="preserve">    Production</t>
  </si>
  <si>
    <t>CNV000:aa_CrudeOilImpor</t>
  </si>
  <si>
    <t xml:space="preserve">    Imports</t>
  </si>
  <si>
    <t>CNV000:aa_CrudeOilExpor</t>
  </si>
  <si>
    <t xml:space="preserve">    Exports</t>
  </si>
  <si>
    <t>CNV000:aa_NaturalGasPla</t>
  </si>
  <si>
    <t xml:space="preserve">  Natural Gas Plant Liquids</t>
  </si>
  <si>
    <t>Natural Gas (thousand Btu per cubic foot)</t>
  </si>
  <si>
    <t>CNV000:ba_Consumption</t>
  </si>
  <si>
    <t xml:space="preserve">  Consumption</t>
  </si>
  <si>
    <t>CNV000:ba_Utility</t>
  </si>
  <si>
    <t xml:space="preserve">    Electric Power Sector 2/</t>
  </si>
  <si>
    <t>CNV000:ba_Nonutility</t>
  </si>
  <si>
    <t xml:space="preserve">    End-use Sector</t>
  </si>
  <si>
    <t>CNV000:ba_Production</t>
  </si>
  <si>
    <t xml:space="preserve">  Production</t>
  </si>
  <si>
    <t>CNV000:ba_Imports</t>
  </si>
  <si>
    <t xml:space="preserve">  Imports</t>
  </si>
  <si>
    <t>CNV000:ba_Exports</t>
  </si>
  <si>
    <t xml:space="preserve">  Exports</t>
  </si>
  <si>
    <t>CNV000:ba_CompressedNat</t>
  </si>
  <si>
    <t xml:space="preserve">  Compressed/Liquefied Natural Gas</t>
  </si>
  <si>
    <t>Coal (million Btu per short ton)</t>
  </si>
  <si>
    <t>CNV000:ca_Production</t>
  </si>
  <si>
    <t>CNV000:ca_EastoftheMiss</t>
  </si>
  <si>
    <t xml:space="preserve">    East of the Mississippi</t>
  </si>
  <si>
    <t>CNV000:ca_WestoftheMiss</t>
  </si>
  <si>
    <t xml:space="preserve">    West of the Mississippi</t>
  </si>
  <si>
    <t>CNV000:ca_Consumption</t>
  </si>
  <si>
    <t>CNV000:ca_Residentialan</t>
  </si>
  <si>
    <t xml:space="preserve">    Commercial and Institutional</t>
  </si>
  <si>
    <t>CNV000:ca_Industrial</t>
  </si>
  <si>
    <t xml:space="preserve">    Industrial 3/</t>
  </si>
  <si>
    <t>CNV000:ca_Coking</t>
  </si>
  <si>
    <t xml:space="preserve">    Coking</t>
  </si>
  <si>
    <t>CNV000:ca_ElectricPower</t>
  </si>
  <si>
    <t xml:space="preserve">    Electric Power 2/</t>
  </si>
  <si>
    <t>CNV000:ca_Imports</t>
  </si>
  <si>
    <t>CNV000:ca_Exports</t>
  </si>
  <si>
    <t>CNV000:ca_CoaltoLiquids</t>
  </si>
  <si>
    <t xml:space="preserve">  Coal to Liquids</t>
  </si>
  <si>
    <t>CNV000:ca_WasteCoal</t>
  </si>
  <si>
    <t xml:space="preserve">  Waste Coal</t>
  </si>
  <si>
    <t>CNV000:da_Electricity</t>
  </si>
  <si>
    <t xml:space="preserve">   1/ Includes ethane, natural gasoline, and refinery olefins.</t>
  </si>
  <si>
    <t xml:space="preserve">   2/ Includes all electricity-only and combined heat and power plants that have a regulatory status.</t>
  </si>
  <si>
    <t xml:space="preserve">   3/ Includes combined heat and power plants that have a non-regulatory status, and small on-site generating systems.</t>
  </si>
  <si>
    <t xml:space="preserve"> Shipments, Energy Consumption, and Emissions</t>
  </si>
  <si>
    <t>Inputs to Distillation Units</t>
  </si>
  <si>
    <t>(million barrels per day)</t>
  </si>
  <si>
    <t>Total Energy Consumption (trillion Btu) 1/</t>
  </si>
  <si>
    <t>Carbon Dioxide Emissions 4/</t>
  </si>
  <si>
    <t>(million metric tons carbon dioxide)</t>
  </si>
  <si>
    <t>Energy Related to Refining Activity Only</t>
  </si>
  <si>
    <t xml:space="preserve">  Energy Consumption</t>
  </si>
  <si>
    <t xml:space="preserve">    Liquefied Petroleum Gases</t>
  </si>
  <si>
    <t xml:space="preserve">    Still Gas</t>
  </si>
  <si>
    <t xml:space="preserve">      Total</t>
  </si>
  <si>
    <t xml:space="preserve">  Carbon Dioxide Emissions 4/</t>
  </si>
  <si>
    <t xml:space="preserve">  (million metric tons carbon dioxide)</t>
  </si>
  <si>
    <t xml:space="preserve">  Energy Consumption per Unit of Refinery Input</t>
  </si>
  <si>
    <t xml:space="preserve">  (thousand Btu per barrel)</t>
  </si>
  <si>
    <t xml:space="preserve">    Steam Coal 3/</t>
  </si>
  <si>
    <t>Combined Heat and Power</t>
  </si>
  <si>
    <t xml:space="preserve">  Generating Capacity (gigawatts)</t>
  </si>
  <si>
    <t xml:space="preserve">    Petroleum</t>
  </si>
  <si>
    <t xml:space="preserve">    Coal 3/</t>
  </si>
  <si>
    <t xml:space="preserve">    Other 5/</t>
  </si>
  <si>
    <t xml:space="preserve">  Net Generation (billion kilowatthours)</t>
  </si>
  <si>
    <t xml:space="preserve">    Disposition</t>
  </si>
  <si>
    <t xml:space="preserve">      Sales to the Grid</t>
  </si>
  <si>
    <t xml:space="preserve">      Generation for Own Use</t>
  </si>
  <si>
    <t>Energy Consumed at Ethanol Plants</t>
  </si>
  <si>
    <t>(trillion Btu)</t>
  </si>
  <si>
    <t xml:space="preserve">  Natural Gas</t>
  </si>
  <si>
    <t xml:space="preserve">  Coal</t>
  </si>
  <si>
    <t xml:space="preserve">  Electricity</t>
  </si>
  <si>
    <t xml:space="preserve">    Total</t>
  </si>
  <si>
    <t>Crude Oil</t>
  </si>
  <si>
    <t>LPG/propane/butane</t>
  </si>
  <si>
    <t>Petroleum Diesel</t>
  </si>
  <si>
    <t>Heavy or Residual Oil</t>
  </si>
  <si>
    <t>TEF000</t>
  </si>
  <si>
    <t xml:space="preserve"> Mode and Type</t>
  </si>
  <si>
    <t>TEF000:ba_Total</t>
  </si>
  <si>
    <t>Light-Duty Vehicle</t>
  </si>
  <si>
    <t>TEF000:ba_MotorGasoline</t>
  </si>
  <si>
    <t xml:space="preserve">  Motor Gasoline excluding E85 1/</t>
  </si>
  <si>
    <t>TEF000:ba_Ethanol</t>
  </si>
  <si>
    <t xml:space="preserve">  E85 1/</t>
  </si>
  <si>
    <t>TEF000:ba_Distillate(di</t>
  </si>
  <si>
    <t xml:space="preserve">  Distillate Fuel Oil (diesel)</t>
  </si>
  <si>
    <t>TEF000:ba_CompressedNat</t>
  </si>
  <si>
    <t>TEF000:ba_LiquefiedPetr</t>
  </si>
  <si>
    <t xml:space="preserve">  Propane</t>
  </si>
  <si>
    <t>TEF000:ba_Electricity</t>
  </si>
  <si>
    <t>TEF000:ba_LiquidHydroge</t>
  </si>
  <si>
    <t xml:space="preserve">  Hydrogen</t>
  </si>
  <si>
    <t>TEF000:ca_CommercialLig</t>
  </si>
  <si>
    <t>Commercial Light Trucks 2/</t>
  </si>
  <si>
    <t>TEF000:clt_MotorGas</t>
  </si>
  <si>
    <t>TEF000:clt_e85</t>
  </si>
  <si>
    <t>TEF000:clt_Diesel</t>
  </si>
  <si>
    <t>TEF000:clt_propane</t>
  </si>
  <si>
    <t>TEF000:clt_natural_gas</t>
  </si>
  <si>
    <t>TEF000:clt_electricity</t>
  </si>
  <si>
    <t>TEF000:clt_hydrogen</t>
  </si>
  <si>
    <t>TEF000:da_Total</t>
  </si>
  <si>
    <t>Freight Trucks 3/</t>
  </si>
  <si>
    <t>TEF000:da_MotorGasoline</t>
  </si>
  <si>
    <t xml:space="preserve">  Motor Gasoline</t>
  </si>
  <si>
    <t>TEF000:da_Distillate(di</t>
  </si>
  <si>
    <t>TEF000:da_CompressedNat</t>
  </si>
  <si>
    <t>TEF000:da_LiquefiedPetr</t>
  </si>
  <si>
    <t>TEF000:ft_eeeeeeeeeee85</t>
  </si>
  <si>
    <t>TEF000:ft_electricity</t>
  </si>
  <si>
    <t>TEF000:ft_hydrogen</t>
  </si>
  <si>
    <t>TEF000:ea_Total</t>
  </si>
  <si>
    <t>Freight Rail 4/</t>
  </si>
  <si>
    <t>TEF000:ea_Distillate(di</t>
  </si>
  <si>
    <t>TEF000:ea_ResidualOil</t>
  </si>
  <si>
    <t xml:space="preserve">  Residual Fuel Oil</t>
  </si>
  <si>
    <t>TEF000:ea_SeeEnGee</t>
  </si>
  <si>
    <t xml:space="preserve">  Compressed Natural Gas</t>
  </si>
  <si>
    <t>TEF000:ea_LiquidNG</t>
  </si>
  <si>
    <t xml:space="preserve">  Liquefied Natural Gas</t>
  </si>
  <si>
    <t>TEF000:fa_Total</t>
  </si>
  <si>
    <t>Domestic Shipping</t>
  </si>
  <si>
    <t>TEF000:fa_Distillate(di</t>
  </si>
  <si>
    <t>TEF000:fa_ResidualOil</t>
  </si>
  <si>
    <t xml:space="preserve">  Residual Oil</t>
  </si>
  <si>
    <t>TEF000:fa_MotorGasoline</t>
  </si>
  <si>
    <t>TEF000:fa_LiquidNG</t>
  </si>
  <si>
    <t>TEF000:ga_Total</t>
  </si>
  <si>
    <t>International Shipping</t>
  </si>
  <si>
    <t>TEF000:ga_Distillate(di</t>
  </si>
  <si>
    <t>TEF000:ga_ResidualOil</t>
  </si>
  <si>
    <t>TEF000:ga_SeeEnGee</t>
  </si>
  <si>
    <t>TEF000:ga_LiquidNG</t>
  </si>
  <si>
    <t>TEF000:ha_Total</t>
  </si>
  <si>
    <t>Air Transportation</t>
  </si>
  <si>
    <t>TEF000:ha_JetFuel</t>
  </si>
  <si>
    <t xml:space="preserve">  Jet Fuel</t>
  </si>
  <si>
    <t>TEF000:ha_AviationGasol</t>
  </si>
  <si>
    <t>TEF000:ia_Total</t>
  </si>
  <si>
    <t>Military Use</t>
  </si>
  <si>
    <t>TEF000:ia_JetFuel</t>
  </si>
  <si>
    <t xml:space="preserve">  Jet Fuel and Aviation Gasoline</t>
  </si>
  <si>
    <t>TEF000:ia_ResidualFuel</t>
  </si>
  <si>
    <t>TEF000:ia_Distillate</t>
  </si>
  <si>
    <t xml:space="preserve">  Distillates and Diesel</t>
  </si>
  <si>
    <t>TEF000:ja_Total</t>
  </si>
  <si>
    <t>Bus Transportation</t>
  </si>
  <si>
    <t>TEF000:bus_transit_tot</t>
  </si>
  <si>
    <t xml:space="preserve">  Transit Bus</t>
  </si>
  <si>
    <t>TEF000:ja_TransitBus(mo</t>
  </si>
  <si>
    <t xml:space="preserve">    Motor Gasoline</t>
  </si>
  <si>
    <t>TEF000:bus_transit_e85</t>
  </si>
  <si>
    <t xml:space="preserve">    E85</t>
  </si>
  <si>
    <t>TEF000:ja_TransitBus(di</t>
  </si>
  <si>
    <t xml:space="preserve">    Distillate Fuel Oil (diesel)</t>
  </si>
  <si>
    <t>TEF000:bus_transit_CNG</t>
  </si>
  <si>
    <t xml:space="preserve">    Compressed/Liquefied Natural Gas</t>
  </si>
  <si>
    <t>TEF000:bus_transit_LPG</t>
  </si>
  <si>
    <t>TEF000:bus_transit_elec</t>
  </si>
  <si>
    <t xml:space="preserve">    Electricity</t>
  </si>
  <si>
    <t>TEF000:bus_transit_hydr</t>
  </si>
  <si>
    <t xml:space="preserve">    Hydrogen</t>
  </si>
  <si>
    <t>TEF000:bus_inter_total</t>
  </si>
  <si>
    <t xml:space="preserve">  Intercity Bus</t>
  </si>
  <si>
    <t>TEF000:bus_inter_motor</t>
  </si>
  <si>
    <t>TEF000:bus_inter_e85</t>
  </si>
  <si>
    <t>TEF000:ja_IntercityBus(</t>
  </si>
  <si>
    <t>TEF000:bus_inter_CNG</t>
  </si>
  <si>
    <t>TEF000:bus_inter_LPG</t>
  </si>
  <si>
    <t>TEF000:bus_inter_elec</t>
  </si>
  <si>
    <t>TEF000:bus_inter_hydrog</t>
  </si>
  <si>
    <t>TEF000:bus_school_total</t>
  </si>
  <si>
    <t xml:space="preserve">  School Bus</t>
  </si>
  <si>
    <t>TEF000:ja_SchoolBus(mot</t>
  </si>
  <si>
    <t>TEF000:bus_school_e85</t>
  </si>
  <si>
    <t>TEF000:ja_SchoolBus(die</t>
  </si>
  <si>
    <t>TEF000:bus_school_CNG</t>
  </si>
  <si>
    <t>TEF000:bus_school_LPG</t>
  </si>
  <si>
    <t>TEF000:bus_school_elec</t>
  </si>
  <si>
    <t>TEF000:bus_school_hydro</t>
  </si>
  <si>
    <t>TEF000:ma_Total</t>
  </si>
  <si>
    <t>Rail Transportation</t>
  </si>
  <si>
    <t>TEF000:ka_IntercityRail</t>
  </si>
  <si>
    <t xml:space="preserve">  Intercity Rail</t>
  </si>
  <si>
    <t>TEF000:ka_InterElect</t>
  </si>
  <si>
    <t>TEF000:la_InterDiesel</t>
  </si>
  <si>
    <t xml:space="preserve">    Diesel</t>
  </si>
  <si>
    <t>TEF000:la_InterCNG</t>
  </si>
  <si>
    <t xml:space="preserve">    Compressed Natural Gas</t>
  </si>
  <si>
    <t>TEF000:la_InterLNG</t>
  </si>
  <si>
    <t xml:space="preserve">    Liquefied Natural Gas</t>
  </si>
  <si>
    <t>TEF000:la_TransitRail</t>
  </si>
  <si>
    <t xml:space="preserve">  Transit Rail</t>
  </si>
  <si>
    <t>TEF000:la_TransitElect</t>
  </si>
  <si>
    <t>TEF000:ma_CommuterRail</t>
  </si>
  <si>
    <t xml:space="preserve">  Commuter Rail</t>
  </si>
  <si>
    <t>TEF000:ma_CommuteElect</t>
  </si>
  <si>
    <t>TEF000:ma_CommuteDiesel</t>
  </si>
  <si>
    <t>TEF000:ma_CommuteCNG</t>
  </si>
  <si>
    <t>TEF000:ma_CommuteLNG</t>
  </si>
  <si>
    <t>TEF000:na_RecreationBoa</t>
  </si>
  <si>
    <t>Recreational Boats</t>
  </si>
  <si>
    <t>TEF000:na_RecreateGas</t>
  </si>
  <si>
    <t xml:space="preserve">  Gasoline</t>
  </si>
  <si>
    <t>TEF000:na_RecreateDies</t>
  </si>
  <si>
    <t>TEF000:na_Lubricants</t>
  </si>
  <si>
    <t>Lubricants</t>
  </si>
  <si>
    <t>TEF000:na_PipelineFuelN</t>
  </si>
  <si>
    <t>Pipeline Fuel Natural Gas</t>
  </si>
  <si>
    <t>TEF000:pa_TotalConsumpt</t>
  </si>
  <si>
    <t>Total Consumption</t>
  </si>
  <si>
    <t xml:space="preserve">   1/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</si>
  <si>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</si>
  <si>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2/ Commercial trucks from 8,501 to 10,000 pounds.</t>
  </si>
  <si>
    <t xml:space="preserve">   3/ Does not include military distillate.  Does not include commercial buses.</t>
  </si>
  <si>
    <t xml:space="preserve">   4/ Does not include passenger rail.</t>
  </si>
  <si>
    <t xml:space="preserve">   Btu = British thermal unit.</t>
  </si>
  <si>
    <t xml:space="preserve">   Note:  Includes estimated consumption for petroleum and other liquids.  Totals may not equal sum of components due to independent rounding.</t>
  </si>
  <si>
    <t>https://www.eia.gov/outlooks/aeo/tables_ref.php</t>
  </si>
  <si>
    <t>For refineries, we estimate crude oil in by taking a weighted average of the energy content of</t>
  </si>
  <si>
    <t>EPS Industry Category</t>
  </si>
  <si>
    <t>Annual Energy Outlook 2020</t>
  </si>
  <si>
    <t>ref2020.d112119a</t>
  </si>
  <si>
    <t>ref2020</t>
  </si>
  <si>
    <t>d112119a</t>
  </si>
  <si>
    <t xml:space="preserve"> January 2020</t>
  </si>
  <si>
    <t>72. Conversion Factors</t>
  </si>
  <si>
    <t>2019-</t>
  </si>
  <si>
    <t>Approximate Heat Rates and Heat Content</t>
  </si>
  <si>
    <t>(Btu per kilowatthour)</t>
  </si>
  <si>
    <t xml:space="preserve">  Electricity Heat Content</t>
  </si>
  <si>
    <t>CNV000:fossil_hr_us</t>
  </si>
  <si>
    <t xml:space="preserve">  Fossil Fuel Heat Rate</t>
  </si>
  <si>
    <t xml:space="preserve">   Sources:  2019:  U.S. Energy Information Administration (EIA), Short-Term Energy Outlook, October 2019 and EIA,</t>
  </si>
  <si>
    <t>AEO2020 National Energy Modeling System run ref2020.d112119a. Projections:  EIA, AEO2020 National Energy Modeling System run ref2020.d112119a.</t>
  </si>
  <si>
    <t>Value of Shipments (billion 2012 dollars)</t>
  </si>
  <si>
    <t>PSD000</t>
  </si>
  <si>
    <t>PSD000:ba_DomesticCrude</t>
  </si>
  <si>
    <t>PSD000:ba_Alaska</t>
  </si>
  <si>
    <t>PSD000:ba_Lower48States</t>
  </si>
  <si>
    <t>PSD000:ba_NetImports</t>
  </si>
  <si>
    <t>PSD000:ba_GrossImports</t>
  </si>
  <si>
    <t>PSD000:ba_Exports</t>
  </si>
  <si>
    <t>PSD000:ba_OtherCrudeSup</t>
  </si>
  <si>
    <t>PSD000:ba_TotalCrudeSup</t>
  </si>
  <si>
    <t>36. Transportation Sector Energy Use by Fuel Type Within a Mode</t>
  </si>
  <si>
    <t xml:space="preserve">   Sources:  2019 and projections:  U.S. Energy Information Administration (EIA), AEO2020 National Energy Modeling System run ref2020.d112119a.</t>
  </si>
  <si>
    <t xml:space="preserve">      Propylene</t>
  </si>
  <si>
    <t>Projections: EIA, AEO2020 National Energy Modeling System run ref2020.d112119a.</t>
  </si>
  <si>
    <t>Other 2019:  U.S. Energy Information Administration (EIA), Short-Term Energy Outlook, October 2019 and EIA, AEO2020 National Energy Modeling System run ref2020.d112119a.</t>
  </si>
  <si>
    <t xml:space="preserve">   Sources:  2019 value of shipments:  IHS Markit, Macroeconomic model, May 2019.</t>
  </si>
  <si>
    <t>rounding.</t>
  </si>
  <si>
    <t xml:space="preserve">   Note:  Includes estimated consumption for petroleum and other liquids.  Totals may not equal sum of components due to independent</t>
  </si>
  <si>
    <t xml:space="preserve">   6/ Includes municipal waste, wood, and other biomass.</t>
  </si>
  <si>
    <t xml:space="preserve">   5/ Includes emissions attributable to the fuels consumed to generate the purchased electricity.</t>
  </si>
  <si>
    <t>industrial steam coal consumption, a portion of which is reflected in energy used for end-use sector combined heat and power.</t>
  </si>
  <si>
    <t>is assumed to be equal to the Btu content of the liquids produced.  The rest of the coal used in CTL plants is accounted for in</t>
  </si>
  <si>
    <t>to generate electricity.  A portion of the coal use is attributed to feedstock use to produce the liquids.  The feedstock portion</t>
  </si>
  <si>
    <t xml:space="preserve">   4/ Where coal-to-liquids (CTL) technology is adopted in these projections, the plants are assumed to produce oil products and</t>
  </si>
  <si>
    <t xml:space="preserve">   3/ Includes lubricants and miscellaneous petroleum products.</t>
  </si>
  <si>
    <t xml:space="preserve">   2/ Includes ethane, natural gasoline, and refinery olefins.</t>
  </si>
  <si>
    <t>consumption at ethanol plants.</t>
  </si>
  <si>
    <t xml:space="preserve">   1/ Includes energy for combined heat and power plants that have a non-regulatory status, small on-site generating systems, and</t>
  </si>
  <si>
    <t>IRF000:ja_Total</t>
  </si>
  <si>
    <t>IRF000:ja_Electricity</t>
  </si>
  <si>
    <t>IRF000:ja_Coal</t>
  </si>
  <si>
    <t>IRF000:ja_NaturalGas</t>
  </si>
  <si>
    <t>IRF000:ha_Generationfor</t>
  </si>
  <si>
    <t>IRF000:ha_SalestotheGri</t>
  </si>
  <si>
    <t>IRF000:ha_Total</t>
  </si>
  <si>
    <t>IRF000:ha_Other</t>
  </si>
  <si>
    <t>IRF000:ha_Coal</t>
  </si>
  <si>
    <t>IRF000:ha_NaturalGas</t>
  </si>
  <si>
    <t>IRF000:ha_Petroleum</t>
  </si>
  <si>
    <t>IRF000:ga_Total</t>
  </si>
  <si>
    <t>IRF000:ga_Other</t>
  </si>
  <si>
    <t>IRF000:ga_Coal</t>
  </si>
  <si>
    <t>IRF000:ga_NaturalGas</t>
  </si>
  <si>
    <t>IRF000:ga_Petroleum</t>
  </si>
  <si>
    <t>IRF000:db_Total</t>
  </si>
  <si>
    <t>IRF000:db_PurchasedElec</t>
  </si>
  <si>
    <t>IRF000:db_SteamCoal</t>
  </si>
  <si>
    <t>IRF000:db_NaturalGas</t>
  </si>
  <si>
    <t>IRF000:db_PetroleumSubt</t>
  </si>
  <si>
    <t>IRF000:db_OtherPetroleu</t>
  </si>
  <si>
    <t>IRF000:db_StillGas</t>
  </si>
  <si>
    <t>IRF000:db_PetroleumCoke</t>
  </si>
  <si>
    <t>IRF000:db_LiquefiedPetr</t>
  </si>
  <si>
    <t>IRF000:db_DistillateOil</t>
  </si>
  <si>
    <t>IRF000:db_ResidualOil</t>
  </si>
  <si>
    <t>IRF000:da_tonscarbon_dd</t>
  </si>
  <si>
    <t>IRF000:da_Total</t>
  </si>
  <si>
    <t>IRF000:da_PurchasedElec</t>
  </si>
  <si>
    <t>IRF000:da_SteamCoal</t>
  </si>
  <si>
    <t>IRF000:da_NaturalGas</t>
  </si>
  <si>
    <t>IRF000:da_PetroleumSubt</t>
  </si>
  <si>
    <t>IRF000:da_OtherPetroleu</t>
  </si>
  <si>
    <t>IRF000:da_StillGas</t>
  </si>
  <si>
    <t>IRF000:da_PetroleumCoke</t>
  </si>
  <si>
    <t>IRF000:da_LiquefiedPetr</t>
  </si>
  <si>
    <t>IRF000:da_DistillateOil</t>
  </si>
  <si>
    <t>IRF000:da_ResidualOil</t>
  </si>
  <si>
    <t>IRF000:ea_tonscarbon_dd</t>
  </si>
  <si>
    <t>IRF000:ca_Total</t>
  </si>
  <si>
    <t>IRF000:ca_PurchasedElec</t>
  </si>
  <si>
    <t>IRF000:ca_BiofuelsHeat</t>
  </si>
  <si>
    <t>IRF000:ca_SteamCoal</t>
  </si>
  <si>
    <t>IRF000:NatGas_owGTLHeat</t>
  </si>
  <si>
    <t>IRF000:NatGas_owFeed</t>
  </si>
  <si>
    <t>IRF000:NatGas_owHeatPow</t>
  </si>
  <si>
    <t>IRF000:ca_NaturalGas</t>
  </si>
  <si>
    <t>IRF000:ca_PetroleumSubt</t>
  </si>
  <si>
    <t>IRF000:ca_OtherPetroleu</t>
  </si>
  <si>
    <t>IRF000:ca_StillGas</t>
  </si>
  <si>
    <t>IRF000:ca_PetroleumCoke</t>
  </si>
  <si>
    <t>IRF000:ca_LiquefiedPetr</t>
  </si>
  <si>
    <t>IRF000:ca_DistillateOil</t>
  </si>
  <si>
    <t>IRF000:ca_ResidualOil</t>
  </si>
  <si>
    <t>IRF000:ba_CrudeOilInput</t>
  </si>
  <si>
    <t>IRF000:ba_ValueofShipme</t>
  </si>
  <si>
    <t>Modeling System run ref2020.d112119a.  Projections: EIA, AEO2020 National Energy Modeling System run ref2020.d112119a.</t>
  </si>
  <si>
    <t>Other 2019:  U.S. Energy Information Administration (EIA), Short-Term Energy Outlook, October 2019 and EIA, AEO2020 National Energy</t>
  </si>
  <si>
    <t xml:space="preserve">   5/ Includes wood and other biomass, waste heat, municipal waste, and renewable sources.</t>
  </si>
  <si>
    <t xml:space="preserve">   4/ Includes industrial-owned generators not classified as combined heat and power, such as standby generators.</t>
  </si>
  <si>
    <t xml:space="preserve">   3/ Includes emissions attributable to the fuels consumed to generate the purchased electricity.</t>
  </si>
  <si>
    <t xml:space="preserve">   2/ Includes petroleum coke, lubricants, and miscellaneous petroleum products.</t>
  </si>
  <si>
    <t xml:space="preserve">   1/ Includes energy for combined heat and power plants that have a non-regulatory status, small on-site generating systems.</t>
  </si>
  <si>
    <t>IFD000:ha_Generationfor</t>
  </si>
  <si>
    <t>IFD000:ha_SalestotheGri</t>
  </si>
  <si>
    <t>IFD000:ha_Total</t>
  </si>
  <si>
    <t>IFD000:ha_Other</t>
  </si>
  <si>
    <t xml:space="preserve">    Coal</t>
  </si>
  <si>
    <t>IFD000:ha_Coal</t>
  </si>
  <si>
    <t>IFD000:ha_NaturalGas</t>
  </si>
  <si>
    <t>IFD000:ha_Petroleum</t>
  </si>
  <si>
    <t>IFD000:ga_Total</t>
  </si>
  <si>
    <t>IFD000:ga_Other</t>
  </si>
  <si>
    <t>IFD000:ga_Coal</t>
  </si>
  <si>
    <t>IFD000:ga_NaturalGas</t>
  </si>
  <si>
    <t>IFD000:ga_Petroleum</t>
  </si>
  <si>
    <t>Combined Heat and Power 4/</t>
  </si>
  <si>
    <t>IFD000:ea_tonscarbon_dd</t>
  </si>
  <si>
    <t>Carbon Dioxide Emissions 3/</t>
  </si>
  <si>
    <t>IFD000:da_Total</t>
  </si>
  <si>
    <t>IFD000:da_PurchasedElec</t>
  </si>
  <si>
    <t>IFD000:da_Renewables</t>
  </si>
  <si>
    <t>IFD000:da_SteamCoal</t>
  </si>
  <si>
    <t>IFD000:da_NaturalGas</t>
  </si>
  <si>
    <t>IFD000:da_PetroleumSubt</t>
  </si>
  <si>
    <t>IFD000:da_OtherPetroleu</t>
  </si>
  <si>
    <t>IFD000:da_LiquefiedPetr</t>
  </si>
  <si>
    <t>IFD000:da_DistillateOil</t>
  </si>
  <si>
    <t>IFD000:da_ResidualOil</t>
  </si>
  <si>
    <t>(thousand Btu per 2012 dollar shipments)</t>
  </si>
  <si>
    <t>Energy Consumption per Unit of Output</t>
  </si>
  <si>
    <t>IFD000:ca_Total</t>
  </si>
  <si>
    <t>IFD000:ca_PurchasedElec</t>
  </si>
  <si>
    <t>IFD000:ca_Renewables</t>
  </si>
  <si>
    <t>IFD000:ca_SteamCoal</t>
  </si>
  <si>
    <t>IFD000:ca_NaturalGas</t>
  </si>
  <si>
    <t>IFD000:ca_PetroleumSubt</t>
  </si>
  <si>
    <t>IFD000:ca_OtherPetroleu</t>
  </si>
  <si>
    <t>IFD000:ca_LiquefiedPetr</t>
  </si>
  <si>
    <t>IFD000:ca_DistillateOil</t>
  </si>
  <si>
    <t>IFD000:ca_ResidualOil</t>
  </si>
  <si>
    <t>Energy Consumption (trillion Btu) 1/</t>
  </si>
  <si>
    <t>IFD000:ba_ValueofShipme</t>
  </si>
  <si>
    <t xml:space="preserve"> Shipments &amp; Energy Consumption</t>
  </si>
  <si>
    <t>25. Food Industry Energy Consumption</t>
  </si>
  <si>
    <t>IFD000</t>
  </si>
  <si>
    <t xml:space="preserve">   2/ Includes lubricants, and miscellaneous petroleum products.</t>
  </si>
  <si>
    <t>IPP000:ha_Generationfor</t>
  </si>
  <si>
    <t>IPP000:ha_SalestotheGri</t>
  </si>
  <si>
    <t>IPP000:ha_Total</t>
  </si>
  <si>
    <t>IPP000:ha_Other</t>
  </si>
  <si>
    <t>IPP000:ha_Coal</t>
  </si>
  <si>
    <t>IPP000:ha_NaturalGas</t>
  </si>
  <si>
    <t>IPP000:ha_Petroleum</t>
  </si>
  <si>
    <t>IPP000:ga_Total</t>
  </si>
  <si>
    <t>IPP000:ga_Other</t>
  </si>
  <si>
    <t>IPP000:ga_Coal</t>
  </si>
  <si>
    <t>IPP000:ga_NaturalGas</t>
  </si>
  <si>
    <t>IPP000:ga_Petroleum</t>
  </si>
  <si>
    <t>IPP000:ea_tonscarbon_dd</t>
  </si>
  <si>
    <t>IPP000:da_Total</t>
  </si>
  <si>
    <t>IPP000:da_PurchasedElec</t>
  </si>
  <si>
    <t>IPP000:da_Renewables</t>
  </si>
  <si>
    <t>IPP000:da_SteamCoal</t>
  </si>
  <si>
    <t>IPP000:da_NaturalGas</t>
  </si>
  <si>
    <t>IPP000:da_PetroleumSubt</t>
  </si>
  <si>
    <t>IPP000:da_OtherPetrol</t>
  </si>
  <si>
    <t>IPP000:da_PetroleumCoke</t>
  </si>
  <si>
    <t>IPP000:da_LiquefiedPetr</t>
  </si>
  <si>
    <t>IPP000:da_DistillateOil</t>
  </si>
  <si>
    <t>IPP000:da_ResidualOil</t>
  </si>
  <si>
    <t>IPP000:ca_Total</t>
  </si>
  <si>
    <t>IPP000:ca_PurchasedElec</t>
  </si>
  <si>
    <t>IPP000:ca_Renewables</t>
  </si>
  <si>
    <t>IPP000:ca_SteamCoal</t>
  </si>
  <si>
    <t>IPP000:ca_NaturalGas</t>
  </si>
  <si>
    <t>IPP000:ca_PetroleumSubt</t>
  </si>
  <si>
    <t>IPP000:ca_OtherPetrol</t>
  </si>
  <si>
    <t>IPP000:ca_PetroleumCoke</t>
  </si>
  <si>
    <t>IPP000:ca_LiquefiedPetr</t>
  </si>
  <si>
    <t>IPP000:ca_DistillateOil</t>
  </si>
  <si>
    <t>IPP000:ca_ResidualOil</t>
  </si>
  <si>
    <t>IPP000:ba_ValueofShipme</t>
  </si>
  <si>
    <t>26. Paper Industry Energy Consumption</t>
  </si>
  <si>
    <t>IPP000</t>
  </si>
  <si>
    <t xml:space="preserve">   6/ Includes wood and other biomass, waste heat, municipal waste, and renewable sources.</t>
  </si>
  <si>
    <t xml:space="preserve">   5/ Includes industrial-owned generators not classified as combined heat and power, such as standby generators.</t>
  </si>
  <si>
    <t xml:space="preserve">   4/ Includes emissions attributable to the fuels consumed to generate the purchased electricity.</t>
  </si>
  <si>
    <t xml:space="preserve">   3/ Includes ethane, natural gasoline, and refinery olefins.</t>
  </si>
  <si>
    <t>ICH000:ja_Generationfor</t>
  </si>
  <si>
    <t>ICH000:ja_SalestotheGri</t>
  </si>
  <si>
    <t>ICH000:ja_Total</t>
  </si>
  <si>
    <t xml:space="preserve">    Other 6/</t>
  </si>
  <si>
    <t>ICH000:ja_Other</t>
  </si>
  <si>
    <t>ICH000:ja_Coal</t>
  </si>
  <si>
    <t>ICH000:ja_NaturalGas</t>
  </si>
  <si>
    <t>ICH000:ja_Petroleum</t>
  </si>
  <si>
    <t>ICH000:ia_Total</t>
  </si>
  <si>
    <t>ICH000:ia_Other</t>
  </si>
  <si>
    <t>ICH000:ia_Coal</t>
  </si>
  <si>
    <t>ICH000:ia_NaturalGas</t>
  </si>
  <si>
    <t>ICH000:ia_Petroleum</t>
  </si>
  <si>
    <t>Combined Heat and Power 5/</t>
  </si>
  <si>
    <t>ICH000:ga_tonscarbon_dd</t>
  </si>
  <si>
    <t xml:space="preserve">  Total</t>
  </si>
  <si>
    <t>ICH000:fa_Total</t>
  </si>
  <si>
    <t>ICH000:fa_TotalFeedstoc</t>
  </si>
  <si>
    <t>ICH000:fa_NaturalGas</t>
  </si>
  <si>
    <t>ICH000:fa_Petrochemical</t>
  </si>
  <si>
    <t>ICH000:fa_LiquefiedPetr</t>
  </si>
  <si>
    <t xml:space="preserve">  Feedstock</t>
  </si>
  <si>
    <t>ICH000:ea_TotalHeatandP</t>
  </si>
  <si>
    <t>ICH000:ea_PurchasedElec</t>
  </si>
  <si>
    <t>ICH000:ea_Renewables</t>
  </si>
  <si>
    <t>ICH000:ea_SteamCoal</t>
  </si>
  <si>
    <t>ICH000:ea_NaturalGas</t>
  </si>
  <si>
    <t>ICH000:ea_PetroleumSubt</t>
  </si>
  <si>
    <t>ICH000:ea_OtherPetroleu</t>
  </si>
  <si>
    <t>ICH000:ea_PetroleumCoke</t>
  </si>
  <si>
    <t>ICH000:ea_LiquefiedPetr</t>
  </si>
  <si>
    <t>ICH000:ea_DistillateOil</t>
  </si>
  <si>
    <t>ICH000:ea_ResidualOil</t>
  </si>
  <si>
    <t xml:space="preserve">  Heat and Power</t>
  </si>
  <si>
    <t>ICH000:da_Total</t>
  </si>
  <si>
    <t>ICH000:da_TotalFeedstoc</t>
  </si>
  <si>
    <t>ICH000:da_NaturalGas</t>
  </si>
  <si>
    <t>ICH000:da_Petrochemical</t>
  </si>
  <si>
    <t>ICH000:da_Propylene</t>
  </si>
  <si>
    <t>ICH000:da_LiquefiedPetr</t>
  </si>
  <si>
    <t>ICH000:ca_TotalHeatandP</t>
  </si>
  <si>
    <t>ICH000:ca_PurchasedElec</t>
  </si>
  <si>
    <t>ICH000:ca_Renewables</t>
  </si>
  <si>
    <t>ICH000:ca_SteamCoal</t>
  </si>
  <si>
    <t>ICH000:ca_NaturalGas</t>
  </si>
  <si>
    <t>ICH000:ca_PetroleumSubt</t>
  </si>
  <si>
    <t>ICH000:ca_OtherPetroleu</t>
  </si>
  <si>
    <t>ICH000:ca_PetroleumCoke</t>
  </si>
  <si>
    <t>ICH000:ca_LiquefiedPetr</t>
  </si>
  <si>
    <t>ICH000:ca_DistillateOil</t>
  </si>
  <si>
    <t>ICH000:ca_ResidualOil</t>
  </si>
  <si>
    <t>ICH000:ba_ValueofShipme</t>
  </si>
  <si>
    <t>27. Bulk Chemical Industry Energy Consumption</t>
  </si>
  <si>
    <t>ICH000</t>
  </si>
  <si>
    <t xml:space="preserve">   4/ Includes wood and other biomass, waste heat, municipal waste, and renewable sources.</t>
  </si>
  <si>
    <t xml:space="preserve">   3/ Includes industrial-owned generators not classified as combined heat and power, such as standby generators.</t>
  </si>
  <si>
    <t xml:space="preserve">   2/ Includes emissions attributable to the fuels consumed to generate the purchased electricity.</t>
  </si>
  <si>
    <t>IGL000:ha_Generationfor</t>
  </si>
  <si>
    <t>IGL000:ha_SalestotheGri</t>
  </si>
  <si>
    <t>IGL000:ha_Total</t>
  </si>
  <si>
    <t xml:space="preserve">    Other 4/</t>
  </si>
  <si>
    <t>IGL000:ha_Other</t>
  </si>
  <si>
    <t>IGL000:ha_Coal</t>
  </si>
  <si>
    <t>IGL000:ha_NaturalGas</t>
  </si>
  <si>
    <t>IGL000:ha_Petroleum</t>
  </si>
  <si>
    <t>IGL000:ga_Total</t>
  </si>
  <si>
    <t>IGL000:ga_Other</t>
  </si>
  <si>
    <t>IGL000:ga_Coal</t>
  </si>
  <si>
    <t>IGL000:ga_NaturalGas</t>
  </si>
  <si>
    <t>IGL000:ga_Petroleum</t>
  </si>
  <si>
    <t>Combined Heat and Power 3/</t>
  </si>
  <si>
    <t>IGL000:ea_tonscarbon_dd</t>
  </si>
  <si>
    <t>Carbon Dioxide Emissions 2/</t>
  </si>
  <si>
    <t>IGL000:da_Total</t>
  </si>
  <si>
    <t>IGL000:da_PurchasedElec</t>
  </si>
  <si>
    <t>IGL000:da_SteamCoal</t>
  </si>
  <si>
    <t>IGL000:da_NaturalGas</t>
  </si>
  <si>
    <t>IGL000:da_PetroleumSubt</t>
  </si>
  <si>
    <t>IGL000:da_LiquefiedPetr</t>
  </si>
  <si>
    <t>IGL000:da_DistillateOil</t>
  </si>
  <si>
    <t>IGL000:da_ResidualOil</t>
  </si>
  <si>
    <t>IGL000:ca_Total</t>
  </si>
  <si>
    <t>IGL000:ca_PurchasedElec</t>
  </si>
  <si>
    <t>IGL000:ca_SteamCoal</t>
  </si>
  <si>
    <t>IGL000:ca_NaturalGas</t>
  </si>
  <si>
    <t>IGL000:ca_PetroleumSubt</t>
  </si>
  <si>
    <t>IGL000:ca_LiquefiedPetr</t>
  </si>
  <si>
    <t>IGL000:ca_DistillateOil</t>
  </si>
  <si>
    <t>IGL000:ca_ResidualOil</t>
  </si>
  <si>
    <t>IGL000:ba_ValueofShipme</t>
  </si>
  <si>
    <t>28. Glass Industry Energy Consumption</t>
  </si>
  <si>
    <t>IGL000</t>
  </si>
  <si>
    <t>and EIA, AEO2020 National Energy Modeling System run ref2020.d112119a.</t>
  </si>
  <si>
    <t>Other 2019:  U.S. Energy Information Administration (EIA), Short-Term Energy Outlook, October 2019</t>
  </si>
  <si>
    <t>ICM000:ha_Generationfor</t>
  </si>
  <si>
    <t>ICM000:ha_SalestotheGri</t>
  </si>
  <si>
    <t>ICM000:ha_Total</t>
  </si>
  <si>
    <t>ICM000:ha_Other</t>
  </si>
  <si>
    <t>ICM000:ha_Coal</t>
  </si>
  <si>
    <t>ICM000:ha_NaturalGas</t>
  </si>
  <si>
    <t>ICM000:ha_Petroleum</t>
  </si>
  <si>
    <t>ICM000:ga_Total</t>
  </si>
  <si>
    <t>ICM000:ga_Other</t>
  </si>
  <si>
    <t>ICM000:ga_Coal</t>
  </si>
  <si>
    <t>ICM000:ga_NaturalGas</t>
  </si>
  <si>
    <t>ICM000:ga_Petroleum</t>
  </si>
  <si>
    <t>ICM000:ea_tonscarbon_dd</t>
  </si>
  <si>
    <t>ICM000:da_Total</t>
  </si>
  <si>
    <t>ICM000:da_PurchasedElec</t>
  </si>
  <si>
    <t>ICM000:da_Renewables</t>
  </si>
  <si>
    <t>ICM000:da_CoalSubtotal</t>
  </si>
  <si>
    <t>ICM000:da_Metallurgical</t>
  </si>
  <si>
    <t>ICM000:da_SteamCoal</t>
  </si>
  <si>
    <t>ICM000:da_NaturalGas</t>
  </si>
  <si>
    <t>ICM000:da_PetroleumSubt</t>
  </si>
  <si>
    <t>ICM000:da_OtherPetroleu</t>
  </si>
  <si>
    <t>ICM000:da_PetroleumCoke</t>
  </si>
  <si>
    <t>ICM000:da_LiquefiedPetr</t>
  </si>
  <si>
    <t>ICM000:da_ResidualOil</t>
  </si>
  <si>
    <t>ICM000:da_DistillateOil</t>
  </si>
  <si>
    <t>ICM000:ca_Total</t>
  </si>
  <si>
    <t>ICM000:ca_PurchasedElec</t>
  </si>
  <si>
    <t>ICM000:ca_Renewables</t>
  </si>
  <si>
    <t>ICM000:ca_CoalSubtotal</t>
  </si>
  <si>
    <t>ICM000:ca_Metallurgical</t>
  </si>
  <si>
    <t>ICM000:ca_SteamCoal</t>
  </si>
  <si>
    <t>ICM000:ca_NaturalGas</t>
  </si>
  <si>
    <t>ICM000:ca_PetroleumSubt</t>
  </si>
  <si>
    <t>ICM000:ca_OtherPetroleu</t>
  </si>
  <si>
    <t>ICM000:ca_PetroleumCoke</t>
  </si>
  <si>
    <t>ICM000:ca_LiquefiedPetr</t>
  </si>
  <si>
    <t>ICM000:ca_ResidualOil</t>
  </si>
  <si>
    <t>ICM000:ca_DistillateOil</t>
  </si>
  <si>
    <t>ICM000:ba_ValueofShipme</t>
  </si>
  <si>
    <t>29. Cement and Lime Industry Energy Consumption</t>
  </si>
  <si>
    <t>ICM000</t>
  </si>
  <si>
    <t>IIR000:ha_Generationfor</t>
  </si>
  <si>
    <t>IIR000:ha_SalestotheGri</t>
  </si>
  <si>
    <t>IIR000:ha_Total</t>
  </si>
  <si>
    <t>IIR000:ha_Other</t>
  </si>
  <si>
    <t>IIR000:ha_Coal</t>
  </si>
  <si>
    <t>IIR000:ha_NaturalGas</t>
  </si>
  <si>
    <t>IIR000:ha_Petroleum</t>
  </si>
  <si>
    <t>IIR000:ga_Total</t>
  </si>
  <si>
    <t>IIR000:ga_Other</t>
  </si>
  <si>
    <t>IIR000:ga_Coal</t>
  </si>
  <si>
    <t>IIR000:ga_NaturalGas</t>
  </si>
  <si>
    <t>IIR000:ga_Petroleum</t>
  </si>
  <si>
    <t>IIR000:ea_tonscarbon_dd</t>
  </si>
  <si>
    <t>IIR000:da_Total</t>
  </si>
  <si>
    <t>IIR000:da_PurchasedElec</t>
  </si>
  <si>
    <t>IIR000:da_Renewables</t>
  </si>
  <si>
    <t>IIR000:da_CoalSubtotal</t>
  </si>
  <si>
    <t>IIR000:da_SteamCoal</t>
  </si>
  <si>
    <t>IIR000:da_NetCokeImport</t>
  </si>
  <si>
    <t>IIR000:da_Metallurgical</t>
  </si>
  <si>
    <t>IIR000:da_NaturalGas</t>
  </si>
  <si>
    <t>IIR000:da_PetroleumSubt</t>
  </si>
  <si>
    <t>IIR000:da_OtherPetroleu</t>
  </si>
  <si>
    <t>IIR000:da_LiquefiedPetr</t>
  </si>
  <si>
    <t>IIR000:da_ResidualOil</t>
  </si>
  <si>
    <t>IIR000:da_DistillateOil</t>
  </si>
  <si>
    <t>IIR000:ca_Total</t>
  </si>
  <si>
    <t>IIR000:ca_PurchasedElec</t>
  </si>
  <si>
    <t>IIR000:ca_Renewables</t>
  </si>
  <si>
    <t>IIR000:ca_CoalSubtotal</t>
  </si>
  <si>
    <t>IIR000:ca_SteamCoal</t>
  </si>
  <si>
    <t>IIR000:ca_NetCokeImport</t>
  </si>
  <si>
    <t>IIR000:ca_Metallurgical</t>
  </si>
  <si>
    <t>IIR000:ca_NaturalGas</t>
  </si>
  <si>
    <t>IIR000:ca_PetroleumSubt</t>
  </si>
  <si>
    <t>IIR000:ca_OtherPetroleu</t>
  </si>
  <si>
    <t>IIR000:ca_LiquefiedPetr</t>
  </si>
  <si>
    <t>IIR000:ca_ResidualOil</t>
  </si>
  <si>
    <t>IIR000:ca_DistillateOil</t>
  </si>
  <si>
    <t>IIR000:ba_ValueofShipme</t>
  </si>
  <si>
    <t>30. Iron and Steel Industry Energy Consumption</t>
  </si>
  <si>
    <t>IIR000</t>
  </si>
  <si>
    <t>IAL000:ha_Generationfor</t>
  </si>
  <si>
    <t>IAL000:ha_SalestotheGri</t>
  </si>
  <si>
    <t>IAL000:ha_Total</t>
  </si>
  <si>
    <t>IAL000:ha_Other</t>
  </si>
  <si>
    <t>IAL000:ha_Coal</t>
  </si>
  <si>
    <t>IAL000:ha_NaturalGas</t>
  </si>
  <si>
    <t>IAL000:ha_Petroleum</t>
  </si>
  <si>
    <t>IAL000:ga_Total</t>
  </si>
  <si>
    <t>IAL000:ga_Other</t>
  </si>
  <si>
    <t>IAL000:ga_Coal</t>
  </si>
  <si>
    <t>IAL000:ga_NaturalGas</t>
  </si>
  <si>
    <t>IAL000:ga_Petroleum</t>
  </si>
  <si>
    <t>IAL000:ea_tonscarbon_dd</t>
  </si>
  <si>
    <t>IAL000:da_Total</t>
  </si>
  <si>
    <t>IAL000:da_PurchasedElec</t>
  </si>
  <si>
    <t>IAL000:da_Renewables</t>
  </si>
  <si>
    <t>IAL000:da_SteamCoal</t>
  </si>
  <si>
    <t>IAL000:da_NaturalGas</t>
  </si>
  <si>
    <t>IAL000:da_PetroleumSubt</t>
  </si>
  <si>
    <t>IAL000:da_OtherPetroleu</t>
  </si>
  <si>
    <t>IAL000:da_PetroleumCoke</t>
  </si>
  <si>
    <t>IAL000:da_LiquefiedPetr</t>
  </si>
  <si>
    <t>IAL000:da_DistillateOil</t>
  </si>
  <si>
    <t>IAL000:da_ResidualOil</t>
  </si>
  <si>
    <t>IAL000:ca_Total</t>
  </si>
  <si>
    <t>IAL000:ca_PurchasedElec</t>
  </si>
  <si>
    <t>IAL000:ca_Renewables</t>
  </si>
  <si>
    <t>IAL000:ca_SteamCoal</t>
  </si>
  <si>
    <t>IAL000:ca_NaturalGas</t>
  </si>
  <si>
    <t>IAL000:ca_PetroleumSubt</t>
  </si>
  <si>
    <t>IAL000:ca_OtherPetroleu</t>
  </si>
  <si>
    <t>IAL000:ca_PetroleumCoke</t>
  </si>
  <si>
    <t>IAL000:ca_LiquefiedPetr</t>
  </si>
  <si>
    <t>IAL000:ca_DistillateOil</t>
  </si>
  <si>
    <t>IAL000:ca_ResidualOil</t>
  </si>
  <si>
    <t>IAL000:ba_ValueofShipme</t>
  </si>
  <si>
    <t>31. Aluminum Industry Energy Consumption</t>
  </si>
  <si>
    <t>IAL000</t>
  </si>
  <si>
    <t>MBD000:na_Generationfor</t>
  </si>
  <si>
    <t>MBD000:na_SalestotheGri</t>
  </si>
  <si>
    <t>MBD000:na_Total</t>
  </si>
  <si>
    <t>MBD000:na_Other</t>
  </si>
  <si>
    <t>MBD000:na_Coal</t>
  </si>
  <si>
    <t>MBD000:na_NaturalGas</t>
  </si>
  <si>
    <t>MBD000:na_Petroleum</t>
  </si>
  <si>
    <t>MBD000:ma_Total</t>
  </si>
  <si>
    <t>MBD000:ma_Other</t>
  </si>
  <si>
    <t>MBD000:ma_Coal</t>
  </si>
  <si>
    <t>MBD000:ma_NaturalGas</t>
  </si>
  <si>
    <t>MBD000:ma_Petroleum</t>
  </si>
  <si>
    <t xml:space="preserve"> Combined Heat and Power 3/</t>
  </si>
  <si>
    <t>and Electrical Equipment:</t>
  </si>
  <si>
    <t>Computers, Transportation Equipment,</t>
  </si>
  <si>
    <t>Fabricated Metal Products, Machinery,</t>
  </si>
  <si>
    <t xml:space="preserve">   Electrical Equipment</t>
  </si>
  <si>
    <t>MBD000:ea_tonscarbon_dd</t>
  </si>
  <si>
    <t xml:space="preserve">   Transportation Equipment</t>
  </si>
  <si>
    <t>MBD000:da_tonscarbon_dd</t>
  </si>
  <si>
    <t xml:space="preserve">   Computers</t>
  </si>
  <si>
    <t>MBD000:ca_tonscarbon_dd</t>
  </si>
  <si>
    <t xml:space="preserve">   Machinery</t>
  </si>
  <si>
    <t>MBD000:ba_tonscarbon_dd</t>
  </si>
  <si>
    <t xml:space="preserve">   Fabricated Metal Products</t>
  </si>
  <si>
    <t>MBD000:aa_tonscarbon_dd</t>
  </si>
  <si>
    <t xml:space="preserve"> tons carbon dioxide equivalent)</t>
  </si>
  <si>
    <t>Carbon Dioxide Emissions 2/ (million metric</t>
  </si>
  <si>
    <t>MBD000:ea_(thousandBtup</t>
  </si>
  <si>
    <t>MBD000:da_(thousandBtup</t>
  </si>
  <si>
    <t>MBD000:ca_(thousandBtup</t>
  </si>
  <si>
    <t>MBD000:ba_(thousandBtup</t>
  </si>
  <si>
    <t>MBD000:aa_(thousandBtup</t>
  </si>
  <si>
    <t>MBD000:ea_ValueofShipme</t>
  </si>
  <si>
    <t>MBD000:da_ValueofShipme</t>
  </si>
  <si>
    <t>MBD000:ca_ValueofShipme</t>
  </si>
  <si>
    <t>MBD000:ba_ValueofShipme</t>
  </si>
  <si>
    <t>MBD000:aa_ValueofShipme</t>
  </si>
  <si>
    <t>MBD000:ea_Total</t>
  </si>
  <si>
    <t>MBD000:ea_PurchasedElec</t>
  </si>
  <si>
    <t>MBD000:ea_Renewables</t>
  </si>
  <si>
    <t>MBD000:ea_SteamCoal</t>
  </si>
  <si>
    <t>MBD000:ea_NaturalGas</t>
  </si>
  <si>
    <t xml:space="preserve">         Petroleum Subtotal</t>
  </si>
  <si>
    <t>MBD000:ea_PetroleumSubt</t>
  </si>
  <si>
    <t xml:space="preserve">      Petroleum Coke</t>
  </si>
  <si>
    <t>MBD000:ea_PetrolCoke</t>
  </si>
  <si>
    <t>MBD000:ea_ResidualOil</t>
  </si>
  <si>
    <t>MBD000:ea_DistillateOil</t>
  </si>
  <si>
    <t>MBD000:ea_LiquefiedPetr</t>
  </si>
  <si>
    <t xml:space="preserve">   Electrical Equipment Consumption 1/</t>
  </si>
  <si>
    <t>MBD000:da_Total</t>
  </si>
  <si>
    <t>MBD000:da_PurchasedElec</t>
  </si>
  <si>
    <t>MBD000:da_Renewables</t>
  </si>
  <si>
    <t>MBD000:da_SteamCoal</t>
  </si>
  <si>
    <t>MBD000:da_NaturalGas</t>
  </si>
  <si>
    <t>MBD000:da_PetroleumSubt</t>
  </si>
  <si>
    <t>MBD000:da_PetrolCoke</t>
  </si>
  <si>
    <t>MBD000:da_ResidualOil</t>
  </si>
  <si>
    <t>MBD000:da_DistillateOil</t>
  </si>
  <si>
    <t>MBD000:da_LiquefiedPetr</t>
  </si>
  <si>
    <t xml:space="preserve">   Transportation Equipment Consumption 1/</t>
  </si>
  <si>
    <t>MBD000:ca_Total</t>
  </si>
  <si>
    <t>MBD000:ca_PurchasedElec</t>
  </si>
  <si>
    <t>MBD000:ca_Renewables</t>
  </si>
  <si>
    <t>MBD000:ca_SteamCoal</t>
  </si>
  <si>
    <t>MBD000:ca_NaturalGas</t>
  </si>
  <si>
    <t>MBD000:ca_PetroleumSubt</t>
  </si>
  <si>
    <t>MBD000:ca_PetrolCoke</t>
  </si>
  <si>
    <t>MBD000:ca_ResidualOil</t>
  </si>
  <si>
    <t>MBD000:ca_DistillateOil</t>
  </si>
  <si>
    <t>MBD000:ca_LiquefiedPetr</t>
  </si>
  <si>
    <t xml:space="preserve">   Computers Consumption 1/</t>
  </si>
  <si>
    <t>MBD000:ba_Total</t>
  </si>
  <si>
    <t>MBD000:ba_PurchasedElec</t>
  </si>
  <si>
    <t>MBD000:ba_Renewables</t>
  </si>
  <si>
    <t>MBD000:ba_SteamCoal</t>
  </si>
  <si>
    <t>MBD000:ba_NaturalGas</t>
  </si>
  <si>
    <t>MBD000:ba_PetroleumSubt</t>
  </si>
  <si>
    <t>MBD000:ba_PetrolCoke</t>
  </si>
  <si>
    <t>MBD000:ba_ResidualOil</t>
  </si>
  <si>
    <t>MBD000:ba_DistillateOil</t>
  </si>
  <si>
    <t>MBD000:ba_LiquefiedPetr</t>
  </si>
  <si>
    <t xml:space="preserve">   Machinery Consumption 1/</t>
  </si>
  <si>
    <t>MBD000:aa_Total</t>
  </si>
  <si>
    <t>MBD000:aa_PurchasedElec</t>
  </si>
  <si>
    <t>MBD000:aa_Renewables</t>
  </si>
  <si>
    <t>MBD000:aa_SteamCoal</t>
  </si>
  <si>
    <t xml:space="preserve">      Metallurgical Coal</t>
  </si>
  <si>
    <t>MBD000:aa_Metallurgical</t>
  </si>
  <si>
    <t>MBD000:aa_NaturalGas</t>
  </si>
  <si>
    <t>MBD000:aa_PetroleumSubt</t>
  </si>
  <si>
    <t>MBD000:aa_PetrolCoke</t>
  </si>
  <si>
    <t>MBD000:aa_ResidualOil</t>
  </si>
  <si>
    <t>MBD000:aa_DistillateOil</t>
  </si>
  <si>
    <t>MBD000:aa_LiquefiedPetr</t>
  </si>
  <si>
    <t xml:space="preserve">   Fabricated Metal Products Consumption 1/</t>
  </si>
  <si>
    <t>Energy Consumption (trillion Btu)</t>
  </si>
  <si>
    <t>32. Metal Based Durables Industry Energy Consumption</t>
  </si>
  <si>
    <t>MBD000</t>
  </si>
  <si>
    <t xml:space="preserve">   - - - Not applicable.</t>
  </si>
  <si>
    <t>BOM000:na_Generationfor</t>
  </si>
  <si>
    <t>BOM000:na_SalestotheGri</t>
  </si>
  <si>
    <t>BOM000:na_Total</t>
  </si>
  <si>
    <t>BOM000:na_Other</t>
  </si>
  <si>
    <t>BOM000:na_Coal</t>
  </si>
  <si>
    <t>BOM000:na_NaturalGas</t>
  </si>
  <si>
    <t>BOM000:na_Petroleum</t>
  </si>
  <si>
    <t>BOM000:ma_Total</t>
  </si>
  <si>
    <t>BOM000:ma_Other</t>
  </si>
  <si>
    <t>BOM000:ma_Coal</t>
  </si>
  <si>
    <t>BOM000:ma_NaturalGas</t>
  </si>
  <si>
    <t>BOM000:ma_Petroleum</t>
  </si>
  <si>
    <t xml:space="preserve"> Combined Heat and Power 4/</t>
  </si>
  <si>
    <t>Wood, Plastics, and Balance of Manufacturing:</t>
  </si>
  <si>
    <t xml:space="preserve">   Balance of Manufacturing</t>
  </si>
  <si>
    <t>BOM000:fa_tonscarbon_dd</t>
  </si>
  <si>
    <t xml:space="preserve">   Plastics</t>
  </si>
  <si>
    <t>BOM000:ea_tonscarbon_dd</t>
  </si>
  <si>
    <t xml:space="preserve">   Wood Products</t>
  </si>
  <si>
    <t>BOM000:ca_tonscarbon_dd</t>
  </si>
  <si>
    <t>Carbon Dioxide Emissions 3/ (million metric</t>
  </si>
  <si>
    <t>BOM000:fa_(thousandBtup</t>
  </si>
  <si>
    <t>BOM000:ea_(thousandBtup</t>
  </si>
  <si>
    <t>BOM000:ca_(thousandBtup</t>
  </si>
  <si>
    <t>BOM000:fa_ValueofShipme</t>
  </si>
  <si>
    <t>BOM000:ea_ValueofShipme</t>
  </si>
  <si>
    <t>BOM000:ca_ValueofShipme</t>
  </si>
  <si>
    <t>BOM000:ca_Total</t>
  </si>
  <si>
    <t>BOM000:ca_PurchasedElec</t>
  </si>
  <si>
    <t>BOM000:ca_Renewables</t>
  </si>
  <si>
    <t>BOM000:ca_MetCoal</t>
  </si>
  <si>
    <t>BOM000:ca_SteamCoal</t>
  </si>
  <si>
    <t>BOM000:ca_NaturalGas</t>
  </si>
  <si>
    <t>BOM000:ca_PetroleumSubt</t>
  </si>
  <si>
    <t xml:space="preserve">      Other Petroleum 2/</t>
  </si>
  <si>
    <t>BOM000:ca_OtherPetrol</t>
  </si>
  <si>
    <t>BOM000:ca_PetroleumCoke</t>
  </si>
  <si>
    <t>BOM000:ca_ResidualOil</t>
  </si>
  <si>
    <t>BOM000:ca_DistillateOil</t>
  </si>
  <si>
    <t>BOM000:ca_LiquefiedPetr</t>
  </si>
  <si>
    <t xml:space="preserve">   Balance of Manufacturing Consumption 1/</t>
  </si>
  <si>
    <t>BOM000:ba_Total</t>
  </si>
  <si>
    <t>BOM000:ba_PurchasedElec</t>
  </si>
  <si>
    <t>BOM000:ba_Renewables</t>
  </si>
  <si>
    <t>BOM000:ba_MetCoal</t>
  </si>
  <si>
    <t>BOM000:ba_SteamCoal</t>
  </si>
  <si>
    <t>BOM000:ba_NaturalGas</t>
  </si>
  <si>
    <t>BOM000:ba_PetroleumSubt</t>
  </si>
  <si>
    <t>BOM000:ba_ResidualOil</t>
  </si>
  <si>
    <t>BOM000:ba_DistillateOil</t>
  </si>
  <si>
    <t>BOM000:ba_LiquefiedPetr</t>
  </si>
  <si>
    <t xml:space="preserve">   Plastics Consumption 1/</t>
  </si>
  <si>
    <t>BOM000:aa_Total</t>
  </si>
  <si>
    <t>BOM000:aa_PurchasedElec</t>
  </si>
  <si>
    <t>BOM000:aa_Renewables</t>
  </si>
  <si>
    <t>BOM000:aa_MetCoal</t>
  </si>
  <si>
    <t>BOM000:aa_SteamCoal</t>
  </si>
  <si>
    <t>BOM000:aa_NaturalGas</t>
  </si>
  <si>
    <t>BOM000:aa_PetroleumSubt</t>
  </si>
  <si>
    <t>BOM000:aa_ResidualOil</t>
  </si>
  <si>
    <t>BOM000:aa_DistillateOil</t>
  </si>
  <si>
    <t>BOM000:aa_LiquefiedPetr</t>
  </si>
  <si>
    <t xml:space="preserve">   Wood Products Consumption 1/</t>
  </si>
  <si>
    <t>33. Other Manufacturing Industry Energy Consumption</t>
  </si>
  <si>
    <t>BOM000</t>
  </si>
  <si>
    <t xml:space="preserve">   5/ Includes energy for combined heat and power plants that have a non-regulatory status, small on-site generating systems.</t>
  </si>
  <si>
    <t xml:space="preserve">   3/ Fuel used in facilities that liquefy natural gas for export.</t>
  </si>
  <si>
    <t xml:space="preserve">   2/ Represents natural gas used in well, field, and lease operations, and in natural gas processing plant machinery.</t>
  </si>
  <si>
    <t xml:space="preserve">   1/ Includes lubricants, and miscellaneous petroleum products.</t>
  </si>
  <si>
    <t>UIC000:na_Generationfor</t>
  </si>
  <si>
    <t>UIC000:na_SalestotheGri</t>
  </si>
  <si>
    <t>UIC000:na_Total</t>
  </si>
  <si>
    <t>UIC000:na_Other</t>
  </si>
  <si>
    <t>UIC000:na_Coal</t>
  </si>
  <si>
    <t>UIC000:na_NaturalGas</t>
  </si>
  <si>
    <t>UIC000:na_Petroleum</t>
  </si>
  <si>
    <t>UIC000:ma_Total</t>
  </si>
  <si>
    <t>UIC000:ma_Other</t>
  </si>
  <si>
    <t>UIC000:ma_Coal</t>
  </si>
  <si>
    <t>UIC000:ma_NaturalGas</t>
  </si>
  <si>
    <t>UIC000:ma_Petroleum</t>
  </si>
  <si>
    <t xml:space="preserve"> Combined Heat and Power 5/</t>
  </si>
  <si>
    <t>Agriculture, Construction, and Mining:</t>
  </si>
  <si>
    <t xml:space="preserve">   Natural Gas Liquefaction for Export</t>
  </si>
  <si>
    <t>UIC000:fa_tonscarbon_dd</t>
  </si>
  <si>
    <t xml:space="preserve">   Mining</t>
  </si>
  <si>
    <t xml:space="preserve">   Construction</t>
  </si>
  <si>
    <t>UIC000:ea_tonscarbon_dd</t>
  </si>
  <si>
    <t xml:space="preserve">   Agriculture</t>
  </si>
  <si>
    <t>UIC000:ca_tonscarbon_dd</t>
  </si>
  <si>
    <t>UIC000:fa_(thousandBtup</t>
  </si>
  <si>
    <t>UIC000:ea_(thousandBtup</t>
  </si>
  <si>
    <t>UIC000:ca_(thousandBtup</t>
  </si>
  <si>
    <t>UIC000:fa_ValueofShipme</t>
  </si>
  <si>
    <t>UIC000:ea_ValueofShipme</t>
  </si>
  <si>
    <t>UIC000:ca_ValueofShipme</t>
  </si>
  <si>
    <t xml:space="preserve">   Natural Gas Liquefaction for Export 3/</t>
  </si>
  <si>
    <t>UIC000:lonely_liquefact</t>
  </si>
  <si>
    <t>UIC000:fa_Total</t>
  </si>
  <si>
    <t>UIC000:fa_ElecOilShale</t>
  </si>
  <si>
    <t>UIC000:fa_PurchasedElec</t>
  </si>
  <si>
    <t>UIC000:fa_Renewables</t>
  </si>
  <si>
    <t>UIC000:fa_SteamCoal</t>
  </si>
  <si>
    <t>UIC000:fa_LeaseandPlant</t>
  </si>
  <si>
    <t>UIC000:fa_NaturalGas</t>
  </si>
  <si>
    <t>UIC000:fa_PetroleumSubt</t>
  </si>
  <si>
    <t>UIC000:fa_OtherPetroleu</t>
  </si>
  <si>
    <t>UIC000:fa_MotorGasoline</t>
  </si>
  <si>
    <t>UIC000:fa_DistillateOil</t>
  </si>
  <si>
    <t>UIC000:fa_ResidualOil</t>
  </si>
  <si>
    <t>UIC000:da_Total</t>
  </si>
  <si>
    <t>UIC000:da_PurchasedElec</t>
  </si>
  <si>
    <t>UIC000:da_NaturalGas</t>
  </si>
  <si>
    <t>UIC000:da_PetroleumSubt</t>
  </si>
  <si>
    <t>UIC000:c_OtherPetroleum</t>
  </si>
  <si>
    <t xml:space="preserve">      Asphalt and Road Oil</t>
  </si>
  <si>
    <t>UIC000:da_AsphaltandRoa</t>
  </si>
  <si>
    <t>UIC000:da_MotorGasoline</t>
  </si>
  <si>
    <t>UIC000:da_LiquefiedPetr</t>
  </si>
  <si>
    <t>UIC000:da_DistillateOil</t>
  </si>
  <si>
    <t>UIC000:ba_Total</t>
  </si>
  <si>
    <t>UIC000:ba_PurchasedElec</t>
  </si>
  <si>
    <t>UIC000:ba_Renewables</t>
  </si>
  <si>
    <t>UIC000:ba_SteamCoal</t>
  </si>
  <si>
    <t>UIC000:ba_NaturalGas</t>
  </si>
  <si>
    <t>UIC000:ba_PetroleumSubt</t>
  </si>
  <si>
    <t>UIC000:ba_OtherPetroleu</t>
  </si>
  <si>
    <t>UIC000:ba_MotorGasoline</t>
  </si>
  <si>
    <t>UIC000:ba_LiquefiedPetr</t>
  </si>
  <si>
    <t>UIC000:ba_DistillateOil</t>
  </si>
  <si>
    <t>UIC000:ba_ResidualOil</t>
  </si>
  <si>
    <t>34. Nonmanufacturing Sector Energy Consumption</t>
  </si>
  <si>
    <t>UIC000</t>
  </si>
  <si>
    <t>In general, the AEO provides data for industries that map well onto the EPS's Industry Categories.</t>
  </si>
  <si>
    <t>perfectly onto the EPS's Industry Categories (for example, output, value added, and employment),</t>
  </si>
  <si>
    <t>we cannot allow the energy use to be grouped differently.  Therefore, we make the following</t>
  </si>
  <si>
    <t>adjustments to align AEO energy use data with the BLS/BEA economic data and the EPS industry</t>
  </si>
  <si>
    <t>categories:</t>
  </si>
  <si>
    <t>agriculture and forestry 01T03</t>
  </si>
  <si>
    <t>Table 34 (split up "mining")</t>
  </si>
  <si>
    <t>Table 25 (only includes food, beverages and tobacco are part of "balance of manufacturing" in Table 33)</t>
  </si>
  <si>
    <t>AEO includes this in "balance of manufacturing" in Table 33.</t>
  </si>
  <si>
    <t>Table 33 (excludes furniture, which is part of "balance of manufacturing" in Table 33)</t>
  </si>
  <si>
    <t>Table 26 (only includes pulp and paper, printing services are part of "balance of manufacturing" in Table 33)</t>
  </si>
  <si>
    <t>Table 27</t>
  </si>
  <si>
    <t>Table 33</t>
  </si>
  <si>
    <t>Table 29</t>
  </si>
  <si>
    <t>Table 31 (only includes aluminum, other basic metals are part of "balance of manufacturing" in Table 33)</t>
  </si>
  <si>
    <t>Table 32</t>
  </si>
  <si>
    <t>Table 32 (split up "transport equipment")</t>
  </si>
  <si>
    <t>Table 36 (Pipeline Fuel) + Table 34 (natural gas liquifaction for export)</t>
  </si>
  <si>
    <t>Uses non-EIA data source</t>
  </si>
  <si>
    <t>Table 34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</si>
  <si>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</si>
  <si>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</si>
  <si>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</si>
  <si>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</si>
  <si>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</si>
  <si>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</si>
  <si>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</si>
  <si>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</si>
  <si>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</si>
  <si>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</si>
  <si>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</si>
  <si>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</si>
  <si>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</si>
  <si>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</si>
  <si>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</si>
  <si>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</si>
  <si>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</si>
  <si>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</si>
  <si>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</si>
  <si>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</si>
  <si>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</si>
  <si>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</si>
  <si>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</si>
  <si>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</si>
  <si>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AEO Data Source</t>
  </si>
  <si>
    <t>AEO Data Source and Adjustments</t>
  </si>
  <si>
    <t>However, there are some differences.  Since U.S. economic data (from the U.S. BEA or BLS) map</t>
  </si>
  <si>
    <t>The following table provides a key to the AEO data sources available for each EPS Industry Category:</t>
  </si>
  <si>
    <t>operable refining capacity in barrels per calendar day.</t>
  </si>
  <si>
    <t>coke, crude oil product supplied, methanol, miscellaneous petroleum products, and kerosene not used in the residential sector.</t>
  </si>
  <si>
    <t>issues, the percentage of ethanol varies seasonally.  The annual average ethanol content of 74 percent is used for these projections.</t>
  </si>
  <si>
    <t>renewable sources, liquids from gas, liquids from coal, and other supply.</t>
  </si>
  <si>
    <t>on-site production of diesel and gasoline.</t>
  </si>
  <si>
    <t>have a lower specific gravity than the crude oil processed.</t>
  </si>
  <si>
    <t>PSD000:ha_PetroleumProd</t>
  </si>
  <si>
    <t>Expenditures for Imported Crude Oil and</t>
  </si>
  <si>
    <t>Net Import Share of Product Supplied (percent)</t>
  </si>
  <si>
    <t>PSD000:ha_ImportShareof</t>
  </si>
  <si>
    <t>Total Net Imports</t>
  </si>
  <si>
    <t>PSD000:total_net_import</t>
  </si>
  <si>
    <t>Total Gross Exports</t>
  </si>
  <si>
    <t>PSD000:total_gross_exp</t>
  </si>
  <si>
    <t>Total Gross Imports</t>
  </si>
  <si>
    <t>PSD000:total_gross_imp</t>
  </si>
  <si>
    <t>Capacity Utilization Rate (percent) 19/</t>
  </si>
  <si>
    <t>PSD000:ha_CapacityUtili</t>
  </si>
  <si>
    <t>Domestic Refinery Distillation Capacity 18/</t>
  </si>
  <si>
    <t>PSD000:ha_DomesticRefin</t>
  </si>
  <si>
    <t xml:space="preserve"> Discrepancy 17/</t>
  </si>
  <si>
    <t>PSD000:ga_Discrepancy</t>
  </si>
  <si>
    <t>PSD000:fa_Total</t>
  </si>
  <si>
    <t xml:space="preserve">     Unspecified Sector 16/</t>
  </si>
  <si>
    <t>PSD000:fa_balancesector</t>
  </si>
  <si>
    <t xml:space="preserve">     Electric Power 15/</t>
  </si>
  <si>
    <t>PSD000:fa_ElectricPower</t>
  </si>
  <si>
    <t xml:space="preserve">     Transportation</t>
  </si>
  <si>
    <t>PSD000:fa_Transportatio</t>
  </si>
  <si>
    <t xml:space="preserve">     Industrial 14/</t>
  </si>
  <si>
    <t>PSD000:fa_Industrial</t>
  </si>
  <si>
    <t xml:space="preserve">     Residential and Commercial</t>
  </si>
  <si>
    <t>PSD000:fa_Residentialan</t>
  </si>
  <si>
    <t xml:space="preserve">   by Sector</t>
  </si>
  <si>
    <t xml:space="preserve">     Other 13/</t>
  </si>
  <si>
    <t>PSD000:ea_Other</t>
  </si>
  <si>
    <t xml:space="preserve">     Residual Fuel Oil</t>
  </si>
  <si>
    <t>PSD000:ea_ResidualFuel</t>
  </si>
  <si>
    <t xml:space="preserve">       of which:  Diesel</t>
  </si>
  <si>
    <t>PSD000:eb_DieselAllSect</t>
  </si>
  <si>
    <t xml:space="preserve">     Distillate Fuel Oil 12/</t>
  </si>
  <si>
    <t>PSD000:ea_DistillateFue</t>
  </si>
  <si>
    <t xml:space="preserve">     Jet Fuel 11/</t>
  </si>
  <si>
    <t>PSD000:ea_JetFuel</t>
  </si>
  <si>
    <t xml:space="preserve">        of which:  E85 10/</t>
  </si>
  <si>
    <t>PSD000:ea_E85E85E85E85</t>
  </si>
  <si>
    <t xml:space="preserve">     Motor Gasoline 9/</t>
  </si>
  <si>
    <t>PSD000:ea_MotorGasoline</t>
  </si>
  <si>
    <t xml:space="preserve">     Liquefied Petroleum Gases and Other 8/</t>
  </si>
  <si>
    <t>PSD000:ea_LiqPetGas</t>
  </si>
  <si>
    <t xml:space="preserve">   by Fuel</t>
  </si>
  <si>
    <t xml:space="preserve"> Product Supplied</t>
  </si>
  <si>
    <t xml:space="preserve"> Total Primary Supply 7/</t>
  </si>
  <si>
    <t>PSD000:da_TotalPrimaryS</t>
  </si>
  <si>
    <t xml:space="preserve"> Other 6/</t>
  </si>
  <si>
    <t>PSD000:ca_OtherOther</t>
  </si>
  <si>
    <t xml:space="preserve"> Liquids from Coal</t>
  </si>
  <si>
    <t>PSD000:ca_LiquidsfromCo</t>
  </si>
  <si>
    <t xml:space="preserve"> Liquids from Gas</t>
  </si>
  <si>
    <t>PSD000:AllLiquidsfromGa</t>
  </si>
  <si>
    <t xml:space="preserve">     Stock Withdrawal</t>
  </si>
  <si>
    <t>PSD000:Other_BM_Stock</t>
  </si>
  <si>
    <t xml:space="preserve">     Net Imports</t>
  </si>
  <si>
    <t>PSD000:Other_BM_NetImp</t>
  </si>
  <si>
    <t xml:space="preserve">     Domestic Production</t>
  </si>
  <si>
    <t>PSD000:Other_BM_Dome</t>
  </si>
  <si>
    <t xml:space="preserve">   Other Biomass-derived Liquids 5/</t>
  </si>
  <si>
    <t>PSD000:Other_BM-derived</t>
  </si>
  <si>
    <t>PSD000:cb_BiodieselWith</t>
  </si>
  <si>
    <t>PSD000:cb_BiodieselImpo</t>
  </si>
  <si>
    <t>PSD000:cb_DomesticBiodi</t>
  </si>
  <si>
    <t xml:space="preserve">   Biodiesel</t>
  </si>
  <si>
    <t>PSD000:cb_TotalBiodiesl</t>
  </si>
  <si>
    <t>PSD000:ca_EthanolWithdr</t>
  </si>
  <si>
    <t>PSD000:ca_EthanolImport</t>
  </si>
  <si>
    <t>PSD000:ca_DomesticEthan</t>
  </si>
  <si>
    <t xml:space="preserve">   Ethanol</t>
  </si>
  <si>
    <t>PSD000:cb_TotalEthanol</t>
  </si>
  <si>
    <t xml:space="preserve"> Biofuels</t>
  </si>
  <si>
    <t>PSD000:from_Renewables</t>
  </si>
  <si>
    <t xml:space="preserve"> Natural Gas Plant Liquids</t>
  </si>
  <si>
    <t>PSD000:ca_NaturalGasPla</t>
  </si>
  <si>
    <t xml:space="preserve"> Product Stock Withdrawal</t>
  </si>
  <si>
    <t>PSD000:ProductStockDraw</t>
  </si>
  <si>
    <t xml:space="preserve"> Refinery Processing Gain 4/</t>
  </si>
  <si>
    <t>PSD000:ca_RefineryProce</t>
  </si>
  <si>
    <t xml:space="preserve">   Exports</t>
  </si>
  <si>
    <t>PSD000:ca_Exports</t>
  </si>
  <si>
    <t xml:space="preserve">   Blending Component Imports</t>
  </si>
  <si>
    <t>PSD000:ca_BlendingCompo</t>
  </si>
  <si>
    <t xml:space="preserve">   Unfinished Oil Imports</t>
  </si>
  <si>
    <t>PSD000:ca_UnfinishedOil</t>
  </si>
  <si>
    <t xml:space="preserve">   Gross Refined Product Imports 3/</t>
  </si>
  <si>
    <t>PSD000:ca_GrossRefinedP</t>
  </si>
  <si>
    <t xml:space="preserve"> Net Product Imports</t>
  </si>
  <si>
    <t>PSD000:ca_NetProductImp</t>
  </si>
  <si>
    <t>Remove this from AEO's "Balance of Manufacturing"</t>
  </si>
  <si>
    <t>Add it to:</t>
  </si>
  <si>
    <t>beverages and tobacco</t>
  </si>
  <si>
    <t>textiles, apparel, and leather</t>
  </si>
  <si>
    <t>printing</t>
  </si>
  <si>
    <t>non-aluminum, nonferrous metals</t>
  </si>
  <si>
    <t>Note that we do not need to separate furniture from "Balance of Manufacturing" because the BEA/BLS economic</t>
  </si>
  <si>
    <t>data also group furniture with their "other manufacturing" data</t>
  </si>
  <si>
    <t>Table 33 (after removals, see below)</t>
  </si>
  <si>
    <t>Table 24</t>
  </si>
  <si>
    <t>Petroleum-Related Notes</t>
  </si>
  <si>
    <t>See below for listing of which tables are used for which data</t>
  </si>
  <si>
    <t>domestic and imported crude and multiplying by the fuel going into distillation units.</t>
  </si>
  <si>
    <t>In the AEO tables, ethanol refineries are included in the refining sector.  Accordingly,</t>
  </si>
  <si>
    <t>we include them in the "refined petroleum and coke 19" industry category.</t>
  </si>
  <si>
    <t>Petroleum Fuels Mapping (based on closest BTU Content)</t>
  </si>
  <si>
    <t>Propane Heat and Power</t>
  </si>
  <si>
    <t>Liquefied Petroleum Gas and Other Feedstocks</t>
  </si>
  <si>
    <t>Motor Gasoline</t>
  </si>
  <si>
    <t>Distillate Fuel Oil</t>
  </si>
  <si>
    <t>Residual Fuel Oil</t>
  </si>
  <si>
    <t>Petrochemical Feedstocks</t>
  </si>
  <si>
    <t>Petroleum Coke</t>
  </si>
  <si>
    <t>Asphalt and Road Oil</t>
  </si>
  <si>
    <t>Miscellaneous Petroleum 3/</t>
  </si>
  <si>
    <t>Fuel Used in AEO</t>
  </si>
  <si>
    <t>Corresponding EPS Fuel</t>
  </si>
  <si>
    <t>Unit: dimensionless (%)</t>
  </si>
  <si>
    <t>This variable is based on data in indst/BIFUbC.</t>
  </si>
  <si>
    <t>Update that variable first, then use it to update this variable.</t>
  </si>
  <si>
    <t>Only a small number of industry categories use any fuels as feedstocks.</t>
  </si>
  <si>
    <t>None of them involved splitting up or reallocating AEO data, making this variable</t>
  </si>
  <si>
    <t>easy to populate.</t>
  </si>
  <si>
    <t>Nonetheless, energy use tables for all industry categories from BIFUbC are included</t>
  </si>
  <si>
    <t>here, so it is easy to verify which industries have any feedstock fuel use.</t>
  </si>
  <si>
    <t>derived from crude oil that are burned by refineries for energy.  This is approximate,</t>
  </si>
  <si>
    <t>since it does not account for either energy transformation losses, nor refinery</t>
  </si>
  <si>
    <t>Crude oil use for energy purposes by refineries is estimated using the energy content of the fuels</t>
  </si>
  <si>
    <t>processing gain.  If very high accuracy is needed for energy consumed by refineries themselves,</t>
  </si>
  <si>
    <t>this methodology can be updated in the future.</t>
  </si>
  <si>
    <t>Note on Crude Oil Use by Refineries</t>
  </si>
  <si>
    <t>BPoIFUfE BAU Proportion of Industrial Fuel Used for Energy</t>
  </si>
  <si>
    <t>highogs.d120120a</t>
  </si>
  <si>
    <t>Annual Energy Outlook 2021</t>
  </si>
  <si>
    <t>ref2021</t>
  </si>
  <si>
    <t>d113020a</t>
  </si>
  <si>
    <t xml:space="preserve"> January 2021</t>
  </si>
  <si>
    <t>Compound</t>
  </si>
  <si>
    <t xml:space="preserve"> Growth </t>
  </si>
  <si>
    <t xml:space="preserve">2020-2050 </t>
  </si>
  <si>
    <t>(percent)</t>
  </si>
  <si>
    <t xml:space="preserve"> Petroleum Products (billion 2020 dollars)</t>
  </si>
  <si>
    <t>1/ Includes lease condensate.</t>
  </si>
  <si>
    <t>2/ Strategic petroleum reserve stock additions plus unaccounted for crude oil and crude oil stock withdrawals.</t>
  </si>
  <si>
    <t>3/ Includes other hydrocarbons and alcohols.</t>
  </si>
  <si>
    <t>4/ The volumetric amount by which total output is greater than input due to the processing of crude oil into products which, in total,</t>
  </si>
  <si>
    <t>5/ Includes pyrolysis oils, biomass-derived Fischer-Tropsch liquids, biobutanol, and renewable feedstocks used for the</t>
  </si>
  <si>
    <t>6/ Includes domestic sources of other blending components, other hydrocarbons, and ethers.</t>
  </si>
  <si>
    <t>7/ Total crude supply, net product imports, refinery processing gain, product stock withdrawal, natural gas plant liquids, supply from</t>
  </si>
  <si>
    <t>8/ Includes ethane, natural gasoline, and refinery olefins.</t>
  </si>
  <si>
    <t>9/ Includes ethanol and ethers blended into gasoline.</t>
  </si>
  <si>
    <t>10/ E85 refers to a blend of 85 percent ethanol (renewable) and 15 percent motor gasoline (nonrenewable).  To address cold starting</t>
  </si>
  <si>
    <t>11/ Includes only kerosene type.</t>
  </si>
  <si>
    <t>12/ Includes distillate fuel oil from petroleum and biomass feedstocks and kerosene use in the residential sector.</t>
  </si>
  <si>
    <t>13/ Includes aviation gasoline, petrochemical feedstocks, lubricants, waxes, asphalt, road oil, still gas, special naphthas, petroleum</t>
  </si>
  <si>
    <t>14/ Includes energy for combined heat and power plants that have a non-regulatory status, and small on-site generating systems.</t>
  </si>
  <si>
    <t>15/ Includes consumption of energy by electricity-only and combined heat and power plants that have a regulatory status.</t>
  </si>
  <si>
    <t>16/ Represents consumption unattributed to the sectors above.</t>
  </si>
  <si>
    <t>17/ Balancing item. Includes unaccounted for supply, losses, and gains.</t>
  </si>
  <si>
    <t>18/ End-of-year operable capacity.</t>
  </si>
  <si>
    <t>19/ Rate is calculated by dividing the gross annual input to atmospheric crude oil distillation units by their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</si>
  <si>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</si>
  <si>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</si>
  <si>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</t>
  </si>
  <si>
    <t>National Energy Modeling System run highogs.d120120a.  Projections:  EIA, AEO2021 National Energy Modeling System run highogs.d120120a.</t>
  </si>
  <si>
    <t>Pulled in from 24 Tab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</si>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</sst>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(* #,##0.00_);_(* \(#,##0.00\);_(* &quot;-&quot;??_);_(@_)"/>
    <numFmt numFmtId="164" formatCode="#,##0.0"/>
    <numFmt numFmtId="165" formatCode="0.0%"/>
    <numFmt numFmtId="166" formatCode="#,##0.00000"/>
    <numFmt numFmtId="167" formatCode="#,##0.000"/>
  </numFmts>
  <fonts count="3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9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name val="Helv"/>
    </font>
    <font>
      <b/>
      <sz val="9"/>
      <color indexed="8"/>
      <name val="Calibri"/>
      <family val="2"/>
    </font>
    <font>
      <sz val="11"/>
      <color rgb="FFFF0000"/>
      <name val="Calibri"/>
      <family val="2"/>
      <scheme val="minor"/>
    </font>
    <font>
      <sz val="9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3" fillId="0" borderId="0"/>
    <xf numFmtId="0" fontId="13" fillId="0" borderId="0" applyNumberFormat="0" applyFill="0" applyBorder="0" applyAlignment="0" applyProtection="0"/>
    <xf numFmtId="0" fontId="11" fillId="0" borderId="10" applyNumberFormat="0" applyProtection="0">
      <alignment wrapText="1"/>
    </xf>
    <xf numFmtId="0" fontId="16" fillId="0" borderId="0" applyNumberFormat="0" applyProtection="0">
      <alignment horizontal="left"/>
    </xf>
    <xf numFmtId="0" fontId="11" fillId="0" borderId="9" applyNumberFormat="0" applyProtection="0">
      <alignment wrapText="1"/>
    </xf>
    <xf numFmtId="0" fontId="13" fillId="0" borderId="8" applyNumberFormat="0" applyFont="0" applyProtection="0">
      <alignment wrapText="1"/>
    </xf>
    <xf numFmtId="0" fontId="13" fillId="0" borderId="11" applyNumberFormat="0" applyProtection="0">
      <alignment wrapText="1"/>
    </xf>
    <xf numFmtId="0" fontId="18" fillId="0" borderId="0" applyNumberFormat="0" applyFill="0" applyBorder="0" applyAlignment="0" applyProtection="0"/>
    <xf numFmtId="0" fontId="19" fillId="0" borderId="1" applyNumberFormat="0" applyFill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23" fillId="5" borderId="0" applyNumberFormat="0" applyBorder="0" applyAlignment="0" applyProtection="0"/>
    <xf numFmtId="0" fontId="24" fillId="7" borderId="14" applyNumberFormat="0" applyAlignment="0" applyProtection="0"/>
    <xf numFmtId="0" fontId="25" fillId="8" borderId="15" applyNumberFormat="0" applyAlignment="0" applyProtection="0"/>
    <xf numFmtId="0" fontId="26" fillId="8" borderId="14" applyNumberFormat="0" applyAlignment="0" applyProtection="0"/>
    <xf numFmtId="0" fontId="27" fillId="0" borderId="16" applyNumberFormat="0" applyFill="0" applyAlignment="0" applyProtection="0"/>
    <xf numFmtId="0" fontId="28" fillId="9" borderId="17" applyNumberFormat="0" applyAlignment="0" applyProtection="0"/>
    <xf numFmtId="0" fontId="12" fillId="0" borderId="0" applyNumberFormat="0" applyFill="0" applyBorder="0" applyAlignment="0" applyProtection="0"/>
    <xf numFmtId="0" fontId="9" fillId="10" borderId="18" applyNumberFormat="0" applyFont="0" applyAlignment="0" applyProtection="0"/>
    <xf numFmtId="0" fontId="29" fillId="0" borderId="0" applyNumberFormat="0" applyFill="0" applyBorder="0" applyAlignment="0" applyProtection="0"/>
    <xf numFmtId="0" fontId="1" fillId="0" borderId="19" applyNumberFormat="0" applyFill="0" applyAlignment="0" applyProtection="0"/>
    <xf numFmtId="0" fontId="30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30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30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30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30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30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31" fillId="6" borderId="0" applyNumberFormat="0" applyBorder="0" applyAlignment="0" applyProtection="0"/>
    <xf numFmtId="0" fontId="30" fillId="14" borderId="0" applyNumberFormat="0" applyBorder="0" applyAlignment="0" applyProtection="0"/>
    <xf numFmtId="0" fontId="30" fillId="18" borderId="0" applyNumberFormat="0" applyBorder="0" applyAlignment="0" applyProtection="0"/>
    <xf numFmtId="0" fontId="30" fillId="22" borderId="0" applyNumberFormat="0" applyBorder="0" applyAlignment="0" applyProtection="0"/>
    <xf numFmtId="0" fontId="30" fillId="26" borderId="0" applyNumberFormat="0" applyBorder="0" applyAlignment="0" applyProtection="0"/>
    <xf numFmtId="0" fontId="30" fillId="30" borderId="0" applyNumberFormat="0" applyBorder="0" applyAlignment="0" applyProtection="0"/>
    <xf numFmtId="0" fontId="30" fillId="34" borderId="0" applyNumberFormat="0" applyBorder="0" applyAlignment="0" applyProtection="0"/>
    <xf numFmtId="0" fontId="9" fillId="10" borderId="18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33" fillId="0" borderId="0"/>
    <xf numFmtId="0" fontId="9" fillId="0" borderId="0"/>
    <xf numFmtId="0" fontId="9" fillId="0" borderId="0"/>
    <xf numFmtId="43" fontId="33" fillId="0" borderId="0" applyFont="0" applyFill="0" applyBorder="0" applyAlignment="0" applyProtection="0"/>
  </cellStyleXfs>
  <cellXfs count="8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7" fillId="0" borderId="0" xfId="9" applyFont="1" applyAlignment="1" applyProtection="1"/>
    <xf numFmtId="0" fontId="0" fillId="0" borderId="0" xfId="0"/>
    <xf numFmtId="0" fontId="8" fillId="0" borderId="0" xfId="2" applyFont="1" applyFill="1" applyBorder="1" applyAlignment="1">
      <alignment wrapText="1"/>
    </xf>
    <xf numFmtId="0" fontId="0" fillId="0" borderId="8" xfId="2" applyFont="1" applyFill="1" applyBorder="1" applyAlignment="1">
      <alignment wrapText="1"/>
    </xf>
    <xf numFmtId="164" fontId="0" fillId="0" borderId="2" xfId="2" applyNumberFormat="1" applyFont="1" applyFill="1" applyAlignment="1">
      <alignment horizontal="right" wrapText="1"/>
    </xf>
    <xf numFmtId="0" fontId="11" fillId="0" borderId="9" xfId="5" applyFont="1" applyFill="1" applyBorder="1" applyAlignment="1">
      <alignment wrapText="1"/>
    </xf>
    <xf numFmtId="164" fontId="2" fillId="0" borderId="4" xfId="5" applyNumberFormat="1" applyFill="1" applyAlignment="1">
      <alignment horizontal="right" wrapText="1"/>
    </xf>
    <xf numFmtId="4" fontId="0" fillId="0" borderId="2" xfId="2" applyNumberFormat="1" applyFont="1" applyFill="1" applyAlignment="1">
      <alignment horizontal="right" wrapText="1"/>
    </xf>
    <xf numFmtId="4" fontId="2" fillId="0" borderId="4" xfId="5" applyNumberFormat="1" applyFill="1" applyAlignment="1">
      <alignment horizontal="right" wrapText="1"/>
    </xf>
    <xf numFmtId="0" fontId="0" fillId="0" borderId="0" xfId="0" applyFont="1"/>
    <xf numFmtId="1" fontId="1" fillId="0" borderId="0" xfId="0" applyNumberFormat="1" applyFont="1"/>
    <xf numFmtId="0" fontId="1" fillId="0" borderId="0" xfId="8" applyFont="1" applyFill="1"/>
    <xf numFmtId="0" fontId="0" fillId="0" borderId="0" xfId="0" applyFill="1"/>
    <xf numFmtId="0" fontId="1" fillId="0" borderId="0" xfId="2" applyFont="1" applyFill="1" applyBorder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0" borderId="0" xfId="0" applyNumberFormat="1" applyFill="1"/>
    <xf numFmtId="0" fontId="12" fillId="0" borderId="8" xfId="2" applyFont="1" applyFill="1" applyBorder="1" applyAlignment="1">
      <alignment wrapText="1"/>
    </xf>
    <xf numFmtId="2" fontId="0" fillId="0" borderId="0" xfId="0" applyNumberFormat="1" applyFill="1"/>
    <xf numFmtId="0" fontId="1" fillId="0" borderId="0" xfId="0" applyFont="1" applyFill="1"/>
    <xf numFmtId="0" fontId="3" fillId="0" borderId="0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/>
    <xf numFmtId="1" fontId="3" fillId="0" borderId="0" xfId="0" applyNumberFormat="1" applyFont="1" applyFill="1"/>
    <xf numFmtId="166" fontId="0" fillId="0" borderId="0" xfId="0" applyNumberFormat="1" applyFill="1"/>
    <xf numFmtId="0" fontId="17" fillId="0" borderId="0" xfId="0" applyFont="1"/>
    <xf numFmtId="0" fontId="11" fillId="0" borderId="9" xfId="22" applyFont="1" applyFill="1" applyBorder="1" applyAlignment="1">
      <alignment wrapText="1"/>
    </xf>
    <xf numFmtId="0" fontId="0" fillId="0" borderId="8" xfId="23" applyFont="1" applyFill="1" applyBorder="1" applyAlignment="1">
      <alignment wrapText="1"/>
    </xf>
    <xf numFmtId="0" fontId="0" fillId="0" borderId="8" xfId="2" applyFont="1" applyFill="1" applyBorder="1" applyAlignment="1"/>
    <xf numFmtId="0" fontId="0" fillId="0" borderId="8" xfId="23" applyFont="1" applyFill="1" applyBorder="1" applyAlignment="1"/>
    <xf numFmtId="0" fontId="14" fillId="0" borderId="0" xfId="0" applyFont="1"/>
    <xf numFmtId="0" fontId="15" fillId="0" borderId="0" xfId="0" applyFont="1"/>
    <xf numFmtId="0" fontId="13" fillId="0" borderId="0" xfId="19"/>
    <xf numFmtId="0" fontId="11" fillId="0" borderId="10" xfId="20">
      <alignment wrapText="1"/>
    </xf>
    <xf numFmtId="0" fontId="16" fillId="0" borderId="0" xfId="21">
      <alignment horizontal="left"/>
    </xf>
    <xf numFmtId="0" fontId="11" fillId="0" borderId="9" xfId="22">
      <alignment wrapText="1"/>
    </xf>
    <xf numFmtId="0" fontId="0" fillId="0" borderId="8" xfId="23" applyFont="1">
      <alignment wrapText="1"/>
    </xf>
    <xf numFmtId="167" fontId="0" fillId="0" borderId="8" xfId="23" applyNumberFormat="1" applyFont="1" applyAlignment="1">
      <alignment horizontal="right" wrapText="1"/>
    </xf>
    <xf numFmtId="165" fontId="0" fillId="0" borderId="8" xfId="23" applyNumberFormat="1" applyFont="1" applyAlignment="1">
      <alignment horizontal="right" wrapText="1"/>
    </xf>
    <xf numFmtId="4" fontId="0" fillId="0" borderId="8" xfId="23" applyNumberFormat="1" applyFont="1" applyAlignment="1">
      <alignment horizontal="right" wrapText="1"/>
    </xf>
    <xf numFmtId="3" fontId="0" fillId="0" borderId="8" xfId="23" applyNumberFormat="1" applyFont="1" applyAlignment="1">
      <alignment horizontal="right" wrapText="1"/>
    </xf>
    <xf numFmtId="0" fontId="13" fillId="0" borderId="0" xfId="18"/>
    <xf numFmtId="0" fontId="15" fillId="0" borderId="0" xfId="18" applyFont="1"/>
    <xf numFmtId="0" fontId="17" fillId="0" borderId="0" xfId="18" applyFont="1"/>
    <xf numFmtId="0" fontId="14" fillId="0" borderId="0" xfId="18" applyFont="1"/>
    <xf numFmtId="165" fontId="11" fillId="0" borderId="9" xfId="22" applyNumberFormat="1" applyAlignment="1">
      <alignment horizontal="right" wrapText="1"/>
    </xf>
    <xf numFmtId="164" fontId="11" fillId="0" borderId="9" xfId="22" applyNumberFormat="1" applyAlignment="1">
      <alignment horizontal="right" wrapText="1"/>
    </xf>
    <xf numFmtId="164" fontId="0" fillId="0" borderId="8" xfId="23" applyNumberFormat="1" applyFont="1" applyAlignment="1">
      <alignment horizontal="right" wrapText="1"/>
    </xf>
    <xf numFmtId="4" fontId="11" fillId="0" borderId="9" xfId="22" applyNumberFormat="1" applyAlignment="1">
      <alignment horizontal="right" wrapText="1"/>
    </xf>
    <xf numFmtId="3" fontId="11" fillId="0" borderId="9" xfId="22" applyNumberFormat="1" applyAlignment="1">
      <alignment horizontal="right" wrapText="1"/>
    </xf>
    <xf numFmtId="0" fontId="13" fillId="0" borderId="0" xfId="18" applyAlignment="1">
      <alignment horizontal="left"/>
    </xf>
    <xf numFmtId="0" fontId="1" fillId="35" borderId="0" xfId="0" applyFont="1" applyFill="1"/>
    <xf numFmtId="0" fontId="0" fillId="35" borderId="0" xfId="0" applyFill="1"/>
    <xf numFmtId="0" fontId="32" fillId="0" borderId="0" xfId="0" applyFont="1"/>
    <xf numFmtId="0" fontId="1" fillId="36" borderId="0" xfId="0" applyFont="1" applyFill="1"/>
    <xf numFmtId="0" fontId="0" fillId="36" borderId="0" xfId="0" applyFill="1"/>
    <xf numFmtId="0" fontId="0" fillId="3" borderId="8" xfId="23" applyFont="1" applyFill="1">
      <alignment wrapText="1"/>
    </xf>
    <xf numFmtId="0" fontId="13" fillId="0" borderId="11" xfId="24">
      <alignment wrapText="1"/>
    </xf>
    <xf numFmtId="0" fontId="3" fillId="0" borderId="0" xfId="8"/>
    <xf numFmtId="0" fontId="2" fillId="0" borderId="1" xfId="1">
      <alignment wrapText="1"/>
    </xf>
    <xf numFmtId="0" fontId="34" fillId="0" borderId="0" xfId="0" applyFont="1"/>
    <xf numFmtId="0" fontId="35" fillId="0" borderId="0" xfId="0" applyFont="1"/>
    <xf numFmtId="0" fontId="6" fillId="0" borderId="0" xfId="12">
      <alignment horizontal="left"/>
    </xf>
    <xf numFmtId="0" fontId="11" fillId="0" borderId="0" xfId="0" applyFont="1" applyAlignment="1">
      <alignment horizontal="right"/>
    </xf>
    <xf numFmtId="0" fontId="2" fillId="0" borderId="1" xfId="1" applyAlignment="1">
      <alignment horizontal="right" wrapText="1"/>
    </xf>
    <xf numFmtId="0" fontId="2" fillId="0" borderId="4" xfId="5">
      <alignment wrapText="1"/>
    </xf>
    <xf numFmtId="0" fontId="0" fillId="0" borderId="2" xfId="2" applyFont="1">
      <alignment wrapText="1"/>
    </xf>
    <xf numFmtId="4" fontId="0" fillId="0" borderId="2" xfId="2" applyNumberFormat="1" applyFont="1" applyAlignment="1">
      <alignment horizontal="right" wrapText="1"/>
    </xf>
    <xf numFmtId="165" fontId="0" fillId="0" borderId="2" xfId="2" applyNumberFormat="1" applyFont="1" applyAlignment="1">
      <alignment horizontal="right" wrapText="1"/>
    </xf>
    <xf numFmtId="4" fontId="2" fillId="0" borderId="4" xfId="5" applyNumberFormat="1" applyAlignment="1">
      <alignment horizontal="right" wrapText="1"/>
    </xf>
    <xf numFmtId="165" fontId="2" fillId="0" borderId="4" xfId="5" applyNumberFormat="1" applyAlignment="1">
      <alignment horizontal="right" wrapText="1"/>
    </xf>
    <xf numFmtId="164" fontId="0" fillId="0" borderId="2" xfId="2" applyNumberFormat="1" applyFont="1" applyAlignment="1">
      <alignment horizontal="right" wrapText="1"/>
    </xf>
    <xf numFmtId="3" fontId="0" fillId="0" borderId="2" xfId="2" applyNumberFormat="1" applyFont="1" applyAlignment="1">
      <alignment horizontal="right" wrapText="1"/>
    </xf>
    <xf numFmtId="0" fontId="0" fillId="0" borderId="11" xfId="0" applyBorder="1"/>
    <xf numFmtId="0" fontId="13" fillId="0" borderId="11" xfId="24" applyAlignment="1">
      <alignment wrapText="1"/>
    </xf>
    <xf numFmtId="0" fontId="15" fillId="3" borderId="0" xfId="18" applyFont="1" applyFill="1"/>
    <xf numFmtId="164" fontId="0" fillId="3" borderId="8" xfId="23" applyNumberFormat="1" applyFont="1" applyFill="1" applyAlignment="1">
      <alignment horizontal="right" wrapText="1"/>
    </xf>
    <xf numFmtId="165" fontId="0" fillId="3" borderId="8" xfId="23" applyNumberFormat="1" applyFont="1" applyFill="1" applyAlignment="1">
      <alignment horizontal="right" wrapText="1"/>
    </xf>
    <xf numFmtId="0" fontId="13" fillId="3" borderId="0" xfId="18" applyFill="1"/>
    <xf numFmtId="0" fontId="11" fillId="3" borderId="9" xfId="22" applyFill="1">
      <alignment wrapText="1"/>
    </xf>
    <xf numFmtId="164" fontId="11" fillId="3" borderId="9" xfId="22" applyNumberFormat="1" applyFill="1" applyAlignment="1">
      <alignment horizontal="right" wrapText="1"/>
    </xf>
    <xf numFmtId="165" fontId="11" fillId="3" borderId="9" xfId="22" applyNumberFormat="1" applyFill="1" applyAlignment="1">
      <alignment horizontal="right" wrapText="1"/>
    </xf>
    <xf numFmtId="0" fontId="17" fillId="0" borderId="3" xfId="6" applyFont="1" applyAlignment="1">
      <alignment wrapText="1"/>
    </xf>
    <xf numFmtId="0" fontId="0" fillId="0" borderId="11" xfId="0" applyBorder="1"/>
    <xf numFmtId="0" fontId="0" fillId="0" borderId="0" xfId="0"/>
    <xf numFmtId="0" fontId="13" fillId="0" borderId="11" xfId="24">
      <alignment wrapText="1"/>
    </xf>
  </cellXfs>
  <cellStyles count="83">
    <cellStyle name="20% - Accent1" xfId="42" builtinId="30" customBuiltin="1"/>
    <cellStyle name="20% - Accent1 2" xfId="67" xr:uid="{00000000-0005-0000-0000-000001000000}"/>
    <cellStyle name="20% - Accent2" xfId="45" builtinId="34" customBuiltin="1"/>
    <cellStyle name="20% - Accent2 2" xfId="69" xr:uid="{00000000-0005-0000-0000-000003000000}"/>
    <cellStyle name="20% - Accent3" xfId="48" builtinId="38" customBuiltin="1"/>
    <cellStyle name="20% - Accent3 2" xfId="71" xr:uid="{00000000-0005-0000-0000-000005000000}"/>
    <cellStyle name="20% - Accent4" xfId="51" builtinId="42" customBuiltin="1"/>
    <cellStyle name="20% - Accent4 2" xfId="73" xr:uid="{00000000-0005-0000-0000-000007000000}"/>
    <cellStyle name="20% - Accent5" xfId="54" builtinId="46" customBuiltin="1"/>
    <cellStyle name="20% - Accent5 2" xfId="75" xr:uid="{00000000-0005-0000-0000-000009000000}"/>
    <cellStyle name="20% - Accent6" xfId="57" builtinId="50" customBuiltin="1"/>
    <cellStyle name="20% - Accent6 2" xfId="77" xr:uid="{00000000-0005-0000-0000-00000B000000}"/>
    <cellStyle name="40% - Accent1" xfId="43" builtinId="31" customBuiltin="1"/>
    <cellStyle name="40% - Accent1 2" xfId="68" xr:uid="{00000000-0005-0000-0000-00000D000000}"/>
    <cellStyle name="40% - Accent2" xfId="46" builtinId="35" customBuiltin="1"/>
    <cellStyle name="40% - Accent2 2" xfId="70" xr:uid="{00000000-0005-0000-0000-00000F000000}"/>
    <cellStyle name="40% - Accent3" xfId="49" builtinId="39" customBuiltin="1"/>
    <cellStyle name="40% - Accent3 2" xfId="72" xr:uid="{00000000-0005-0000-0000-000011000000}"/>
    <cellStyle name="40% - Accent4" xfId="52" builtinId="43" customBuiltin="1"/>
    <cellStyle name="40% - Accent4 2" xfId="74" xr:uid="{00000000-0005-0000-0000-000013000000}"/>
    <cellStyle name="40% - Accent5" xfId="55" builtinId="47" customBuiltin="1"/>
    <cellStyle name="40% - Accent5 2" xfId="76" xr:uid="{00000000-0005-0000-0000-000015000000}"/>
    <cellStyle name="40% - Accent6" xfId="58" builtinId="51" customBuiltin="1"/>
    <cellStyle name="40% - Accent6 2" xfId="78" xr:uid="{00000000-0005-0000-0000-000017000000}"/>
    <cellStyle name="60% - Accent1 2" xfId="60" xr:uid="{00000000-0005-0000-0000-000018000000}"/>
    <cellStyle name="60% - Accent2 2" xfId="61" xr:uid="{00000000-0005-0000-0000-000019000000}"/>
    <cellStyle name="60% - Accent3 2" xfId="62" xr:uid="{00000000-0005-0000-0000-00001A000000}"/>
    <cellStyle name="60% - Accent4 2" xfId="63" xr:uid="{00000000-0005-0000-0000-00001B000000}"/>
    <cellStyle name="60% - Accent5 2" xfId="64" xr:uid="{00000000-0005-0000-0000-00001C000000}"/>
    <cellStyle name="60% - Accent6 2" xfId="65" xr:uid="{00000000-0005-0000-0000-00001D000000}"/>
    <cellStyle name="Accent1" xfId="41" builtinId="29" customBuiltin="1"/>
    <cellStyle name="Accent2" xfId="44" builtinId="33" customBuiltin="1"/>
    <cellStyle name="Accent3" xfId="47" builtinId="37" customBuiltin="1"/>
    <cellStyle name="Accent4" xfId="50" builtinId="41" customBuiltin="1"/>
    <cellStyle name="Accent5" xfId="53" builtinId="45" customBuiltin="1"/>
    <cellStyle name="Accent6" xfId="56" builtinId="49" customBuiltin="1"/>
    <cellStyle name="Bad" xfId="31" builtinId="27" customBuiltin="1"/>
    <cellStyle name="Body: normal cell" xfId="2" xr:uid="{00000000-0005-0000-0000-000025000000}"/>
    <cellStyle name="Body: normal cell 2" xfId="23" xr:uid="{00000000-0005-0000-0000-000026000000}"/>
    <cellStyle name="Calculation" xfId="34" builtinId="22" customBuiltin="1"/>
    <cellStyle name="Check Cell" xfId="36" builtinId="23" customBuiltin="1"/>
    <cellStyle name="Comma 2" xfId="82" xr:uid="{B0EABCB8-8FF6-4E8E-9CBF-73B9F155E41F}"/>
    <cellStyle name="Explanatory Text" xfId="39" builtinId="53" customBuiltin="1"/>
    <cellStyle name="Followed Hyperlink" xfId="10" builtinId="9" customBuiltin="1"/>
    <cellStyle name="Font: Calibri, 9pt regular" xfId="8" xr:uid="{00000000-0005-0000-0000-00002B000000}"/>
    <cellStyle name="Font: Calibri, 9pt regular 2" xfId="19" xr:uid="{00000000-0005-0000-0000-00002C000000}"/>
    <cellStyle name="Footnotes: all except top row" xfId="11" xr:uid="{00000000-0005-0000-0000-00002D000000}"/>
    <cellStyle name="Footnotes: top row" xfId="6" xr:uid="{00000000-0005-0000-0000-00002E000000}"/>
    <cellStyle name="Footnotes: top row 2" xfId="24" xr:uid="{00000000-0005-0000-0000-00002F000000}"/>
    <cellStyle name="Good" xfId="30" builtinId="26" customBuiltin="1"/>
    <cellStyle name="Header: bottom row" xfId="1" xr:uid="{00000000-0005-0000-0000-000031000000}"/>
    <cellStyle name="Header: bottom row 2" xfId="20" xr:uid="{00000000-0005-0000-0000-000032000000}"/>
    <cellStyle name="Header: top rows" xfId="3" xr:uid="{00000000-0005-0000-0000-000033000000}"/>
    <cellStyle name="Heading 1" xfId="26" builtinId="16" customBuiltin="1"/>
    <cellStyle name="Heading 2" xfId="27" builtinId="17" customBuiltin="1"/>
    <cellStyle name="Heading 3" xfId="28" builtinId="18" customBuiltin="1"/>
    <cellStyle name="Heading 4" xfId="29" builtinId="19" customBuiltin="1"/>
    <cellStyle name="Hyperlink" xfId="9" builtinId="8" customBuiltin="1"/>
    <cellStyle name="Input" xfId="32" builtinId="20" customBuiltin="1"/>
    <cellStyle name="Linked Cell" xfId="35" builtinId="24" customBuiltin="1"/>
    <cellStyle name="Neutral 2" xfId="59" xr:uid="{00000000-0005-0000-0000-00003B000000}"/>
    <cellStyle name="Normal" xfId="0" builtinId="0"/>
    <cellStyle name="Normal 2" xfId="18" xr:uid="{00000000-0005-0000-0000-00003D000000}"/>
    <cellStyle name="Normal 2 2" xfId="80" xr:uid="{82E402D6-1DF0-4E6A-9068-58786E0D42A2}"/>
    <cellStyle name="Normal 3" xfId="13" xr:uid="{00000000-0005-0000-0000-00003E000000}"/>
    <cellStyle name="Normal 3 2" xfId="79" xr:uid="{B36BF01F-9627-47E6-A0B3-E5842EE99611}"/>
    <cellStyle name="Normal 4" xfId="14" xr:uid="{00000000-0005-0000-0000-00003F000000}"/>
    <cellStyle name="Normal 4 2 2" xfId="81" xr:uid="{EA7BF279-956F-47C2-9A73-0954A56A37C4}"/>
    <cellStyle name="Normal 5" xfId="15" xr:uid="{00000000-0005-0000-0000-000040000000}"/>
    <cellStyle name="Normal 58" xfId="17" xr:uid="{00000000-0005-0000-0000-000041000000}"/>
    <cellStyle name="Normal 6" xfId="16" xr:uid="{00000000-0005-0000-0000-000042000000}"/>
    <cellStyle name="Note" xfId="38" builtinId="10" customBuiltin="1"/>
    <cellStyle name="Note 2" xfId="66" xr:uid="{00000000-0005-0000-0000-000044000000}"/>
    <cellStyle name="Output" xfId="33" builtinId="21" customBuiltin="1"/>
    <cellStyle name="Parent row" xfId="5" xr:uid="{00000000-0005-0000-0000-000046000000}"/>
    <cellStyle name="Parent row 2" xfId="22" xr:uid="{00000000-0005-0000-0000-000047000000}"/>
    <cellStyle name="Section Break" xfId="7" xr:uid="{00000000-0005-0000-0000-000049000000}"/>
    <cellStyle name="Section Break: parent row" xfId="4" xr:uid="{00000000-0005-0000-0000-00004A000000}"/>
    <cellStyle name="Table title" xfId="12" xr:uid="{00000000-0005-0000-0000-00004B000000}"/>
    <cellStyle name="Table title 2" xfId="21" xr:uid="{00000000-0005-0000-0000-00004C000000}"/>
    <cellStyle name="Title" xfId="25" builtinId="15" customBuiltin="1"/>
    <cellStyle name="Total" xfId="40" builtinId="25" customBuiltin="1"/>
    <cellStyle name="Warning Text" xfId="37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AC0000"/>
      <color rgb="FFFFC1C1"/>
      <color rgb="FFFF9B9B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eff-nonadmin\Dropbox%20(Energy%20Innovation)\EI-PlcyMdl\eps-1.5.0-us-wipE\InputData\web-app\BCF\BTU%20Conversion%20Fac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effrey Rissman" id="{C55CBBF9-F35B-4241-8EA0-1769CC3DB2BC}" userId="S::jeff@energyinnovation.onmicrosoft.com::f3f117cb-d7f5-455c-900f-329d977050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0" dT="2021-02-05T02:56:20.94" personId="{C55CBBF9-F35B-4241-8EA0-1769CC3DB2BC}" id="{A0239EEA-25E2-45C4-96FB-951B3708CFE8}">
    <text>As noted on the "About" tab, we assign crude oil to the refining sector instead of the secondary products they produce and consume within the same sector.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0" dT="2021-02-05T02:56:20.94" personId="{C55CBBF9-F35B-4241-8EA0-1769CC3DB2BC}" id="{46D00525-FBC2-40E2-BEC4-8C95DA6828FF}">
    <text>As noted on the "About" tab, we assign crude oil to the refining sector instead of the secondary products they produce and consume within the same sector.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0" dT="2021-02-05T02:56:20.94" personId="{C55CBBF9-F35B-4241-8EA0-1769CC3DB2BC}" id="{BBA0FA4A-1046-48E6-9CBA-AC86B63DE03E}">
    <text>As noted on the "About" tab, we assign crude oil to the refining sector instead of the secondary products they produce and consume within the same sector.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eo/tables_ref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workbookViewId="0"/>
  </sheetViews>
  <sheetFormatPr defaultColWidth="8.85546875" defaultRowHeight="15" x14ac:dyDescent="0.25"/>
  <cols>
    <col min="2" max="2" width="76.5703125" customWidth="1"/>
    <col min="3" max="3" width="42.42578125" customWidth="1"/>
    <col min="4" max="4" width="57.85546875" style="5" bestFit="1" customWidth="1"/>
    <col min="5" max="5" width="60.42578125" customWidth="1"/>
  </cols>
  <sheetData>
    <row r="1" spans="1:2" x14ac:dyDescent="0.25">
      <c r="A1" s="1" t="s">
        <v>1197</v>
      </c>
      <c r="B1" t="s">
        <v>1232</v>
      </c>
    </row>
    <row r="3" spans="1:2" x14ac:dyDescent="0.25">
      <c r="A3" s="1" t="s">
        <v>39</v>
      </c>
      <c r="B3" s="3" t="s">
        <v>40</v>
      </c>
    </row>
    <row r="4" spans="1:2" x14ac:dyDescent="0.25">
      <c r="B4" t="s">
        <v>1</v>
      </c>
    </row>
    <row r="5" spans="1:2" x14ac:dyDescent="0.25">
      <c r="B5" s="2">
        <v>2020</v>
      </c>
    </row>
    <row r="6" spans="1:2" s="5" customFormat="1" x14ac:dyDescent="0.25">
      <c r="B6" t="s">
        <v>370</v>
      </c>
    </row>
    <row r="7" spans="1:2" x14ac:dyDescent="0.25">
      <c r="B7" s="4" t="s">
        <v>367</v>
      </c>
    </row>
    <row r="8" spans="1:2" s="5" customFormat="1" x14ac:dyDescent="0.25">
      <c r="B8" s="5" t="s">
        <v>1167</v>
      </c>
    </row>
    <row r="9" spans="1:2" s="5" customFormat="1" x14ac:dyDescent="0.25"/>
    <row r="10" spans="1:2" x14ac:dyDescent="0.25">
      <c r="A10" s="1" t="s">
        <v>41</v>
      </c>
    </row>
    <row r="11" spans="1:2" s="5" customFormat="1" x14ac:dyDescent="0.25">
      <c r="A11" s="18" t="s">
        <v>1184</v>
      </c>
      <c r="B11" s="19"/>
    </row>
    <row r="12" spans="1:2" s="5" customFormat="1" x14ac:dyDescent="0.25">
      <c r="A12" s="13" t="s">
        <v>1185</v>
      </c>
    </row>
    <row r="13" spans="1:2" s="5" customFormat="1" x14ac:dyDescent="0.25">
      <c r="A13" s="13"/>
    </row>
    <row r="14" spans="1:2" s="5" customFormat="1" x14ac:dyDescent="0.25">
      <c r="A14" s="13" t="s">
        <v>1186</v>
      </c>
    </row>
    <row r="15" spans="1:2" s="5" customFormat="1" x14ac:dyDescent="0.25">
      <c r="A15" s="13" t="s">
        <v>1187</v>
      </c>
    </row>
    <row r="16" spans="1:2" s="5" customFormat="1" x14ac:dyDescent="0.25">
      <c r="A16" s="13" t="s">
        <v>1188</v>
      </c>
    </row>
    <row r="17" spans="1:3" s="5" customFormat="1" x14ac:dyDescent="0.25">
      <c r="A17" s="13"/>
    </row>
    <row r="18" spans="1:3" s="5" customFormat="1" x14ac:dyDescent="0.25">
      <c r="A18" s="13" t="s">
        <v>1189</v>
      </c>
    </row>
    <row r="19" spans="1:3" s="5" customFormat="1" x14ac:dyDescent="0.25">
      <c r="A19" s="13" t="s">
        <v>1190</v>
      </c>
    </row>
    <row r="20" spans="1:3" s="5" customFormat="1" x14ac:dyDescent="0.25">
      <c r="A20" s="13"/>
    </row>
    <row r="21" spans="1:3" s="5" customFormat="1" x14ac:dyDescent="0.25">
      <c r="A21" s="1" t="s">
        <v>1196</v>
      </c>
    </row>
    <row r="22" spans="1:3" s="5" customFormat="1" x14ac:dyDescent="0.25">
      <c r="A22" s="13" t="s">
        <v>1193</v>
      </c>
    </row>
    <row r="23" spans="1:3" s="5" customFormat="1" x14ac:dyDescent="0.25">
      <c r="A23" s="13" t="s">
        <v>1191</v>
      </c>
    </row>
    <row r="24" spans="1:3" s="5" customFormat="1" x14ac:dyDescent="0.25">
      <c r="A24" s="13" t="s">
        <v>1192</v>
      </c>
    </row>
    <row r="25" spans="1:3" s="5" customFormat="1" x14ac:dyDescent="0.25">
      <c r="A25" s="13" t="s">
        <v>1194</v>
      </c>
    </row>
    <row r="26" spans="1:3" s="5" customFormat="1" x14ac:dyDescent="0.25">
      <c r="A26" s="13" t="s">
        <v>1195</v>
      </c>
    </row>
    <row r="27" spans="1:3" s="5" customFormat="1" x14ac:dyDescent="0.25">
      <c r="A27" s="13"/>
    </row>
    <row r="28" spans="1:3" s="5" customFormat="1" x14ac:dyDescent="0.25">
      <c r="A28" s="54" t="s">
        <v>1057</v>
      </c>
      <c r="B28" s="55"/>
      <c r="C28" s="55"/>
    </row>
    <row r="29" spans="1:3" s="5" customFormat="1" x14ac:dyDescent="0.25">
      <c r="A29" s="13" t="s">
        <v>1059</v>
      </c>
    </row>
    <row r="30" spans="1:3" s="5" customFormat="1" x14ac:dyDescent="0.25"/>
    <row r="31" spans="1:3" s="5" customFormat="1" x14ac:dyDescent="0.25">
      <c r="B31" s="3" t="s">
        <v>369</v>
      </c>
      <c r="C31" s="3" t="s">
        <v>1056</v>
      </c>
    </row>
    <row r="32" spans="1:3" s="5" customFormat="1" x14ac:dyDescent="0.25">
      <c r="B32" s="5" t="s">
        <v>1017</v>
      </c>
      <c r="C32" s="5" t="s">
        <v>1031</v>
      </c>
    </row>
    <row r="33" spans="2:3" s="5" customFormat="1" x14ac:dyDescent="0.25">
      <c r="B33" s="5" t="s">
        <v>1032</v>
      </c>
      <c r="C33" s="5" t="s">
        <v>1018</v>
      </c>
    </row>
    <row r="34" spans="2:3" s="5" customFormat="1" x14ac:dyDescent="0.25">
      <c r="B34" s="5" t="s">
        <v>1033</v>
      </c>
      <c r="C34" s="5" t="s">
        <v>1018</v>
      </c>
    </row>
    <row r="35" spans="2:3" s="5" customFormat="1" x14ac:dyDescent="0.25">
      <c r="B35" s="5" t="s">
        <v>1034</v>
      </c>
      <c r="C35" s="5" t="s">
        <v>1018</v>
      </c>
    </row>
    <row r="36" spans="2:3" s="5" customFormat="1" x14ac:dyDescent="0.25">
      <c r="B36" s="5" t="s">
        <v>1035</v>
      </c>
      <c r="C36" s="5" t="s">
        <v>1019</v>
      </c>
    </row>
    <row r="37" spans="2:3" s="5" customFormat="1" x14ac:dyDescent="0.25">
      <c r="B37" s="5" t="s">
        <v>1036</v>
      </c>
      <c r="C37" s="56" t="s">
        <v>1020</v>
      </c>
    </row>
    <row r="38" spans="2:3" s="5" customFormat="1" x14ac:dyDescent="0.25">
      <c r="B38" s="5" t="s">
        <v>1037</v>
      </c>
      <c r="C38" s="5" t="s">
        <v>1021</v>
      </c>
    </row>
    <row r="39" spans="2:3" s="5" customFormat="1" x14ac:dyDescent="0.25">
      <c r="B39" s="5" t="s">
        <v>1038</v>
      </c>
      <c r="C39" s="5" t="s">
        <v>1022</v>
      </c>
    </row>
    <row r="40" spans="2:3" s="5" customFormat="1" x14ac:dyDescent="0.25">
      <c r="B40" s="5" t="s">
        <v>1039</v>
      </c>
      <c r="C40" s="5" t="s">
        <v>1165</v>
      </c>
    </row>
    <row r="41" spans="2:3" s="5" customFormat="1" x14ac:dyDescent="0.25">
      <c r="B41" s="5" t="s">
        <v>1040</v>
      </c>
      <c r="C41" s="5" t="s">
        <v>1023</v>
      </c>
    </row>
    <row r="42" spans="2:3" s="5" customFormat="1" x14ac:dyDescent="0.25">
      <c r="B42" s="5" t="s">
        <v>1041</v>
      </c>
      <c r="C42" s="5" t="s">
        <v>1024</v>
      </c>
    </row>
    <row r="43" spans="2:3" s="5" customFormat="1" x14ac:dyDescent="0.25">
      <c r="B43" s="5" t="s">
        <v>1042</v>
      </c>
      <c r="C43" s="5" t="s">
        <v>49</v>
      </c>
    </row>
    <row r="44" spans="2:3" s="5" customFormat="1" x14ac:dyDescent="0.25">
      <c r="B44" s="5" t="s">
        <v>1043</v>
      </c>
      <c r="C44" s="5" t="s">
        <v>1025</v>
      </c>
    </row>
    <row r="45" spans="2:3" s="5" customFormat="1" x14ac:dyDescent="0.25">
      <c r="B45" s="5" t="s">
        <v>1044</v>
      </c>
      <c r="C45" s="5" t="s">
        <v>48</v>
      </c>
    </row>
    <row r="46" spans="2:3" s="5" customFormat="1" x14ac:dyDescent="0.25">
      <c r="B46" s="5" t="s">
        <v>1045</v>
      </c>
      <c r="C46" s="5" t="s">
        <v>1026</v>
      </c>
    </row>
    <row r="47" spans="2:3" s="5" customFormat="1" x14ac:dyDescent="0.25">
      <c r="B47" s="5" t="s">
        <v>1046</v>
      </c>
      <c r="C47" s="5" t="s">
        <v>1027</v>
      </c>
    </row>
    <row r="48" spans="2:3" s="5" customFormat="1" x14ac:dyDescent="0.25">
      <c r="B48" s="5" t="s">
        <v>1047</v>
      </c>
      <c r="C48" s="5" t="s">
        <v>1027</v>
      </c>
    </row>
    <row r="49" spans="1:3" s="5" customFormat="1" x14ac:dyDescent="0.25">
      <c r="B49" s="5" t="s">
        <v>1048</v>
      </c>
      <c r="C49" s="5" t="s">
        <v>1027</v>
      </c>
    </row>
    <row r="50" spans="1:3" s="5" customFormat="1" x14ac:dyDescent="0.25">
      <c r="B50" s="5" t="s">
        <v>1049</v>
      </c>
      <c r="C50" s="5" t="s">
        <v>1027</v>
      </c>
    </row>
    <row r="51" spans="1:3" s="5" customFormat="1" x14ac:dyDescent="0.25">
      <c r="B51" s="5" t="s">
        <v>1050</v>
      </c>
      <c r="C51" s="5" t="s">
        <v>1028</v>
      </c>
    </row>
    <row r="52" spans="1:3" s="5" customFormat="1" x14ac:dyDescent="0.25">
      <c r="B52" s="5" t="s">
        <v>1051</v>
      </c>
      <c r="C52" s="5" t="s">
        <v>1028</v>
      </c>
    </row>
    <row r="53" spans="1:3" s="5" customFormat="1" x14ac:dyDescent="0.25">
      <c r="B53" s="5" t="s">
        <v>1052</v>
      </c>
      <c r="C53" s="5" t="s">
        <v>1164</v>
      </c>
    </row>
    <row r="54" spans="1:3" s="5" customFormat="1" x14ac:dyDescent="0.25">
      <c r="B54" s="5" t="s">
        <v>1053</v>
      </c>
      <c r="C54" s="5" t="s">
        <v>1029</v>
      </c>
    </row>
    <row r="55" spans="1:3" s="5" customFormat="1" x14ac:dyDescent="0.25">
      <c r="B55" s="5" t="s">
        <v>1054</v>
      </c>
      <c r="C55" s="56" t="s">
        <v>1030</v>
      </c>
    </row>
    <row r="56" spans="1:3" s="5" customFormat="1" x14ac:dyDescent="0.25">
      <c r="B56" s="5" t="s">
        <v>1055</v>
      </c>
      <c r="C56" s="5" t="s">
        <v>1031</v>
      </c>
    </row>
    <row r="57" spans="1:3" s="5" customFormat="1" x14ac:dyDescent="0.25"/>
    <row r="58" spans="1:3" s="5" customFormat="1" x14ac:dyDescent="0.25">
      <c r="A58" s="5" t="s">
        <v>1012</v>
      </c>
    </row>
    <row r="59" spans="1:3" s="5" customFormat="1" x14ac:dyDescent="0.25">
      <c r="A59" s="5" t="s">
        <v>1058</v>
      </c>
    </row>
    <row r="60" spans="1:3" s="5" customFormat="1" x14ac:dyDescent="0.25">
      <c r="A60" s="5" t="s">
        <v>1013</v>
      </c>
    </row>
    <row r="61" spans="1:3" s="5" customFormat="1" x14ac:dyDescent="0.25">
      <c r="A61" s="5" t="s">
        <v>1014</v>
      </c>
    </row>
    <row r="62" spans="1:3" s="5" customFormat="1" x14ac:dyDescent="0.25">
      <c r="A62" s="5" t="s">
        <v>1015</v>
      </c>
    </row>
    <row r="63" spans="1:3" s="5" customFormat="1" x14ac:dyDescent="0.25">
      <c r="A63" s="5" t="s">
        <v>1016</v>
      </c>
    </row>
    <row r="64" spans="1:3" s="5" customFormat="1" x14ac:dyDescent="0.25">
      <c r="B64" s="3" t="s">
        <v>1156</v>
      </c>
      <c r="C64" s="3" t="s">
        <v>1157</v>
      </c>
    </row>
    <row r="65" spans="1:4" s="5" customFormat="1" x14ac:dyDescent="0.25">
      <c r="B65" s="5" t="s">
        <v>1158</v>
      </c>
      <c r="C65" s="5" t="s">
        <v>1035</v>
      </c>
    </row>
    <row r="66" spans="1:4" s="5" customFormat="1" x14ac:dyDescent="0.25">
      <c r="B66" s="5" t="s">
        <v>1159</v>
      </c>
      <c r="C66" s="5" t="s">
        <v>1036</v>
      </c>
    </row>
    <row r="67" spans="1:4" s="5" customFormat="1" x14ac:dyDescent="0.25">
      <c r="B67" s="5" t="s">
        <v>1160</v>
      </c>
      <c r="C67" s="5" t="s">
        <v>1038</v>
      </c>
    </row>
    <row r="68" spans="1:4" s="5" customFormat="1" x14ac:dyDescent="0.25">
      <c r="B68" s="5" t="s">
        <v>1161</v>
      </c>
      <c r="C68" s="5" t="s">
        <v>1045</v>
      </c>
    </row>
    <row r="69" spans="1:4" s="5" customFormat="1" x14ac:dyDescent="0.25"/>
    <row r="70" spans="1:4" s="5" customFormat="1" x14ac:dyDescent="0.25">
      <c r="A70" s="5" t="s">
        <v>1162</v>
      </c>
    </row>
    <row r="71" spans="1:4" s="5" customFormat="1" x14ac:dyDescent="0.25">
      <c r="A71" s="5" t="s">
        <v>1163</v>
      </c>
    </row>
    <row r="73" spans="1:4" s="5" customFormat="1" x14ac:dyDescent="0.25">
      <c r="A73" s="57" t="s">
        <v>1166</v>
      </c>
      <c r="B73" s="58"/>
      <c r="C73" s="58"/>
    </row>
    <row r="74" spans="1:4" s="5" customFormat="1" x14ac:dyDescent="0.25">
      <c r="A74" s="5" t="s">
        <v>368</v>
      </c>
    </row>
    <row r="75" spans="1:4" s="5" customFormat="1" x14ac:dyDescent="0.25">
      <c r="A75" s="5" t="s">
        <v>1168</v>
      </c>
    </row>
    <row r="76" spans="1:4" s="5" customFormat="1" x14ac:dyDescent="0.25"/>
    <row r="77" spans="1:4" s="5" customFormat="1" x14ac:dyDescent="0.25">
      <c r="A77" s="5" t="s">
        <v>1169</v>
      </c>
    </row>
    <row r="78" spans="1:4" s="5" customFormat="1" x14ac:dyDescent="0.25">
      <c r="A78" s="5" t="s">
        <v>1170</v>
      </c>
    </row>
    <row r="79" spans="1:4" s="5" customFormat="1" x14ac:dyDescent="0.25"/>
    <row r="80" spans="1:4" x14ac:dyDescent="0.25">
      <c r="A80" s="1" t="s">
        <v>1171</v>
      </c>
      <c r="D80" s="7"/>
    </row>
    <row r="81" spans="2:4" x14ac:dyDescent="0.25">
      <c r="B81" s="3" t="s">
        <v>1181</v>
      </c>
      <c r="C81" s="3" t="s">
        <v>1182</v>
      </c>
      <c r="D81" s="30"/>
    </row>
    <row r="82" spans="2:4" x14ac:dyDescent="0.25">
      <c r="B82" s="31" t="s">
        <v>221</v>
      </c>
      <c r="C82" t="s">
        <v>221</v>
      </c>
      <c r="D82" s="30"/>
    </row>
    <row r="83" spans="2:4" x14ac:dyDescent="0.25">
      <c r="B83" s="32" t="s">
        <v>1172</v>
      </c>
      <c r="C83" t="s">
        <v>222</v>
      </c>
      <c r="D83" s="30"/>
    </row>
    <row r="84" spans="2:4" x14ac:dyDescent="0.25">
      <c r="B84" s="32" t="s">
        <v>1173</v>
      </c>
      <c r="C84" t="s">
        <v>222</v>
      </c>
      <c r="D84" s="30"/>
    </row>
    <row r="85" spans="2:4" x14ac:dyDescent="0.25">
      <c r="B85" s="32" t="s">
        <v>1174</v>
      </c>
      <c r="C85" t="s">
        <v>223</v>
      </c>
      <c r="D85" s="30"/>
    </row>
    <row r="86" spans="2:4" x14ac:dyDescent="0.25">
      <c r="B86" s="32" t="s">
        <v>1175</v>
      </c>
      <c r="C86" t="s">
        <v>223</v>
      </c>
      <c r="D86" s="30"/>
    </row>
    <row r="87" spans="2:4" x14ac:dyDescent="0.25">
      <c r="B87" s="32" t="s">
        <v>1176</v>
      </c>
      <c r="C87" t="s">
        <v>224</v>
      </c>
      <c r="D87" s="30"/>
    </row>
    <row r="88" spans="2:4" x14ac:dyDescent="0.25">
      <c r="B88" s="32" t="s">
        <v>1177</v>
      </c>
      <c r="C88" t="s">
        <v>222</v>
      </c>
      <c r="D88" s="30"/>
    </row>
    <row r="89" spans="2:4" x14ac:dyDescent="0.25">
      <c r="B89" s="32" t="s">
        <v>1178</v>
      </c>
      <c r="C89" t="s">
        <v>223</v>
      </c>
      <c r="D89" s="30"/>
    </row>
    <row r="90" spans="2:4" x14ac:dyDescent="0.25">
      <c r="B90" s="32" t="s">
        <v>1179</v>
      </c>
      <c r="C90" t="s">
        <v>223</v>
      </c>
      <c r="D90" s="30"/>
    </row>
    <row r="91" spans="2:4" x14ac:dyDescent="0.25">
      <c r="B91" s="32" t="s">
        <v>1180</v>
      </c>
      <c r="C91" s="5" t="s">
        <v>224</v>
      </c>
      <c r="D91" s="30"/>
    </row>
    <row r="92" spans="2:4" x14ac:dyDescent="0.25">
      <c r="D92" s="30"/>
    </row>
    <row r="93" spans="2:4" x14ac:dyDescent="0.25">
      <c r="D93" s="30"/>
    </row>
    <row r="94" spans="2:4" x14ac:dyDescent="0.25">
      <c r="D94" s="30"/>
    </row>
    <row r="95" spans="2:4" x14ac:dyDescent="0.25">
      <c r="D95" s="30"/>
    </row>
    <row r="96" spans="2:4" x14ac:dyDescent="0.25">
      <c r="D96" s="30"/>
    </row>
    <row r="97" spans="4:4" x14ac:dyDescent="0.25">
      <c r="D97" s="30"/>
    </row>
    <row r="98" spans="4:4" x14ac:dyDescent="0.25">
      <c r="D98" s="30"/>
    </row>
    <row r="99" spans="4:4" x14ac:dyDescent="0.25">
      <c r="D99" s="30"/>
    </row>
    <row r="100" spans="4:4" x14ac:dyDescent="0.25">
      <c r="D100" s="29"/>
    </row>
    <row r="101" spans="4:4" x14ac:dyDescent="0.25">
      <c r="D101" s="30"/>
    </row>
    <row r="102" spans="4:4" x14ac:dyDescent="0.25">
      <c r="D102" s="29"/>
    </row>
  </sheetData>
  <hyperlinks>
    <hyperlink ref="B7" r:id="rId1" xr:uid="{00000000-0004-0000-0000-000000000000}"/>
  </hyperlinks>
  <pageMargins left="0.7" right="0.7" top="0.75" bottom="0.75" header="0.3" footer="0.3"/>
  <pageSetup orientation="portrait" horizontalDpi="1200" verticalDpi="1200"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A0DA-3081-4CEA-8969-F839C36D771E}"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5" customHeight="1" x14ac:dyDescent="0.25"/>
  <cols>
    <col min="1" max="1" width="55.7109375" style="5" customWidth="1"/>
    <col min="2" max="2" width="49" style="5" customWidth="1"/>
    <col min="3" max="16384" width="9.140625" style="5"/>
  </cols>
  <sheetData>
    <row r="1" spans="1:34" ht="15" customHeight="1" thickBot="1" x14ac:dyDescent="0.3">
      <c r="B1" s="61" t="s">
        <v>1198</v>
      </c>
      <c r="C1" s="62">
        <v>2020</v>
      </c>
      <c r="D1" s="62">
        <v>2021</v>
      </c>
      <c r="E1" s="62">
        <v>2022</v>
      </c>
      <c r="F1" s="62">
        <v>2023</v>
      </c>
      <c r="G1" s="62">
        <v>2024</v>
      </c>
      <c r="H1" s="62">
        <v>2025</v>
      </c>
      <c r="I1" s="62">
        <v>2026</v>
      </c>
      <c r="J1" s="62">
        <v>2027</v>
      </c>
      <c r="K1" s="62">
        <v>2028</v>
      </c>
      <c r="L1" s="62">
        <v>2029</v>
      </c>
      <c r="M1" s="62">
        <v>2030</v>
      </c>
      <c r="N1" s="62">
        <v>2031</v>
      </c>
      <c r="O1" s="62">
        <v>2032</v>
      </c>
      <c r="P1" s="62">
        <v>2033</v>
      </c>
      <c r="Q1" s="62">
        <v>2034</v>
      </c>
      <c r="R1" s="62">
        <v>2035</v>
      </c>
      <c r="S1" s="62">
        <v>2036</v>
      </c>
      <c r="T1" s="62">
        <v>2037</v>
      </c>
      <c r="U1" s="62">
        <v>2038</v>
      </c>
      <c r="V1" s="62">
        <v>2039</v>
      </c>
      <c r="W1" s="62">
        <v>2040</v>
      </c>
      <c r="X1" s="62">
        <v>2041</v>
      </c>
      <c r="Y1" s="62">
        <v>2042</v>
      </c>
      <c r="Z1" s="62">
        <v>2043</v>
      </c>
      <c r="AA1" s="62">
        <v>2044</v>
      </c>
      <c r="AB1" s="62">
        <v>2045</v>
      </c>
      <c r="AC1" s="62">
        <v>2046</v>
      </c>
      <c r="AD1" s="62">
        <v>2047</v>
      </c>
      <c r="AE1" s="62">
        <v>2048</v>
      </c>
      <c r="AF1" s="62">
        <v>2049</v>
      </c>
      <c r="AG1" s="62">
        <v>2050</v>
      </c>
    </row>
    <row r="2" spans="1:34" ht="15" customHeight="1" thickTop="1" x14ac:dyDescent="0.25"/>
    <row r="3" spans="1:34" ht="15" customHeight="1" x14ac:dyDescent="0.25">
      <c r="C3" s="63" t="s">
        <v>55</v>
      </c>
      <c r="D3" s="63" t="s">
        <v>1199</v>
      </c>
      <c r="E3" s="64"/>
      <c r="F3" s="64"/>
      <c r="G3" s="64"/>
      <c r="H3" s="64"/>
    </row>
    <row r="4" spans="1:34" ht="15" customHeight="1" x14ac:dyDescent="0.25">
      <c r="C4" s="63" t="s">
        <v>56</v>
      </c>
      <c r="D4" s="63" t="s">
        <v>1200</v>
      </c>
      <c r="E4" s="64"/>
      <c r="F4" s="64"/>
      <c r="G4" s="63" t="s">
        <v>57</v>
      </c>
      <c r="H4" s="64"/>
    </row>
    <row r="5" spans="1:34" ht="15" customHeight="1" x14ac:dyDescent="0.25">
      <c r="C5" s="63" t="s">
        <v>58</v>
      </c>
      <c r="D5" s="63" t="s">
        <v>1201</v>
      </c>
      <c r="E5" s="64"/>
      <c r="F5" s="64"/>
      <c r="G5" s="64"/>
      <c r="H5" s="64"/>
    </row>
    <row r="6" spans="1:34" ht="15" customHeight="1" x14ac:dyDescent="0.25">
      <c r="C6" s="63" t="s">
        <v>59</v>
      </c>
      <c r="D6" s="64"/>
      <c r="E6" s="63" t="s">
        <v>1202</v>
      </c>
      <c r="F6" s="64"/>
      <c r="G6" s="64"/>
      <c r="H6" s="64"/>
    </row>
    <row r="7" spans="1:34" ht="15" customHeight="1" x14ac:dyDescent="0.25">
      <c r="C7" s="64"/>
      <c r="D7" s="64"/>
      <c r="E7" s="64"/>
      <c r="F7" s="64"/>
      <c r="G7" s="64"/>
      <c r="H7" s="64"/>
    </row>
    <row r="10" spans="1:34" ht="15" customHeight="1" x14ac:dyDescent="0.25">
      <c r="A10" s="34" t="s">
        <v>385</v>
      </c>
      <c r="B10" s="65" t="s">
        <v>60</v>
      </c>
      <c r="AH10" s="66" t="s">
        <v>1203</v>
      </c>
    </row>
    <row r="11" spans="1:34" ht="15" customHeight="1" x14ac:dyDescent="0.25">
      <c r="B11" s="61" t="s">
        <v>61</v>
      </c>
      <c r="AH11" s="66" t="s">
        <v>1204</v>
      </c>
    </row>
    <row r="12" spans="1:34" ht="15" customHeight="1" x14ac:dyDescent="0.25">
      <c r="B12" s="6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66" t="s">
        <v>1205</v>
      </c>
    </row>
    <row r="13" spans="1:34" ht="15" customHeight="1" thickBot="1" x14ac:dyDescent="0.3">
      <c r="B13" s="62" t="s">
        <v>63</v>
      </c>
      <c r="C13" s="62">
        <v>2020</v>
      </c>
      <c r="D13" s="62">
        <v>2021</v>
      </c>
      <c r="E13" s="62">
        <v>2022</v>
      </c>
      <c r="F13" s="62">
        <v>2023</v>
      </c>
      <c r="G13" s="62">
        <v>2024</v>
      </c>
      <c r="H13" s="62">
        <v>2025</v>
      </c>
      <c r="I13" s="62">
        <v>2026</v>
      </c>
      <c r="J13" s="62">
        <v>2027</v>
      </c>
      <c r="K13" s="62">
        <v>2028</v>
      </c>
      <c r="L13" s="62">
        <v>2029</v>
      </c>
      <c r="M13" s="62">
        <v>2030</v>
      </c>
      <c r="N13" s="62">
        <v>2031</v>
      </c>
      <c r="O13" s="62">
        <v>2032</v>
      </c>
      <c r="P13" s="62">
        <v>2033</v>
      </c>
      <c r="Q13" s="62">
        <v>2034</v>
      </c>
      <c r="R13" s="62">
        <v>2035</v>
      </c>
      <c r="S13" s="62">
        <v>2036</v>
      </c>
      <c r="T13" s="62">
        <v>2037</v>
      </c>
      <c r="U13" s="62">
        <v>2038</v>
      </c>
      <c r="V13" s="62">
        <v>2039</v>
      </c>
      <c r="W13" s="62">
        <v>2040</v>
      </c>
      <c r="X13" s="62">
        <v>2041</v>
      </c>
      <c r="Y13" s="62">
        <v>2042</v>
      </c>
      <c r="Z13" s="62">
        <v>2043</v>
      </c>
      <c r="AA13" s="62">
        <v>2044</v>
      </c>
      <c r="AB13" s="62">
        <v>2045</v>
      </c>
      <c r="AC13" s="62">
        <v>2046</v>
      </c>
      <c r="AD13" s="62">
        <v>2047</v>
      </c>
      <c r="AE13" s="62">
        <v>2048</v>
      </c>
      <c r="AF13" s="62">
        <v>2049</v>
      </c>
      <c r="AG13" s="62">
        <v>2050</v>
      </c>
      <c r="AH13" s="67" t="s">
        <v>1206</v>
      </c>
    </row>
    <row r="14" spans="1:34" ht="15" customHeight="1" thickTop="1" x14ac:dyDescent="0.25"/>
    <row r="15" spans="1:34" ht="15" customHeight="1" x14ac:dyDescent="0.25">
      <c r="B15" s="68" t="s">
        <v>64</v>
      </c>
    </row>
    <row r="16" spans="1:34" ht="15" customHeight="1" x14ac:dyDescent="0.25">
      <c r="A16" s="34" t="s">
        <v>386</v>
      </c>
      <c r="B16" s="69" t="s">
        <v>65</v>
      </c>
      <c r="C16" s="70">
        <v>11.470048</v>
      </c>
      <c r="D16" s="70">
        <v>11.393803</v>
      </c>
      <c r="E16" s="70">
        <v>11.802375</v>
      </c>
      <c r="F16" s="70">
        <v>13.463839</v>
      </c>
      <c r="G16" s="70">
        <v>14.764208999999999</v>
      </c>
      <c r="H16" s="70">
        <v>15.909644</v>
      </c>
      <c r="I16" s="70">
        <v>16.658766</v>
      </c>
      <c r="J16" s="70">
        <v>17.065017999999998</v>
      </c>
      <c r="K16" s="70">
        <v>17.395396999999999</v>
      </c>
      <c r="L16" s="70">
        <v>17.593847</v>
      </c>
      <c r="M16" s="70">
        <v>17.711957999999999</v>
      </c>
      <c r="N16" s="70">
        <v>17.862158000000001</v>
      </c>
      <c r="O16" s="70">
        <v>18.046313999999999</v>
      </c>
      <c r="P16" s="70">
        <v>18.076929</v>
      </c>
      <c r="Q16" s="70">
        <v>18.215654000000001</v>
      </c>
      <c r="R16" s="70">
        <v>18.377293000000002</v>
      </c>
      <c r="S16" s="70">
        <v>18.469908</v>
      </c>
      <c r="T16" s="70">
        <v>18.521104999999999</v>
      </c>
      <c r="U16" s="70">
        <v>18.442879000000001</v>
      </c>
      <c r="V16" s="70">
        <v>18.536311999999999</v>
      </c>
      <c r="W16" s="70">
        <v>18.643000000000001</v>
      </c>
      <c r="X16" s="70">
        <v>18.699743000000002</v>
      </c>
      <c r="Y16" s="70">
        <v>18.727302999999999</v>
      </c>
      <c r="Z16" s="70">
        <v>18.785596999999999</v>
      </c>
      <c r="AA16" s="70">
        <v>18.724299999999999</v>
      </c>
      <c r="AB16" s="70">
        <v>18.783881999999998</v>
      </c>
      <c r="AC16" s="70">
        <v>18.666398999999998</v>
      </c>
      <c r="AD16" s="70">
        <v>18.600128000000002</v>
      </c>
      <c r="AE16" s="70">
        <v>18.491758000000001</v>
      </c>
      <c r="AF16" s="70">
        <v>18.308938999999999</v>
      </c>
      <c r="AG16" s="70">
        <v>18.083735000000001</v>
      </c>
      <c r="AH16" s="71">
        <v>1.5292E-2</v>
      </c>
    </row>
    <row r="17" spans="1:34" ht="15" customHeight="1" x14ac:dyDescent="0.25">
      <c r="A17" s="34" t="s">
        <v>387</v>
      </c>
      <c r="B17" s="69" t="s">
        <v>66</v>
      </c>
      <c r="C17" s="70">
        <v>0.45756799999999997</v>
      </c>
      <c r="D17" s="70">
        <v>0.48552800000000002</v>
      </c>
      <c r="E17" s="70">
        <v>0.47199999999999998</v>
      </c>
      <c r="F17" s="70">
        <v>0.57186899999999996</v>
      </c>
      <c r="G17" s="70">
        <v>0.58726800000000001</v>
      </c>
      <c r="H17" s="70">
        <v>0.57532300000000003</v>
      </c>
      <c r="I17" s="70">
        <v>0.63008399999999998</v>
      </c>
      <c r="J17" s="70">
        <v>0.65001500000000001</v>
      </c>
      <c r="K17" s="70">
        <v>0.63541999999999998</v>
      </c>
      <c r="L17" s="70">
        <v>0.62031700000000001</v>
      </c>
      <c r="M17" s="70">
        <v>0.59631900000000004</v>
      </c>
      <c r="N17" s="70">
        <v>0.63416300000000003</v>
      </c>
      <c r="O17" s="70">
        <v>0.73085999999999995</v>
      </c>
      <c r="P17" s="70">
        <v>0.777783</v>
      </c>
      <c r="Q17" s="70">
        <v>0.78785899999999998</v>
      </c>
      <c r="R17" s="70">
        <v>0.85095799999999999</v>
      </c>
      <c r="S17" s="70">
        <v>0.92002399999999995</v>
      </c>
      <c r="T17" s="70">
        <v>0.973387</v>
      </c>
      <c r="U17" s="70">
        <v>0.96486000000000005</v>
      </c>
      <c r="V17" s="70">
        <v>0.99343300000000001</v>
      </c>
      <c r="W17" s="70">
        <v>1.0002</v>
      </c>
      <c r="X17" s="70">
        <v>0.98350599999999999</v>
      </c>
      <c r="Y17" s="70">
        <v>0.95865699999999998</v>
      </c>
      <c r="Z17" s="70">
        <v>0.93616200000000005</v>
      </c>
      <c r="AA17" s="70">
        <v>0.91327000000000003</v>
      </c>
      <c r="AB17" s="70">
        <v>0.86604599999999998</v>
      </c>
      <c r="AC17" s="70">
        <v>0.81275399999999998</v>
      </c>
      <c r="AD17" s="70">
        <v>0.97923800000000005</v>
      </c>
      <c r="AE17" s="70">
        <v>0.98336699999999999</v>
      </c>
      <c r="AF17" s="70">
        <v>0.962642</v>
      </c>
      <c r="AG17" s="70">
        <v>0.91109499999999999</v>
      </c>
      <c r="AH17" s="71">
        <v>2.3223000000000001E-2</v>
      </c>
    </row>
    <row r="18" spans="1:34" ht="15" customHeight="1" x14ac:dyDescent="0.25">
      <c r="A18" s="34" t="s">
        <v>388</v>
      </c>
      <c r="B18" s="69" t="s">
        <v>67</v>
      </c>
      <c r="C18" s="70">
        <v>11.01248</v>
      </c>
      <c r="D18" s="70">
        <v>10.908275</v>
      </c>
      <c r="E18" s="70">
        <v>11.330375</v>
      </c>
      <c r="F18" s="70">
        <v>12.891970000000001</v>
      </c>
      <c r="G18" s="70">
        <v>14.176940999999999</v>
      </c>
      <c r="H18" s="70">
        <v>15.334320999999999</v>
      </c>
      <c r="I18" s="70">
        <v>16.028680999999999</v>
      </c>
      <c r="J18" s="70">
        <v>16.415002999999999</v>
      </c>
      <c r="K18" s="70">
        <v>16.759976999999999</v>
      </c>
      <c r="L18" s="70">
        <v>16.973531999999999</v>
      </c>
      <c r="M18" s="70">
        <v>17.115639000000002</v>
      </c>
      <c r="N18" s="70">
        <v>17.227995</v>
      </c>
      <c r="O18" s="70">
        <v>17.315453000000002</v>
      </c>
      <c r="P18" s="70">
        <v>17.299144999999999</v>
      </c>
      <c r="Q18" s="70">
        <v>17.427795</v>
      </c>
      <c r="R18" s="70">
        <v>17.526333000000001</v>
      </c>
      <c r="S18" s="70">
        <v>17.549885</v>
      </c>
      <c r="T18" s="70">
        <v>17.547718</v>
      </c>
      <c r="U18" s="70">
        <v>17.478020000000001</v>
      </c>
      <c r="V18" s="70">
        <v>17.542878999999999</v>
      </c>
      <c r="W18" s="70">
        <v>17.642799</v>
      </c>
      <c r="X18" s="70">
        <v>17.716238000000001</v>
      </c>
      <c r="Y18" s="70">
        <v>17.768643999999998</v>
      </c>
      <c r="Z18" s="70">
        <v>17.849436000000001</v>
      </c>
      <c r="AA18" s="70">
        <v>17.811031</v>
      </c>
      <c r="AB18" s="70">
        <v>17.917836999999999</v>
      </c>
      <c r="AC18" s="70">
        <v>17.853643000000002</v>
      </c>
      <c r="AD18" s="70">
        <v>17.620889999999999</v>
      </c>
      <c r="AE18" s="70">
        <v>17.508392000000001</v>
      </c>
      <c r="AF18" s="70">
        <v>17.346295999999999</v>
      </c>
      <c r="AG18" s="70">
        <v>17.172640000000001</v>
      </c>
      <c r="AH18" s="71">
        <v>1.4919999999999999E-2</v>
      </c>
    </row>
    <row r="19" spans="1:34" ht="15" customHeight="1" x14ac:dyDescent="0.25">
      <c r="A19" s="34" t="s">
        <v>389</v>
      </c>
      <c r="B19" s="69" t="s">
        <v>68</v>
      </c>
      <c r="C19" s="70">
        <v>2.83</v>
      </c>
      <c r="D19" s="70">
        <v>4.5</v>
      </c>
      <c r="E19" s="70">
        <v>4.9783309999999998</v>
      </c>
      <c r="F19" s="70">
        <v>3.593823</v>
      </c>
      <c r="G19" s="70">
        <v>2.4573589999999998</v>
      </c>
      <c r="H19" s="70">
        <v>1.407645</v>
      </c>
      <c r="I19" s="70">
        <v>0.78451899999999997</v>
      </c>
      <c r="J19" s="70">
        <v>0.35241099999999997</v>
      </c>
      <c r="K19" s="70">
        <v>-3.7096999999999998E-2</v>
      </c>
      <c r="L19" s="70">
        <v>-0.21251900000000001</v>
      </c>
      <c r="M19" s="70">
        <v>-0.33462500000000001</v>
      </c>
      <c r="N19" s="70">
        <v>-0.62872799999999995</v>
      </c>
      <c r="O19" s="70">
        <v>-0.83334699999999995</v>
      </c>
      <c r="P19" s="70">
        <v>-0.91871100000000006</v>
      </c>
      <c r="Q19" s="70">
        <v>-1.0361899999999999</v>
      </c>
      <c r="R19" s="70">
        <v>-1.246972</v>
      </c>
      <c r="S19" s="70">
        <v>-1.3244480000000001</v>
      </c>
      <c r="T19" s="70">
        <v>-1.3334159999999999</v>
      </c>
      <c r="U19" s="70">
        <v>-1.264689</v>
      </c>
      <c r="V19" s="70">
        <v>-1.311267</v>
      </c>
      <c r="W19" s="70">
        <v>-1.4865569999999999</v>
      </c>
      <c r="X19" s="70">
        <v>-1.52511</v>
      </c>
      <c r="Y19" s="70">
        <v>-1.5621499999999999</v>
      </c>
      <c r="Z19" s="70">
        <v>-1.689595</v>
      </c>
      <c r="AA19" s="70">
        <v>-1.614141</v>
      </c>
      <c r="AB19" s="70">
        <v>-1.7257210000000001</v>
      </c>
      <c r="AC19" s="70">
        <v>-1.6645449999999999</v>
      </c>
      <c r="AD19" s="70">
        <v>-1.5388409999999999</v>
      </c>
      <c r="AE19" s="70">
        <v>-1.536279</v>
      </c>
      <c r="AF19" s="70">
        <v>-1.3671800000000001</v>
      </c>
      <c r="AG19" s="70">
        <v>-1.096508</v>
      </c>
      <c r="AH19" s="71" t="s">
        <v>72</v>
      </c>
    </row>
    <row r="20" spans="1:34" ht="15" customHeight="1" x14ac:dyDescent="0.25">
      <c r="A20" s="34" t="s">
        <v>390</v>
      </c>
      <c r="B20" s="69" t="s">
        <v>69</v>
      </c>
      <c r="C20" s="70">
        <v>6.0529999999999999</v>
      </c>
      <c r="D20" s="70">
        <v>7.55</v>
      </c>
      <c r="E20" s="70">
        <v>7.722823</v>
      </c>
      <c r="F20" s="70">
        <v>6.5798040000000002</v>
      </c>
      <c r="G20" s="70">
        <v>5.6237029999999999</v>
      </c>
      <c r="H20" s="70">
        <v>4.5184430000000004</v>
      </c>
      <c r="I20" s="70">
        <v>4.1365530000000001</v>
      </c>
      <c r="J20" s="70">
        <v>3.7393900000000002</v>
      </c>
      <c r="K20" s="70">
        <v>3.4185400000000001</v>
      </c>
      <c r="L20" s="70">
        <v>3.283296</v>
      </c>
      <c r="M20" s="70">
        <v>3.1692269999999998</v>
      </c>
      <c r="N20" s="70">
        <v>2.9033289999999998</v>
      </c>
      <c r="O20" s="70">
        <v>2.7353209999999999</v>
      </c>
      <c r="P20" s="70">
        <v>2.6505429999999999</v>
      </c>
      <c r="Q20" s="70">
        <v>2.5516610000000002</v>
      </c>
      <c r="R20" s="70">
        <v>2.4523169999999999</v>
      </c>
      <c r="S20" s="70">
        <v>2.4782459999999999</v>
      </c>
      <c r="T20" s="70">
        <v>2.523237</v>
      </c>
      <c r="U20" s="70">
        <v>2.5346679999999999</v>
      </c>
      <c r="V20" s="70">
        <v>2.5899930000000002</v>
      </c>
      <c r="W20" s="70">
        <v>2.3504420000000001</v>
      </c>
      <c r="X20" s="70">
        <v>2.3294820000000001</v>
      </c>
      <c r="Y20" s="70">
        <v>2.3592019999999998</v>
      </c>
      <c r="Z20" s="70">
        <v>2.3389039999999999</v>
      </c>
      <c r="AA20" s="70">
        <v>2.2167020000000002</v>
      </c>
      <c r="AB20" s="70">
        <v>2.092495</v>
      </c>
      <c r="AC20" s="70">
        <v>2.0355799999999999</v>
      </c>
      <c r="AD20" s="70">
        <v>2.2123789999999999</v>
      </c>
      <c r="AE20" s="70">
        <v>2.3066949999999999</v>
      </c>
      <c r="AF20" s="70">
        <v>2.3953660000000001</v>
      </c>
      <c r="AG20" s="70">
        <v>2.5613320000000002</v>
      </c>
      <c r="AH20" s="71">
        <v>-2.8261000000000001E-2</v>
      </c>
    </row>
    <row r="21" spans="1:34" ht="15" customHeight="1" x14ac:dyDescent="0.25">
      <c r="A21" s="34" t="s">
        <v>391</v>
      </c>
      <c r="B21" s="69" t="s">
        <v>70</v>
      </c>
      <c r="C21" s="70">
        <v>3.2229999999999999</v>
      </c>
      <c r="D21" s="70">
        <v>3.05</v>
      </c>
      <c r="E21" s="70">
        <v>2.744491</v>
      </c>
      <c r="F21" s="70">
        <v>2.9859810000000002</v>
      </c>
      <c r="G21" s="70">
        <v>3.166344</v>
      </c>
      <c r="H21" s="70">
        <v>3.1107969999999998</v>
      </c>
      <c r="I21" s="70">
        <v>3.3520340000000002</v>
      </c>
      <c r="J21" s="70">
        <v>3.3869799999999999</v>
      </c>
      <c r="K21" s="70">
        <v>3.4556369999999998</v>
      </c>
      <c r="L21" s="70">
        <v>3.4958140000000002</v>
      </c>
      <c r="M21" s="70">
        <v>3.5038520000000002</v>
      </c>
      <c r="N21" s="70">
        <v>3.532057</v>
      </c>
      <c r="O21" s="70">
        <v>3.568667</v>
      </c>
      <c r="P21" s="70">
        <v>3.5692529999999998</v>
      </c>
      <c r="Q21" s="70">
        <v>3.5878510000000001</v>
      </c>
      <c r="R21" s="70">
        <v>3.6992889999999998</v>
      </c>
      <c r="S21" s="70">
        <v>3.8026939999999998</v>
      </c>
      <c r="T21" s="70">
        <v>3.856652</v>
      </c>
      <c r="U21" s="70">
        <v>3.7993570000000001</v>
      </c>
      <c r="V21" s="70">
        <v>3.9012600000000002</v>
      </c>
      <c r="W21" s="70">
        <v>3.836999</v>
      </c>
      <c r="X21" s="70">
        <v>3.8545929999999999</v>
      </c>
      <c r="Y21" s="70">
        <v>3.9213529999999999</v>
      </c>
      <c r="Z21" s="70">
        <v>4.0284979999999999</v>
      </c>
      <c r="AA21" s="70">
        <v>3.8308420000000001</v>
      </c>
      <c r="AB21" s="70">
        <v>3.8182160000000001</v>
      </c>
      <c r="AC21" s="70">
        <v>3.7001249999999999</v>
      </c>
      <c r="AD21" s="70">
        <v>3.75122</v>
      </c>
      <c r="AE21" s="70">
        <v>3.842975</v>
      </c>
      <c r="AF21" s="70">
        <v>3.7625459999999999</v>
      </c>
      <c r="AG21" s="70">
        <v>3.6578400000000002</v>
      </c>
      <c r="AH21" s="71">
        <v>4.228E-3</v>
      </c>
    </row>
    <row r="22" spans="1:34" ht="15" customHeight="1" x14ac:dyDescent="0.25">
      <c r="A22" s="34" t="s">
        <v>392</v>
      </c>
      <c r="B22" s="69" t="s">
        <v>71</v>
      </c>
      <c r="C22" s="70">
        <v>4.2000000000000003E-2</v>
      </c>
      <c r="D22" s="70">
        <v>0.29599999999999999</v>
      </c>
      <c r="E22" s="70">
        <v>3.4250000000000003E-2</v>
      </c>
      <c r="F22" s="70">
        <v>7.7399999999999997E-2</v>
      </c>
      <c r="G22" s="70">
        <v>9.5630000000000007E-2</v>
      </c>
      <c r="H22" s="70">
        <v>7.1919999999999998E-2</v>
      </c>
      <c r="I22" s="70">
        <v>0</v>
      </c>
      <c r="J22" s="70">
        <v>0</v>
      </c>
      <c r="K22" s="70">
        <v>0</v>
      </c>
      <c r="L22" s="70">
        <v>0</v>
      </c>
      <c r="M22" s="70">
        <v>0</v>
      </c>
      <c r="N22" s="70">
        <v>0</v>
      </c>
      <c r="O22" s="70">
        <v>0</v>
      </c>
      <c r="P22" s="70">
        <v>0</v>
      </c>
      <c r="Q22" s="70">
        <v>0</v>
      </c>
      <c r="R22" s="70">
        <v>0</v>
      </c>
      <c r="S22" s="70">
        <v>0</v>
      </c>
      <c r="T22" s="70">
        <v>0</v>
      </c>
      <c r="U22" s="70">
        <v>0</v>
      </c>
      <c r="V22" s="70">
        <v>0</v>
      </c>
      <c r="W22" s="70">
        <v>0</v>
      </c>
      <c r="X22" s="70">
        <v>0</v>
      </c>
      <c r="Y22" s="70">
        <v>0</v>
      </c>
      <c r="Z22" s="70">
        <v>0</v>
      </c>
      <c r="AA22" s="70">
        <v>0</v>
      </c>
      <c r="AB22" s="70">
        <v>0</v>
      </c>
      <c r="AC22" s="70">
        <v>0</v>
      </c>
      <c r="AD22" s="70">
        <v>0</v>
      </c>
      <c r="AE22" s="70">
        <v>0</v>
      </c>
      <c r="AF22" s="70">
        <v>0</v>
      </c>
      <c r="AG22" s="70">
        <v>0</v>
      </c>
      <c r="AH22" s="71" t="s">
        <v>72</v>
      </c>
    </row>
    <row r="23" spans="1:34" ht="15" customHeight="1" x14ac:dyDescent="0.25">
      <c r="A23" s="34" t="s">
        <v>393</v>
      </c>
      <c r="B23" s="68" t="s">
        <v>73</v>
      </c>
      <c r="C23" s="72">
        <v>14.342048</v>
      </c>
      <c r="D23" s="72">
        <v>16.189802</v>
      </c>
      <c r="E23" s="72">
        <v>16.814957</v>
      </c>
      <c r="F23" s="72">
        <v>17.135061</v>
      </c>
      <c r="G23" s="72">
        <v>17.317198000000001</v>
      </c>
      <c r="H23" s="72">
        <v>17.389209999999999</v>
      </c>
      <c r="I23" s="72">
        <v>17.443284999999999</v>
      </c>
      <c r="J23" s="72">
        <v>17.417428999999998</v>
      </c>
      <c r="K23" s="72">
        <v>17.358298999999999</v>
      </c>
      <c r="L23" s="72">
        <v>17.381329000000001</v>
      </c>
      <c r="M23" s="72">
        <v>17.377333</v>
      </c>
      <c r="N23" s="72">
        <v>17.233431</v>
      </c>
      <c r="O23" s="72">
        <v>17.212966999999999</v>
      </c>
      <c r="P23" s="72">
        <v>17.158218000000002</v>
      </c>
      <c r="Q23" s="72">
        <v>17.179463999999999</v>
      </c>
      <c r="R23" s="72">
        <v>17.130322</v>
      </c>
      <c r="S23" s="72">
        <v>17.14546</v>
      </c>
      <c r="T23" s="72">
        <v>17.187688999999999</v>
      </c>
      <c r="U23" s="72">
        <v>17.178190000000001</v>
      </c>
      <c r="V23" s="72">
        <v>17.225044</v>
      </c>
      <c r="W23" s="72">
        <v>17.156442999999999</v>
      </c>
      <c r="X23" s="72">
        <v>17.174633</v>
      </c>
      <c r="Y23" s="72">
        <v>17.165151999999999</v>
      </c>
      <c r="Z23" s="72">
        <v>17.096003</v>
      </c>
      <c r="AA23" s="72">
        <v>17.110158999999999</v>
      </c>
      <c r="AB23" s="72">
        <v>17.058160999999998</v>
      </c>
      <c r="AC23" s="72">
        <v>17.001854000000002</v>
      </c>
      <c r="AD23" s="72">
        <v>17.061287</v>
      </c>
      <c r="AE23" s="72">
        <v>16.955479</v>
      </c>
      <c r="AF23" s="72">
        <v>16.941759000000001</v>
      </c>
      <c r="AG23" s="72">
        <v>16.987226</v>
      </c>
      <c r="AH23" s="73">
        <v>5.6579999999999998E-3</v>
      </c>
    </row>
    <row r="25" spans="1:34" ht="15" customHeight="1" x14ac:dyDescent="0.25">
      <c r="A25" s="34" t="s">
        <v>1155</v>
      </c>
      <c r="B25" s="69" t="s">
        <v>1154</v>
      </c>
      <c r="C25" s="70">
        <v>-3.2170000000000001</v>
      </c>
      <c r="D25" s="70">
        <v>-3.6349999999999998</v>
      </c>
      <c r="E25" s="70">
        <v>-5.1411670000000003</v>
      </c>
      <c r="F25" s="70">
        <v>-5.805974</v>
      </c>
      <c r="G25" s="70">
        <v>-6.0594330000000003</v>
      </c>
      <c r="H25" s="70">
        <v>-6.0486899999999997</v>
      </c>
      <c r="I25" s="70">
        <v>-6.1846189999999996</v>
      </c>
      <c r="J25" s="70">
        <v>-6.2374330000000002</v>
      </c>
      <c r="K25" s="70">
        <v>-6.2405080000000002</v>
      </c>
      <c r="L25" s="70">
        <v>-6.3264430000000003</v>
      </c>
      <c r="M25" s="70">
        <v>-6.3976050000000004</v>
      </c>
      <c r="N25" s="70">
        <v>-6.2765760000000004</v>
      </c>
      <c r="O25" s="70">
        <v>-6.3159679999999998</v>
      </c>
      <c r="P25" s="70">
        <v>-6.2833119999999996</v>
      </c>
      <c r="Q25" s="70">
        <v>-6.3302050000000003</v>
      </c>
      <c r="R25" s="70">
        <v>-6.2199289999999996</v>
      </c>
      <c r="S25" s="70">
        <v>-6.1781100000000002</v>
      </c>
      <c r="T25" s="70">
        <v>-6.1930199999999997</v>
      </c>
      <c r="U25" s="70">
        <v>-6.1033590000000002</v>
      </c>
      <c r="V25" s="70">
        <v>-6.0658289999999999</v>
      </c>
      <c r="W25" s="70">
        <v>-5.9236329999999997</v>
      </c>
      <c r="X25" s="70">
        <v>-5.859826</v>
      </c>
      <c r="Y25" s="70">
        <v>-5.78972</v>
      </c>
      <c r="Z25" s="70">
        <v>-5.6524260000000002</v>
      </c>
      <c r="AA25" s="70">
        <v>-5.600543</v>
      </c>
      <c r="AB25" s="70">
        <v>-5.483555</v>
      </c>
      <c r="AC25" s="70">
        <v>-5.3081300000000002</v>
      </c>
      <c r="AD25" s="70">
        <v>-5.2792969999999997</v>
      </c>
      <c r="AE25" s="70">
        <v>-5.1047000000000002</v>
      </c>
      <c r="AF25" s="70">
        <v>-4.931165</v>
      </c>
      <c r="AG25" s="70">
        <v>-4.8036390000000004</v>
      </c>
      <c r="AH25" s="71">
        <v>1.3454000000000001E-2</v>
      </c>
    </row>
    <row r="26" spans="1:34" ht="15" customHeight="1" x14ac:dyDescent="0.25">
      <c r="A26" s="34" t="s">
        <v>1153</v>
      </c>
      <c r="B26" s="69" t="s">
        <v>1152</v>
      </c>
      <c r="C26" s="70">
        <v>0.97399999999999998</v>
      </c>
      <c r="D26" s="70">
        <v>0.85199999999999998</v>
      </c>
      <c r="E26" s="70">
        <v>0.663636</v>
      </c>
      <c r="F26" s="70">
        <v>0.68891800000000003</v>
      </c>
      <c r="G26" s="70">
        <v>0.59392500000000004</v>
      </c>
      <c r="H26" s="70">
        <v>0.65594200000000003</v>
      </c>
      <c r="I26" s="70">
        <v>0.74634500000000004</v>
      </c>
      <c r="J26" s="70">
        <v>0.74305500000000002</v>
      </c>
      <c r="K26" s="70">
        <v>0.73962399999999995</v>
      </c>
      <c r="L26" s="70">
        <v>0.71757599999999999</v>
      </c>
      <c r="M26" s="70">
        <v>0.72004299999999999</v>
      </c>
      <c r="N26" s="70">
        <v>0.75514800000000004</v>
      </c>
      <c r="O26" s="70">
        <v>0.74132799999999999</v>
      </c>
      <c r="P26" s="70">
        <v>0.74019100000000004</v>
      </c>
      <c r="Q26" s="70">
        <v>0.74089899999999997</v>
      </c>
      <c r="R26" s="70">
        <v>0.76681699999999997</v>
      </c>
      <c r="S26" s="70">
        <v>0.75349299999999997</v>
      </c>
      <c r="T26" s="70">
        <v>0.78642299999999998</v>
      </c>
      <c r="U26" s="70">
        <v>0.79696999999999996</v>
      </c>
      <c r="V26" s="70">
        <v>0.784161</v>
      </c>
      <c r="W26" s="70">
        <v>0.80188599999999999</v>
      </c>
      <c r="X26" s="70">
        <v>0.82421900000000003</v>
      </c>
      <c r="Y26" s="70">
        <v>0.81925899999999996</v>
      </c>
      <c r="Z26" s="70">
        <v>0.78622400000000003</v>
      </c>
      <c r="AA26" s="70">
        <v>0.79239000000000004</v>
      </c>
      <c r="AB26" s="70">
        <v>0.82423000000000002</v>
      </c>
      <c r="AC26" s="70">
        <v>0.82194900000000004</v>
      </c>
      <c r="AD26" s="70">
        <v>0.78680499999999998</v>
      </c>
      <c r="AE26" s="70">
        <v>0.80982399999999999</v>
      </c>
      <c r="AF26" s="70">
        <v>0.81538500000000003</v>
      </c>
      <c r="AG26" s="70">
        <v>0.79728200000000005</v>
      </c>
      <c r="AH26" s="71">
        <v>-6.6509999999999998E-3</v>
      </c>
    </row>
    <row r="27" spans="1:34" ht="15" customHeight="1" x14ac:dyDescent="0.25">
      <c r="A27" s="34" t="s">
        <v>1151</v>
      </c>
      <c r="B27" s="69" t="s">
        <v>1150</v>
      </c>
      <c r="C27" s="70">
        <v>0.56299999999999994</v>
      </c>
      <c r="D27" s="70">
        <v>0.69799999999999995</v>
      </c>
      <c r="E27" s="70">
        <v>0.66464900000000005</v>
      </c>
      <c r="F27" s="70">
        <v>0.65764800000000001</v>
      </c>
      <c r="G27" s="70">
        <v>0.646594</v>
      </c>
      <c r="H27" s="70">
        <v>0.64655799999999997</v>
      </c>
      <c r="I27" s="70">
        <v>0.59942899999999999</v>
      </c>
      <c r="J27" s="70">
        <v>0.59747700000000004</v>
      </c>
      <c r="K27" s="70">
        <v>0.59515700000000005</v>
      </c>
      <c r="L27" s="70">
        <v>0.59330099999999997</v>
      </c>
      <c r="M27" s="70">
        <v>0.59162199999999998</v>
      </c>
      <c r="N27" s="70">
        <v>0.58930300000000002</v>
      </c>
      <c r="O27" s="70">
        <v>0.58735099999999996</v>
      </c>
      <c r="P27" s="70">
        <v>0.585399</v>
      </c>
      <c r="Q27" s="70">
        <v>0.58344799999999997</v>
      </c>
      <c r="R27" s="70">
        <v>0.58149600000000001</v>
      </c>
      <c r="S27" s="70">
        <v>0.57356099999999999</v>
      </c>
      <c r="T27" s="70">
        <v>0.56984299999999999</v>
      </c>
      <c r="U27" s="70">
        <v>0.56789199999999995</v>
      </c>
      <c r="V27" s="70">
        <v>0.56605700000000003</v>
      </c>
      <c r="W27" s="70">
        <v>0.564222</v>
      </c>
      <c r="X27" s="70">
        <v>0.56200700000000003</v>
      </c>
      <c r="Y27" s="70">
        <v>0.56009399999999998</v>
      </c>
      <c r="Z27" s="70">
        <v>0.56428</v>
      </c>
      <c r="AA27" s="70">
        <v>0.55650299999999997</v>
      </c>
      <c r="AB27" s="70">
        <v>0.55466800000000005</v>
      </c>
      <c r="AC27" s="70">
        <v>0.55283300000000002</v>
      </c>
      <c r="AD27" s="70">
        <v>0.55086100000000005</v>
      </c>
      <c r="AE27" s="70">
        <v>0.54916299999999996</v>
      </c>
      <c r="AF27" s="70">
        <v>0.54732800000000004</v>
      </c>
      <c r="AG27" s="70">
        <v>0.54535599999999995</v>
      </c>
      <c r="AH27" s="71">
        <v>-1.0610000000000001E-3</v>
      </c>
    </row>
    <row r="28" spans="1:34" ht="15" customHeight="1" x14ac:dyDescent="0.25">
      <c r="A28" s="34" t="s">
        <v>1149</v>
      </c>
      <c r="B28" s="69" t="s">
        <v>1148</v>
      </c>
      <c r="C28" s="70">
        <v>0.35899999999999999</v>
      </c>
      <c r="D28" s="70">
        <v>0.442</v>
      </c>
      <c r="E28" s="70">
        <v>0.59816400000000003</v>
      </c>
      <c r="F28" s="70">
        <v>0.60789599999999999</v>
      </c>
      <c r="G28" s="70">
        <v>0.62710299999999997</v>
      </c>
      <c r="H28" s="70">
        <v>0.63753300000000002</v>
      </c>
      <c r="I28" s="70">
        <v>0.61073500000000003</v>
      </c>
      <c r="J28" s="70">
        <v>0.56705399999999995</v>
      </c>
      <c r="K28" s="70">
        <v>0.52091200000000004</v>
      </c>
      <c r="L28" s="70">
        <v>0.48718</v>
      </c>
      <c r="M28" s="70">
        <v>0.458625</v>
      </c>
      <c r="N28" s="70">
        <v>0.432668</v>
      </c>
      <c r="O28" s="70">
        <v>0.40992400000000001</v>
      </c>
      <c r="P28" s="70">
        <v>0.388623</v>
      </c>
      <c r="Q28" s="70">
        <v>0.37019600000000003</v>
      </c>
      <c r="R28" s="70">
        <v>0.33948600000000001</v>
      </c>
      <c r="S28" s="70">
        <v>0.30677500000000002</v>
      </c>
      <c r="T28" s="70">
        <v>0.266764</v>
      </c>
      <c r="U28" s="70">
        <v>0.26902100000000001</v>
      </c>
      <c r="V28" s="70">
        <v>0.26155200000000001</v>
      </c>
      <c r="W28" s="70">
        <v>0.27167999999999998</v>
      </c>
      <c r="X28" s="70">
        <v>0.27568799999999999</v>
      </c>
      <c r="Y28" s="70">
        <v>0.27082000000000001</v>
      </c>
      <c r="Z28" s="70">
        <v>0.28192899999999999</v>
      </c>
      <c r="AA28" s="70">
        <v>0.28015299999999999</v>
      </c>
      <c r="AB28" s="70">
        <v>0.27291700000000002</v>
      </c>
      <c r="AC28" s="70">
        <v>0.27762700000000001</v>
      </c>
      <c r="AD28" s="70">
        <v>0.28230499999999997</v>
      </c>
      <c r="AE28" s="70">
        <v>0.28871400000000003</v>
      </c>
      <c r="AF28" s="70">
        <v>0.29334500000000002</v>
      </c>
      <c r="AG28" s="70">
        <v>0.30864900000000001</v>
      </c>
      <c r="AH28" s="71">
        <v>-5.025E-3</v>
      </c>
    </row>
    <row r="29" spans="1:34" ht="15" customHeight="1" x14ac:dyDescent="0.25">
      <c r="A29" s="34" t="s">
        <v>1147</v>
      </c>
      <c r="B29" s="69" t="s">
        <v>1146</v>
      </c>
      <c r="C29" s="70">
        <v>5.1130000000000004</v>
      </c>
      <c r="D29" s="70">
        <v>5.6269999999999998</v>
      </c>
      <c r="E29" s="70">
        <v>7.0676160000000001</v>
      </c>
      <c r="F29" s="70">
        <v>7.7604360000000003</v>
      </c>
      <c r="G29" s="70">
        <v>7.9270550000000002</v>
      </c>
      <c r="H29" s="70">
        <v>7.9887230000000002</v>
      </c>
      <c r="I29" s="70">
        <v>8.1411289999999994</v>
      </c>
      <c r="J29" s="70">
        <v>8.1450200000000006</v>
      </c>
      <c r="K29" s="70">
        <v>8.0962019999999999</v>
      </c>
      <c r="L29" s="70">
        <v>8.1244999999999994</v>
      </c>
      <c r="M29" s="70">
        <v>8.1678949999999997</v>
      </c>
      <c r="N29" s="70">
        <v>8.0536949999999994</v>
      </c>
      <c r="O29" s="70">
        <v>8.05457</v>
      </c>
      <c r="P29" s="70">
        <v>7.9975259999999997</v>
      </c>
      <c r="Q29" s="70">
        <v>8.0247469999999996</v>
      </c>
      <c r="R29" s="70">
        <v>7.9077279999999996</v>
      </c>
      <c r="S29" s="70">
        <v>7.8119389999999997</v>
      </c>
      <c r="T29" s="70">
        <v>7.8160499999999997</v>
      </c>
      <c r="U29" s="70">
        <v>7.7372420000000002</v>
      </c>
      <c r="V29" s="70">
        <v>7.6775989999999998</v>
      </c>
      <c r="W29" s="70">
        <v>7.5614210000000002</v>
      </c>
      <c r="X29" s="70">
        <v>7.5217400000000003</v>
      </c>
      <c r="Y29" s="70">
        <v>7.4398920000000004</v>
      </c>
      <c r="Z29" s="70">
        <v>7.2848600000000001</v>
      </c>
      <c r="AA29" s="70">
        <v>7.2295889999999998</v>
      </c>
      <c r="AB29" s="70">
        <v>7.13537</v>
      </c>
      <c r="AC29" s="70">
        <v>6.9605389999999998</v>
      </c>
      <c r="AD29" s="70">
        <v>6.8992680000000002</v>
      </c>
      <c r="AE29" s="70">
        <v>6.7523999999999997</v>
      </c>
      <c r="AF29" s="70">
        <v>6.5872229999999998</v>
      </c>
      <c r="AG29" s="70">
        <v>6.4549260000000004</v>
      </c>
      <c r="AH29" s="71">
        <v>7.7990000000000004E-3</v>
      </c>
    </row>
    <row r="30" spans="1:34" ht="15" customHeight="1" x14ac:dyDescent="0.25">
      <c r="A30" s="34" t="s">
        <v>1145</v>
      </c>
      <c r="B30" s="69" t="s">
        <v>1144</v>
      </c>
      <c r="C30" s="70">
        <v>0.96299999999999997</v>
      </c>
      <c r="D30" s="70">
        <v>1.093</v>
      </c>
      <c r="E30" s="70">
        <v>1.014167</v>
      </c>
      <c r="F30" s="70">
        <v>0.96139699999999995</v>
      </c>
      <c r="G30" s="70">
        <v>0.87175999999999998</v>
      </c>
      <c r="H30" s="70">
        <v>0.87103799999999998</v>
      </c>
      <c r="I30" s="70">
        <v>0.88023300000000004</v>
      </c>
      <c r="J30" s="70">
        <v>0.85790100000000002</v>
      </c>
      <c r="K30" s="70">
        <v>0.85144500000000001</v>
      </c>
      <c r="L30" s="70">
        <v>0.86322699999999997</v>
      </c>
      <c r="M30" s="70">
        <v>0.89124199999999998</v>
      </c>
      <c r="N30" s="70">
        <v>0.86306000000000005</v>
      </c>
      <c r="O30" s="70">
        <v>0.86306000000000005</v>
      </c>
      <c r="P30" s="70">
        <v>0.864255</v>
      </c>
      <c r="Q30" s="70">
        <v>0.88183900000000004</v>
      </c>
      <c r="R30" s="70">
        <v>0.88052699999999995</v>
      </c>
      <c r="S30" s="70">
        <v>0.89727400000000002</v>
      </c>
      <c r="T30" s="70">
        <v>0.90320699999999998</v>
      </c>
      <c r="U30" s="70">
        <v>0.91071899999999995</v>
      </c>
      <c r="V30" s="70">
        <v>0.92022300000000001</v>
      </c>
      <c r="W30" s="70">
        <v>0.916578</v>
      </c>
      <c r="X30" s="70">
        <v>0.92057999999999995</v>
      </c>
      <c r="Y30" s="70">
        <v>0.92265600000000003</v>
      </c>
      <c r="Z30" s="70">
        <v>0.922068</v>
      </c>
      <c r="AA30" s="70">
        <v>0.91853899999999999</v>
      </c>
      <c r="AB30" s="70">
        <v>0.92386599999999997</v>
      </c>
      <c r="AC30" s="70">
        <v>0.91686199999999995</v>
      </c>
      <c r="AD30" s="70">
        <v>0.90959500000000004</v>
      </c>
      <c r="AE30" s="70">
        <v>0.91157299999999997</v>
      </c>
      <c r="AF30" s="70">
        <v>0.90798100000000004</v>
      </c>
      <c r="AG30" s="70">
        <v>0.91040900000000002</v>
      </c>
      <c r="AH30" s="71">
        <v>-1.8699999999999999E-3</v>
      </c>
    </row>
    <row r="31" spans="1:34" x14ac:dyDescent="0.25">
      <c r="A31" s="34" t="s">
        <v>1143</v>
      </c>
      <c r="B31" s="69" t="s">
        <v>1142</v>
      </c>
      <c r="C31" s="70">
        <v>-8.3000000000000004E-2</v>
      </c>
      <c r="D31" s="70">
        <v>5.1999999999999998E-2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0</v>
      </c>
      <c r="K31" s="70">
        <v>0</v>
      </c>
      <c r="L31" s="70">
        <v>0</v>
      </c>
      <c r="M31" s="70">
        <v>0</v>
      </c>
      <c r="N31" s="70">
        <v>0</v>
      </c>
      <c r="O31" s="70">
        <v>0</v>
      </c>
      <c r="P31" s="70">
        <v>0</v>
      </c>
      <c r="Q31" s="70">
        <v>0</v>
      </c>
      <c r="R31" s="70">
        <v>0</v>
      </c>
      <c r="S31" s="70">
        <v>0</v>
      </c>
      <c r="T31" s="70">
        <v>0</v>
      </c>
      <c r="U31" s="70">
        <v>0</v>
      </c>
      <c r="V31" s="70">
        <v>0</v>
      </c>
      <c r="W31" s="70">
        <v>0</v>
      </c>
      <c r="X31" s="70">
        <v>0</v>
      </c>
      <c r="Y31" s="70">
        <v>0</v>
      </c>
      <c r="Z31" s="70">
        <v>0</v>
      </c>
      <c r="AA31" s="70">
        <v>0</v>
      </c>
      <c r="AB31" s="70">
        <v>0</v>
      </c>
      <c r="AC31" s="70">
        <v>0</v>
      </c>
      <c r="AD31" s="70">
        <v>0</v>
      </c>
      <c r="AE31" s="70">
        <v>0</v>
      </c>
      <c r="AF31" s="70">
        <v>0</v>
      </c>
      <c r="AG31" s="70">
        <v>0</v>
      </c>
      <c r="AH31" s="71" t="s">
        <v>72</v>
      </c>
    </row>
    <row r="32" spans="1:34" x14ac:dyDescent="0.25">
      <c r="A32" s="34" t="s">
        <v>1141</v>
      </c>
      <c r="B32" s="69" t="s">
        <v>1140</v>
      </c>
      <c r="C32" s="70">
        <v>5.0260300000000004</v>
      </c>
      <c r="D32" s="70">
        <v>5.2856230000000002</v>
      </c>
      <c r="E32" s="70">
        <v>5.7693899999999996</v>
      </c>
      <c r="F32" s="70">
        <v>6.4225789999999998</v>
      </c>
      <c r="G32" s="70">
        <v>6.7762060000000002</v>
      </c>
      <c r="H32" s="70">
        <v>6.8788479999999996</v>
      </c>
      <c r="I32" s="70">
        <v>7.008146</v>
      </c>
      <c r="J32" s="70">
        <v>7.1111950000000004</v>
      </c>
      <c r="K32" s="70">
        <v>7.2021249999999997</v>
      </c>
      <c r="L32" s="70">
        <v>7.2495440000000002</v>
      </c>
      <c r="M32" s="70">
        <v>7.3370090000000001</v>
      </c>
      <c r="N32" s="70">
        <v>7.4182059999999996</v>
      </c>
      <c r="O32" s="70">
        <v>7.503762</v>
      </c>
      <c r="P32" s="70">
        <v>7.5547719999999998</v>
      </c>
      <c r="Q32" s="70">
        <v>7.6459890000000001</v>
      </c>
      <c r="R32" s="70">
        <v>7.7044069999999998</v>
      </c>
      <c r="S32" s="70">
        <v>7.7228339999999998</v>
      </c>
      <c r="T32" s="70">
        <v>7.7820590000000003</v>
      </c>
      <c r="U32" s="70">
        <v>7.7856300000000003</v>
      </c>
      <c r="V32" s="70">
        <v>7.7890930000000003</v>
      </c>
      <c r="W32" s="70">
        <v>7.796106</v>
      </c>
      <c r="X32" s="70">
        <v>7.8150909999999998</v>
      </c>
      <c r="Y32" s="70">
        <v>7.8563739999999997</v>
      </c>
      <c r="Z32" s="70">
        <v>7.9427440000000002</v>
      </c>
      <c r="AA32" s="70">
        <v>8.0078490000000002</v>
      </c>
      <c r="AB32" s="70">
        <v>8.097505</v>
      </c>
      <c r="AC32" s="70">
        <v>8.0941340000000004</v>
      </c>
      <c r="AD32" s="70">
        <v>8.0989419999999992</v>
      </c>
      <c r="AE32" s="70">
        <v>8.1268270000000005</v>
      </c>
      <c r="AF32" s="70">
        <v>8.1009700000000002</v>
      </c>
      <c r="AG32" s="70">
        <v>8.0693319999999993</v>
      </c>
      <c r="AH32" s="71">
        <v>1.5907000000000001E-2</v>
      </c>
    </row>
    <row r="33" spans="1:34" x14ac:dyDescent="0.25">
      <c r="A33" s="34" t="s">
        <v>1139</v>
      </c>
      <c r="B33" s="69" t="s">
        <v>1138</v>
      </c>
      <c r="C33" s="70">
        <v>0.96784499999999996</v>
      </c>
      <c r="D33" s="70">
        <v>1.0978079999999999</v>
      </c>
      <c r="E33" s="70">
        <v>1.104058</v>
      </c>
      <c r="F33" s="70">
        <v>1.1209659999999999</v>
      </c>
      <c r="G33" s="70">
        <v>1.1251150000000001</v>
      </c>
      <c r="H33" s="70">
        <v>1.130476</v>
      </c>
      <c r="I33" s="70">
        <v>1.1351420000000001</v>
      </c>
      <c r="J33" s="70">
        <v>1.1392629999999999</v>
      </c>
      <c r="K33" s="70">
        <v>1.1431530000000001</v>
      </c>
      <c r="L33" s="70">
        <v>1.146663</v>
      </c>
      <c r="M33" s="70">
        <v>1.1501049999999999</v>
      </c>
      <c r="N33" s="70">
        <v>1.1500140000000001</v>
      </c>
      <c r="O33" s="70">
        <v>1.1502300000000001</v>
      </c>
      <c r="P33" s="70">
        <v>1.150846</v>
      </c>
      <c r="Q33" s="70">
        <v>1.1518299999999999</v>
      </c>
      <c r="R33" s="70">
        <v>1.153152</v>
      </c>
      <c r="S33" s="70">
        <v>1.1542730000000001</v>
      </c>
      <c r="T33" s="70">
        <v>1.1556340000000001</v>
      </c>
      <c r="U33" s="70">
        <v>1.157011</v>
      </c>
      <c r="V33" s="70">
        <v>1.1588400000000001</v>
      </c>
      <c r="W33" s="70">
        <v>1.160657</v>
      </c>
      <c r="X33" s="70">
        <v>1.162442</v>
      </c>
      <c r="Y33" s="70">
        <v>1.164779</v>
      </c>
      <c r="Z33" s="70">
        <v>1.1670830000000001</v>
      </c>
      <c r="AA33" s="70">
        <v>1.1687689999999999</v>
      </c>
      <c r="AB33" s="70">
        <v>1.1705030000000001</v>
      </c>
      <c r="AC33" s="70">
        <v>1.174558</v>
      </c>
      <c r="AD33" s="70">
        <v>1.1908700000000001</v>
      </c>
      <c r="AE33" s="70">
        <v>1.2006810000000001</v>
      </c>
      <c r="AF33" s="70">
        <v>1.215252</v>
      </c>
      <c r="AG33" s="70">
        <v>1.225938</v>
      </c>
      <c r="AH33" s="71">
        <v>7.9109999999999996E-3</v>
      </c>
    </row>
    <row r="34" spans="1:34" x14ac:dyDescent="0.25">
      <c r="A34" s="34" t="s">
        <v>1137</v>
      </c>
      <c r="B34" s="69" t="s">
        <v>1136</v>
      </c>
      <c r="C34" s="70">
        <v>0.80141700000000005</v>
      </c>
      <c r="D34" s="70">
        <v>0.88364100000000001</v>
      </c>
      <c r="E34" s="70">
        <v>0.87468500000000005</v>
      </c>
      <c r="F34" s="70">
        <v>0.87879799999999997</v>
      </c>
      <c r="G34" s="70">
        <v>0.88032999999999995</v>
      </c>
      <c r="H34" s="70">
        <v>0.88540399999999997</v>
      </c>
      <c r="I34" s="70">
        <v>0.88809000000000005</v>
      </c>
      <c r="J34" s="70">
        <v>0.88900299999999999</v>
      </c>
      <c r="K34" s="70">
        <v>0.88987499999999997</v>
      </c>
      <c r="L34" s="70">
        <v>0.88989499999999999</v>
      </c>
      <c r="M34" s="70">
        <v>0.88976100000000002</v>
      </c>
      <c r="N34" s="70">
        <v>0.88968199999999997</v>
      </c>
      <c r="O34" s="70">
        <v>0.89028399999999996</v>
      </c>
      <c r="P34" s="70">
        <v>0.89199899999999999</v>
      </c>
      <c r="Q34" s="70">
        <v>0.89451700000000001</v>
      </c>
      <c r="R34" s="70">
        <v>0.89873199999999998</v>
      </c>
      <c r="S34" s="70">
        <v>0.90211300000000005</v>
      </c>
      <c r="T34" s="70">
        <v>0.90566899999999995</v>
      </c>
      <c r="U34" s="70">
        <v>0.90939199999999998</v>
      </c>
      <c r="V34" s="70">
        <v>0.91414700000000004</v>
      </c>
      <c r="W34" s="70">
        <v>0.91985499999999998</v>
      </c>
      <c r="X34" s="70">
        <v>0.92518999999999996</v>
      </c>
      <c r="Y34" s="70">
        <v>0.93104399999999998</v>
      </c>
      <c r="Z34" s="70">
        <v>0.93722799999999995</v>
      </c>
      <c r="AA34" s="70">
        <v>0.94283099999999997</v>
      </c>
      <c r="AB34" s="70">
        <v>0.94871300000000003</v>
      </c>
      <c r="AC34" s="70">
        <v>0.95496800000000004</v>
      </c>
      <c r="AD34" s="70">
        <v>0.96090900000000001</v>
      </c>
      <c r="AE34" s="70">
        <v>0.96757400000000005</v>
      </c>
      <c r="AF34" s="70">
        <v>0.974553</v>
      </c>
      <c r="AG34" s="70">
        <v>0.98171900000000001</v>
      </c>
      <c r="AH34" s="71">
        <v>6.7869999999999996E-3</v>
      </c>
    </row>
    <row r="35" spans="1:34" x14ac:dyDescent="0.25">
      <c r="A35" s="34" t="s">
        <v>1135</v>
      </c>
      <c r="B35" s="69" t="s">
        <v>1124</v>
      </c>
      <c r="C35" s="70">
        <v>0.87758999999999998</v>
      </c>
      <c r="D35" s="70">
        <v>0.96729900000000002</v>
      </c>
      <c r="E35" s="70">
        <v>0.98176300000000005</v>
      </c>
      <c r="F35" s="70">
        <v>0.98855400000000004</v>
      </c>
      <c r="G35" s="70">
        <v>0.99845499999999998</v>
      </c>
      <c r="H35" s="70">
        <v>1.00648</v>
      </c>
      <c r="I35" s="70">
        <v>1.012189</v>
      </c>
      <c r="J35" s="70">
        <v>1.0162040000000001</v>
      </c>
      <c r="K35" s="70">
        <v>1.020262</v>
      </c>
      <c r="L35" s="70">
        <v>1.0235369999999999</v>
      </c>
      <c r="M35" s="70">
        <v>1.0332619999999999</v>
      </c>
      <c r="N35" s="70">
        <v>1.0367759999999999</v>
      </c>
      <c r="O35" s="70">
        <v>1.041058</v>
      </c>
      <c r="P35" s="70">
        <v>1.0465359999999999</v>
      </c>
      <c r="Q35" s="70">
        <v>1.0529170000000001</v>
      </c>
      <c r="R35" s="70">
        <v>1.058686</v>
      </c>
      <c r="S35" s="70">
        <v>1.0685309999999999</v>
      </c>
      <c r="T35" s="70">
        <v>1.076254</v>
      </c>
      <c r="U35" s="70">
        <v>1.0842430000000001</v>
      </c>
      <c r="V35" s="70">
        <v>1.0933619999999999</v>
      </c>
      <c r="W35" s="70">
        <v>1.1035550000000001</v>
      </c>
      <c r="X35" s="70">
        <v>1.1134850000000001</v>
      </c>
      <c r="Y35" s="70">
        <v>1.124045</v>
      </c>
      <c r="Z35" s="70">
        <v>1.135057</v>
      </c>
      <c r="AA35" s="70">
        <v>1.1547909999999999</v>
      </c>
      <c r="AB35" s="70">
        <v>1.165999</v>
      </c>
      <c r="AC35" s="70">
        <v>1.177684</v>
      </c>
      <c r="AD35" s="70">
        <v>1.1891970000000001</v>
      </c>
      <c r="AE35" s="70">
        <v>1.20156</v>
      </c>
      <c r="AF35" s="70">
        <v>1.2143919999999999</v>
      </c>
      <c r="AG35" s="70">
        <v>1.2275640000000001</v>
      </c>
      <c r="AH35" s="71">
        <v>1.125E-2</v>
      </c>
    </row>
    <row r="36" spans="1:34" x14ac:dyDescent="0.25">
      <c r="A36" s="34" t="s">
        <v>1134</v>
      </c>
      <c r="B36" s="69" t="s">
        <v>1122</v>
      </c>
      <c r="C36" s="70">
        <v>-7.6173000000000005E-2</v>
      </c>
      <c r="D36" s="70">
        <v>-8.3657999999999996E-2</v>
      </c>
      <c r="E36" s="70">
        <v>-0.10707800000000001</v>
      </c>
      <c r="F36" s="70">
        <v>-0.10975600000000001</v>
      </c>
      <c r="G36" s="70">
        <v>-0.11812499999999999</v>
      </c>
      <c r="H36" s="70">
        <v>-0.121077</v>
      </c>
      <c r="I36" s="70">
        <v>-0.124098</v>
      </c>
      <c r="J36" s="70">
        <v>-0.12720200000000001</v>
      </c>
      <c r="K36" s="70">
        <v>-0.130387</v>
      </c>
      <c r="L36" s="70">
        <v>-0.13364200000000001</v>
      </c>
      <c r="M36" s="70">
        <v>-0.14350099999999999</v>
      </c>
      <c r="N36" s="70">
        <v>-0.147094</v>
      </c>
      <c r="O36" s="70">
        <v>-0.15077299999999999</v>
      </c>
      <c r="P36" s="70">
        <v>-0.15453800000000001</v>
      </c>
      <c r="Q36" s="70">
        <v>-0.15840000000000001</v>
      </c>
      <c r="R36" s="70">
        <v>-0.15995400000000001</v>
      </c>
      <c r="S36" s="70">
        <v>-0.16641800000000001</v>
      </c>
      <c r="T36" s="70">
        <v>-0.17058599999999999</v>
      </c>
      <c r="U36" s="70">
        <v>-0.17485100000000001</v>
      </c>
      <c r="V36" s="70">
        <v>-0.17921400000000001</v>
      </c>
      <c r="W36" s="70">
        <v>-0.1837</v>
      </c>
      <c r="X36" s="70">
        <v>-0.18829599999999999</v>
      </c>
      <c r="Y36" s="70">
        <v>-0.19300100000000001</v>
      </c>
      <c r="Z36" s="70">
        <v>-0.197829</v>
      </c>
      <c r="AA36" s="70">
        <v>-0.21196000000000001</v>
      </c>
      <c r="AB36" s="70">
        <v>-0.21728600000000001</v>
      </c>
      <c r="AC36" s="70">
        <v>-0.222717</v>
      </c>
      <c r="AD36" s="70">
        <v>-0.22828799999999999</v>
      </c>
      <c r="AE36" s="70">
        <v>-0.233987</v>
      </c>
      <c r="AF36" s="70">
        <v>-0.239839</v>
      </c>
      <c r="AG36" s="70">
        <v>-0.24584400000000001</v>
      </c>
      <c r="AH36" s="71">
        <v>3.9829000000000003E-2</v>
      </c>
    </row>
    <row r="37" spans="1:34" x14ac:dyDescent="0.25">
      <c r="A37" s="34" t="s">
        <v>1133</v>
      </c>
      <c r="B37" s="69" t="s">
        <v>1120</v>
      </c>
      <c r="C37" s="70">
        <v>0</v>
      </c>
      <c r="D37" s="70">
        <v>0</v>
      </c>
      <c r="E37" s="70">
        <v>0</v>
      </c>
      <c r="F37" s="70">
        <v>0</v>
      </c>
      <c r="G37" s="70">
        <v>0</v>
      </c>
      <c r="H37" s="70">
        <v>0</v>
      </c>
      <c r="I37" s="70">
        <v>0</v>
      </c>
      <c r="J37" s="70">
        <v>0</v>
      </c>
      <c r="K37" s="70">
        <v>0</v>
      </c>
      <c r="L37" s="70">
        <v>0</v>
      </c>
      <c r="M37" s="70">
        <v>0</v>
      </c>
      <c r="N37" s="70">
        <v>0</v>
      </c>
      <c r="O37" s="70">
        <v>0</v>
      </c>
      <c r="P37" s="70">
        <v>0</v>
      </c>
      <c r="Q37" s="70">
        <v>0</v>
      </c>
      <c r="R37" s="70">
        <v>0</v>
      </c>
      <c r="S37" s="7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  <c r="AE37" s="70">
        <v>0</v>
      </c>
      <c r="AF37" s="70">
        <v>0</v>
      </c>
      <c r="AG37" s="70">
        <v>0</v>
      </c>
      <c r="AH37" s="71" t="s">
        <v>72</v>
      </c>
    </row>
    <row r="38" spans="1:34" x14ac:dyDescent="0.25">
      <c r="A38" s="34" t="s">
        <v>1132</v>
      </c>
      <c r="B38" s="69" t="s">
        <v>1131</v>
      </c>
      <c r="C38" s="70">
        <v>0.116096</v>
      </c>
      <c r="D38" s="70">
        <v>0.137044</v>
      </c>
      <c r="E38" s="70">
        <v>0.12911900000000001</v>
      </c>
      <c r="F38" s="70">
        <v>0.13076399999999999</v>
      </c>
      <c r="G38" s="70">
        <v>0.131831</v>
      </c>
      <c r="H38" s="70">
        <v>0.13046199999999999</v>
      </c>
      <c r="I38" s="70">
        <v>0.13120599999999999</v>
      </c>
      <c r="J38" s="70">
        <v>0.133105</v>
      </c>
      <c r="K38" s="70">
        <v>0.133297</v>
      </c>
      <c r="L38" s="70">
        <v>0.13350999999999999</v>
      </c>
      <c r="M38" s="70">
        <v>0.13389699999999999</v>
      </c>
      <c r="N38" s="70">
        <v>0.13411200000000001</v>
      </c>
      <c r="O38" s="70">
        <v>0.13414899999999999</v>
      </c>
      <c r="P38" s="70">
        <v>0.13436200000000001</v>
      </c>
      <c r="Q38" s="70">
        <v>0.134575</v>
      </c>
      <c r="R38" s="70">
        <v>0.13205900000000001</v>
      </c>
      <c r="S38" s="70">
        <v>0.13076399999999999</v>
      </c>
      <c r="T38" s="70">
        <v>0.130938</v>
      </c>
      <c r="U38" s="70">
        <v>0.13091800000000001</v>
      </c>
      <c r="V38" s="70">
        <v>0.13089400000000001</v>
      </c>
      <c r="W38" s="70">
        <v>0.12767000000000001</v>
      </c>
      <c r="X38" s="70">
        <v>0.125501</v>
      </c>
      <c r="Y38" s="70">
        <v>0.12645400000000001</v>
      </c>
      <c r="Z38" s="70">
        <v>0.125863</v>
      </c>
      <c r="AA38" s="70">
        <v>0.123127</v>
      </c>
      <c r="AB38" s="70">
        <v>0.118713</v>
      </c>
      <c r="AC38" s="70">
        <v>0.116801</v>
      </c>
      <c r="AD38" s="70">
        <v>0.12589700000000001</v>
      </c>
      <c r="AE38" s="70">
        <v>0.12757199999999999</v>
      </c>
      <c r="AF38" s="70">
        <v>0.129693</v>
      </c>
      <c r="AG38" s="70">
        <v>0.131716</v>
      </c>
      <c r="AH38" s="71" t="s">
        <v>72</v>
      </c>
    </row>
    <row r="39" spans="1:34" x14ac:dyDescent="0.25">
      <c r="A39" s="34" t="s">
        <v>1130</v>
      </c>
      <c r="B39" s="69" t="s">
        <v>1124</v>
      </c>
      <c r="C39" s="70">
        <v>0.113001</v>
      </c>
      <c r="D39" s="70">
        <v>0.13394800000000001</v>
      </c>
      <c r="E39" s="70">
        <v>0.119328</v>
      </c>
      <c r="F39" s="70">
        <v>0.120925</v>
      </c>
      <c r="G39" s="70">
        <v>0.12381300000000001</v>
      </c>
      <c r="H39" s="70">
        <v>0.122403</v>
      </c>
      <c r="I39" s="70">
        <v>0.123108</v>
      </c>
      <c r="J39" s="70">
        <v>0.12496599999999999</v>
      </c>
      <c r="K39" s="70">
        <v>0.12511700000000001</v>
      </c>
      <c r="L39" s="70">
        <v>0.12528900000000001</v>
      </c>
      <c r="M39" s="70">
        <v>0.125635</v>
      </c>
      <c r="N39" s="70">
        <v>0.125809</v>
      </c>
      <c r="O39" s="70">
        <v>0.125805</v>
      </c>
      <c r="P39" s="70">
        <v>0.125976</v>
      </c>
      <c r="Q39" s="70">
        <v>0.12614700000000001</v>
      </c>
      <c r="R39" s="70">
        <v>0.123589</v>
      </c>
      <c r="S39" s="70">
        <v>0.122251</v>
      </c>
      <c r="T39" s="70">
        <v>0.12238300000000001</v>
      </c>
      <c r="U39" s="70">
        <v>0.12232</v>
      </c>
      <c r="V39" s="70">
        <v>0.122253</v>
      </c>
      <c r="W39" s="70">
        <v>0.11898599999999999</v>
      </c>
      <c r="X39" s="70">
        <v>0.116773</v>
      </c>
      <c r="Y39" s="70">
        <v>0.117683</v>
      </c>
      <c r="Z39" s="70">
        <v>0.117048</v>
      </c>
      <c r="AA39" s="70">
        <v>0.11426799999999999</v>
      </c>
      <c r="AB39" s="70">
        <v>0.10981</v>
      </c>
      <c r="AC39" s="70">
        <v>0.107853</v>
      </c>
      <c r="AD39" s="70">
        <v>0.11690399999999999</v>
      </c>
      <c r="AE39" s="70">
        <v>0.118535</v>
      </c>
      <c r="AF39" s="70">
        <v>0.12060999999999999</v>
      </c>
      <c r="AG39" s="70">
        <v>0.122588</v>
      </c>
      <c r="AH39" s="71">
        <v>2.7179999999999999E-3</v>
      </c>
    </row>
    <row r="40" spans="1:34" x14ac:dyDescent="0.25">
      <c r="A40" s="34" t="s">
        <v>1129</v>
      </c>
      <c r="B40" s="69" t="s">
        <v>1122</v>
      </c>
      <c r="C40" s="70">
        <v>3.0950000000000001E-3</v>
      </c>
      <c r="D40" s="70">
        <v>3.0950000000000001E-3</v>
      </c>
      <c r="E40" s="70">
        <v>9.7909999999999994E-3</v>
      </c>
      <c r="F40" s="70">
        <v>9.8399999999999998E-3</v>
      </c>
      <c r="G40" s="70">
        <v>8.0180000000000008E-3</v>
      </c>
      <c r="H40" s="70">
        <v>8.0579999999999992E-3</v>
      </c>
      <c r="I40" s="70">
        <v>8.0979999999999993E-3</v>
      </c>
      <c r="J40" s="70">
        <v>8.1390000000000004E-3</v>
      </c>
      <c r="K40" s="70">
        <v>8.1799999999999998E-3</v>
      </c>
      <c r="L40" s="70">
        <v>8.2199999999999999E-3</v>
      </c>
      <c r="M40" s="70">
        <v>8.2620000000000002E-3</v>
      </c>
      <c r="N40" s="70">
        <v>8.3029999999999996E-3</v>
      </c>
      <c r="O40" s="70">
        <v>8.3440000000000007E-3</v>
      </c>
      <c r="P40" s="70">
        <v>8.3859999999999994E-3</v>
      </c>
      <c r="Q40" s="70">
        <v>8.4279999999999997E-3</v>
      </c>
      <c r="R40" s="70">
        <v>8.4700000000000001E-3</v>
      </c>
      <c r="S40" s="70">
        <v>8.5120000000000005E-3</v>
      </c>
      <c r="T40" s="70">
        <v>8.5550000000000001E-3</v>
      </c>
      <c r="U40" s="70">
        <v>8.5979999999999997E-3</v>
      </c>
      <c r="V40" s="70">
        <v>8.6409999999999994E-3</v>
      </c>
      <c r="W40" s="70">
        <v>8.6840000000000007E-3</v>
      </c>
      <c r="X40" s="70">
        <v>8.7270000000000004E-3</v>
      </c>
      <c r="Y40" s="70">
        <v>8.7709999999999993E-3</v>
      </c>
      <c r="Z40" s="70">
        <v>8.8149999999999999E-3</v>
      </c>
      <c r="AA40" s="70">
        <v>8.8590000000000006E-3</v>
      </c>
      <c r="AB40" s="70">
        <v>8.9029999999999995E-3</v>
      </c>
      <c r="AC40" s="70">
        <v>8.9479999999999994E-3</v>
      </c>
      <c r="AD40" s="70">
        <v>8.9929999999999993E-3</v>
      </c>
      <c r="AE40" s="70">
        <v>9.0379999999999992E-3</v>
      </c>
      <c r="AF40" s="70">
        <v>9.0830000000000008E-3</v>
      </c>
      <c r="AG40" s="70">
        <v>9.1280000000000007E-3</v>
      </c>
      <c r="AH40" s="71">
        <v>3.6708999999999999E-2</v>
      </c>
    </row>
    <row r="41" spans="1:34" x14ac:dyDescent="0.25">
      <c r="A41" s="34" t="s">
        <v>1128</v>
      </c>
      <c r="B41" s="69" t="s">
        <v>1120</v>
      </c>
      <c r="C41" s="70">
        <v>0</v>
      </c>
      <c r="D41" s="70">
        <v>0</v>
      </c>
      <c r="E41" s="70">
        <v>0</v>
      </c>
      <c r="F41" s="70">
        <v>0</v>
      </c>
      <c r="G41" s="70">
        <v>0</v>
      </c>
      <c r="H41" s="70">
        <v>0</v>
      </c>
      <c r="I41" s="70">
        <v>0</v>
      </c>
      <c r="J41" s="70">
        <v>0</v>
      </c>
      <c r="K41" s="70">
        <v>0</v>
      </c>
      <c r="L41" s="70">
        <v>0</v>
      </c>
      <c r="M41" s="70">
        <v>0</v>
      </c>
      <c r="N41" s="70">
        <v>0</v>
      </c>
      <c r="O41" s="70">
        <v>0</v>
      </c>
      <c r="P41" s="70">
        <v>0</v>
      </c>
      <c r="Q41" s="70">
        <v>0</v>
      </c>
      <c r="R41" s="70">
        <v>0</v>
      </c>
      <c r="S41" s="70">
        <v>0</v>
      </c>
      <c r="T41" s="70">
        <v>0</v>
      </c>
      <c r="U41" s="70">
        <v>0</v>
      </c>
      <c r="V41" s="70">
        <v>0</v>
      </c>
      <c r="W41" s="70">
        <v>0</v>
      </c>
      <c r="X41" s="70">
        <v>0</v>
      </c>
      <c r="Y41" s="70">
        <v>0</v>
      </c>
      <c r="Z41" s="70">
        <v>0</v>
      </c>
      <c r="AA41" s="70">
        <v>0</v>
      </c>
      <c r="AB41" s="70">
        <v>0</v>
      </c>
      <c r="AC41" s="70">
        <v>0</v>
      </c>
      <c r="AD41" s="70">
        <v>0</v>
      </c>
      <c r="AE41" s="70">
        <v>0</v>
      </c>
      <c r="AF41" s="70">
        <v>0</v>
      </c>
      <c r="AG41" s="70">
        <v>0</v>
      </c>
      <c r="AH41" s="71" t="s">
        <v>72</v>
      </c>
    </row>
    <row r="42" spans="1:34" x14ac:dyDescent="0.25">
      <c r="A42" s="34" t="s">
        <v>1127</v>
      </c>
      <c r="B42" s="69" t="s">
        <v>1126</v>
      </c>
      <c r="C42" s="70">
        <v>5.0332000000000002E-2</v>
      </c>
      <c r="D42" s="70">
        <v>7.7122999999999997E-2</v>
      </c>
      <c r="E42" s="70">
        <v>0.100255</v>
      </c>
      <c r="F42" s="70">
        <v>0.111404</v>
      </c>
      <c r="G42" s="70">
        <v>0.112953</v>
      </c>
      <c r="H42" s="70">
        <v>0.114611</v>
      </c>
      <c r="I42" s="70">
        <v>0.115846</v>
      </c>
      <c r="J42" s="70">
        <v>0.117155</v>
      </c>
      <c r="K42" s="70">
        <v>0.119981</v>
      </c>
      <c r="L42" s="70">
        <v>0.12325800000000001</v>
      </c>
      <c r="M42" s="70">
        <v>0.126447</v>
      </c>
      <c r="N42" s="70">
        <v>0.12622</v>
      </c>
      <c r="O42" s="70">
        <v>0.12579599999999999</v>
      </c>
      <c r="P42" s="70">
        <v>0.124485</v>
      </c>
      <c r="Q42" s="70">
        <v>0.122737</v>
      </c>
      <c r="R42" s="70">
        <v>0.122361</v>
      </c>
      <c r="S42" s="70">
        <v>0.121396</v>
      </c>
      <c r="T42" s="70">
        <v>0.11902799999999999</v>
      </c>
      <c r="U42" s="70">
        <v>0.1167</v>
      </c>
      <c r="V42" s="70">
        <v>0.113799</v>
      </c>
      <c r="W42" s="70">
        <v>0.113132</v>
      </c>
      <c r="X42" s="70">
        <v>0.111752</v>
      </c>
      <c r="Y42" s="70">
        <v>0.107281</v>
      </c>
      <c r="Z42" s="70">
        <v>0.103993</v>
      </c>
      <c r="AA42" s="70">
        <v>0.102811</v>
      </c>
      <c r="AB42" s="70">
        <v>0.103077</v>
      </c>
      <c r="AC42" s="70">
        <v>0.10279000000000001</v>
      </c>
      <c r="AD42" s="70">
        <v>0.104064</v>
      </c>
      <c r="AE42" s="70">
        <v>0.105535</v>
      </c>
      <c r="AF42" s="70">
        <v>0.11100599999999999</v>
      </c>
      <c r="AG42" s="70">
        <v>0.11250300000000001</v>
      </c>
      <c r="AH42" s="71">
        <v>2.7174E-2</v>
      </c>
    </row>
    <row r="43" spans="1:34" x14ac:dyDescent="0.25">
      <c r="A43" s="34" t="s">
        <v>1125</v>
      </c>
      <c r="B43" s="69" t="s">
        <v>1124</v>
      </c>
      <c r="C43" s="70">
        <v>3.2682999999999997E-2</v>
      </c>
      <c r="D43" s="70">
        <v>5.1091999999999999E-2</v>
      </c>
      <c r="E43" s="70">
        <v>7.5903999999999999E-2</v>
      </c>
      <c r="F43" s="70">
        <v>8.6749000000000007E-2</v>
      </c>
      <c r="G43" s="70">
        <v>8.7989999999999999E-2</v>
      </c>
      <c r="H43" s="70">
        <v>8.9335999999999999E-2</v>
      </c>
      <c r="I43" s="70">
        <v>9.0255000000000002E-2</v>
      </c>
      <c r="J43" s="70">
        <v>9.1244000000000006E-2</v>
      </c>
      <c r="K43" s="70">
        <v>9.3745999999999996E-2</v>
      </c>
      <c r="L43" s="70">
        <v>9.6695000000000003E-2</v>
      </c>
      <c r="M43" s="70">
        <v>9.9553000000000003E-2</v>
      </c>
      <c r="N43" s="70">
        <v>9.8988999999999994E-2</v>
      </c>
      <c r="O43" s="70">
        <v>9.8225000000000007E-2</v>
      </c>
      <c r="P43" s="70">
        <v>9.6569000000000002E-2</v>
      </c>
      <c r="Q43" s="70">
        <v>9.4472E-2</v>
      </c>
      <c r="R43" s="70">
        <v>9.3743000000000007E-2</v>
      </c>
      <c r="S43" s="70">
        <v>9.2420000000000002E-2</v>
      </c>
      <c r="T43" s="70">
        <v>8.9690000000000006E-2</v>
      </c>
      <c r="U43" s="70">
        <v>8.6995000000000003E-2</v>
      </c>
      <c r="V43" s="70">
        <v>8.3722000000000005E-2</v>
      </c>
      <c r="W43" s="70">
        <v>8.2679000000000002E-2</v>
      </c>
      <c r="X43" s="70">
        <v>8.0919000000000005E-2</v>
      </c>
      <c r="Y43" s="70">
        <v>8.1969E-2</v>
      </c>
      <c r="Z43" s="70">
        <v>7.8364000000000003E-2</v>
      </c>
      <c r="AA43" s="70">
        <v>7.6862E-2</v>
      </c>
      <c r="AB43" s="70">
        <v>7.6802999999999996E-2</v>
      </c>
      <c r="AC43" s="70">
        <v>7.6188000000000006E-2</v>
      </c>
      <c r="AD43" s="70">
        <v>7.7130000000000004E-2</v>
      </c>
      <c r="AE43" s="70">
        <v>7.8264E-2</v>
      </c>
      <c r="AF43" s="70">
        <v>8.3393999999999996E-2</v>
      </c>
      <c r="AG43" s="70">
        <v>8.4545999999999996E-2</v>
      </c>
      <c r="AH43" s="71">
        <v>3.2188000000000001E-2</v>
      </c>
    </row>
    <row r="44" spans="1:34" x14ac:dyDescent="0.25">
      <c r="A44" s="34" t="s">
        <v>1123</v>
      </c>
      <c r="B44" s="69" t="s">
        <v>1122</v>
      </c>
      <c r="C44" s="70">
        <v>1.7648E-2</v>
      </c>
      <c r="D44" s="70">
        <v>2.6030999999999999E-2</v>
      </c>
      <c r="E44" s="70">
        <v>2.4351000000000001E-2</v>
      </c>
      <c r="F44" s="70">
        <v>2.4655E-2</v>
      </c>
      <c r="G44" s="70">
        <v>2.4962999999999999E-2</v>
      </c>
      <c r="H44" s="70">
        <v>2.5274999999999999E-2</v>
      </c>
      <c r="I44" s="70">
        <v>2.5590999999999999E-2</v>
      </c>
      <c r="J44" s="70">
        <v>2.5911E-2</v>
      </c>
      <c r="K44" s="70">
        <v>2.6235000000000001E-2</v>
      </c>
      <c r="L44" s="70">
        <v>2.6563E-2</v>
      </c>
      <c r="M44" s="70">
        <v>2.6894999999999999E-2</v>
      </c>
      <c r="N44" s="70">
        <v>2.7231000000000002E-2</v>
      </c>
      <c r="O44" s="70">
        <v>2.7571999999999999E-2</v>
      </c>
      <c r="P44" s="70">
        <v>2.7916E-2</v>
      </c>
      <c r="Q44" s="70">
        <v>2.8264999999999998E-2</v>
      </c>
      <c r="R44" s="70">
        <v>2.8618000000000001E-2</v>
      </c>
      <c r="S44" s="70">
        <v>2.8975999999999998E-2</v>
      </c>
      <c r="T44" s="70">
        <v>2.9337999999999999E-2</v>
      </c>
      <c r="U44" s="70">
        <v>2.9704999999999999E-2</v>
      </c>
      <c r="V44" s="70">
        <v>3.0075999999999999E-2</v>
      </c>
      <c r="W44" s="70">
        <v>3.0452E-2</v>
      </c>
      <c r="X44" s="70">
        <v>3.0832999999999999E-2</v>
      </c>
      <c r="Y44" s="70">
        <v>2.5312000000000001E-2</v>
      </c>
      <c r="Z44" s="70">
        <v>2.5628999999999999E-2</v>
      </c>
      <c r="AA44" s="70">
        <v>2.5949E-2</v>
      </c>
      <c r="AB44" s="70">
        <v>2.6273000000000001E-2</v>
      </c>
      <c r="AC44" s="70">
        <v>2.6602000000000001E-2</v>
      </c>
      <c r="AD44" s="70">
        <v>2.6934E-2</v>
      </c>
      <c r="AE44" s="70">
        <v>2.7271E-2</v>
      </c>
      <c r="AF44" s="70">
        <v>2.7612000000000001E-2</v>
      </c>
      <c r="AG44" s="70">
        <v>2.7956999999999999E-2</v>
      </c>
      <c r="AH44" s="71">
        <v>1.5452E-2</v>
      </c>
    </row>
    <row r="45" spans="1:34" x14ac:dyDescent="0.25">
      <c r="A45" s="34" t="s">
        <v>1121</v>
      </c>
      <c r="B45" s="69" t="s">
        <v>1120</v>
      </c>
      <c r="C45" s="70">
        <v>0</v>
      </c>
      <c r="D45" s="70">
        <v>0</v>
      </c>
      <c r="E45" s="70">
        <v>0</v>
      </c>
      <c r="F45" s="70">
        <v>0</v>
      </c>
      <c r="G45" s="70">
        <v>0</v>
      </c>
      <c r="H45" s="70">
        <v>0</v>
      </c>
      <c r="I45" s="70">
        <v>0</v>
      </c>
      <c r="J45" s="70">
        <v>0</v>
      </c>
      <c r="K45" s="70">
        <v>0</v>
      </c>
      <c r="L45" s="70">
        <v>0</v>
      </c>
      <c r="M45" s="70">
        <v>0</v>
      </c>
      <c r="N45" s="70">
        <v>0</v>
      </c>
      <c r="O45" s="70">
        <v>0</v>
      </c>
      <c r="P45" s="70">
        <v>0</v>
      </c>
      <c r="Q45" s="70">
        <v>0</v>
      </c>
      <c r="R45" s="70">
        <v>0</v>
      </c>
      <c r="S45" s="7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  <c r="AE45" s="70">
        <v>0</v>
      </c>
      <c r="AF45" s="70">
        <v>0</v>
      </c>
      <c r="AG45" s="70">
        <v>0</v>
      </c>
      <c r="AH45" s="71" t="s">
        <v>72</v>
      </c>
    </row>
    <row r="46" spans="1:34" x14ac:dyDescent="0.25">
      <c r="A46" s="34" t="s">
        <v>1119</v>
      </c>
      <c r="B46" s="69" t="s">
        <v>1118</v>
      </c>
      <c r="C46" s="70">
        <v>0</v>
      </c>
      <c r="D46" s="70">
        <v>0</v>
      </c>
      <c r="E46" s="70">
        <v>0</v>
      </c>
      <c r="F46" s="70">
        <v>0</v>
      </c>
      <c r="G46" s="70">
        <v>0</v>
      </c>
      <c r="H46" s="70">
        <v>0</v>
      </c>
      <c r="I46" s="70">
        <v>0</v>
      </c>
      <c r="J46" s="70">
        <v>0</v>
      </c>
      <c r="K46" s="70">
        <v>0</v>
      </c>
      <c r="L46" s="70">
        <v>0</v>
      </c>
      <c r="M46" s="70">
        <v>0</v>
      </c>
      <c r="N46" s="70">
        <v>0</v>
      </c>
      <c r="O46" s="70">
        <v>0</v>
      </c>
      <c r="P46" s="70">
        <v>0</v>
      </c>
      <c r="Q46" s="70">
        <v>0</v>
      </c>
      <c r="R46" s="70">
        <v>0</v>
      </c>
      <c r="S46" s="70">
        <v>0</v>
      </c>
      <c r="T46" s="70">
        <v>0</v>
      </c>
      <c r="U46" s="70">
        <v>0</v>
      </c>
      <c r="V46" s="70">
        <v>0</v>
      </c>
      <c r="W46" s="70">
        <v>0</v>
      </c>
      <c r="X46" s="70">
        <v>0</v>
      </c>
      <c r="Y46" s="70">
        <v>0</v>
      </c>
      <c r="Z46" s="70">
        <v>0</v>
      </c>
      <c r="AA46" s="70">
        <v>0</v>
      </c>
      <c r="AB46" s="70">
        <v>0</v>
      </c>
      <c r="AC46" s="70">
        <v>0</v>
      </c>
      <c r="AD46" s="70">
        <v>0</v>
      </c>
      <c r="AE46" s="70">
        <v>0</v>
      </c>
      <c r="AF46" s="70">
        <v>0</v>
      </c>
      <c r="AG46" s="70">
        <v>0</v>
      </c>
      <c r="AH46" s="71" t="s">
        <v>72</v>
      </c>
    </row>
    <row r="47" spans="1:34" x14ac:dyDescent="0.25">
      <c r="A47" s="34" t="s">
        <v>1117</v>
      </c>
      <c r="B47" s="69" t="s">
        <v>1116</v>
      </c>
      <c r="C47" s="70">
        <v>0</v>
      </c>
      <c r="D47" s="70">
        <v>0</v>
      </c>
      <c r="E47" s="70">
        <v>0</v>
      </c>
      <c r="F47" s="70">
        <v>0</v>
      </c>
      <c r="G47" s="70">
        <v>0</v>
      </c>
      <c r="H47" s="70">
        <v>0</v>
      </c>
      <c r="I47" s="70">
        <v>0</v>
      </c>
      <c r="J47" s="70">
        <v>0</v>
      </c>
      <c r="K47" s="70">
        <v>0</v>
      </c>
      <c r="L47" s="70">
        <v>0</v>
      </c>
      <c r="M47" s="70">
        <v>0</v>
      </c>
      <c r="N47" s="70">
        <v>0</v>
      </c>
      <c r="O47" s="70">
        <v>0</v>
      </c>
      <c r="P47" s="70">
        <v>0</v>
      </c>
      <c r="Q47" s="70">
        <v>0</v>
      </c>
      <c r="R47" s="70">
        <v>0</v>
      </c>
      <c r="S47" s="70">
        <v>0</v>
      </c>
      <c r="T47" s="70">
        <v>0</v>
      </c>
      <c r="U47" s="70">
        <v>0</v>
      </c>
      <c r="V47" s="70">
        <v>0</v>
      </c>
      <c r="W47" s="70">
        <v>0</v>
      </c>
      <c r="X47" s="70">
        <v>0</v>
      </c>
      <c r="Y47" s="70">
        <v>0</v>
      </c>
      <c r="Z47" s="70">
        <v>0</v>
      </c>
      <c r="AA47" s="70">
        <v>0</v>
      </c>
      <c r="AB47" s="70">
        <v>0</v>
      </c>
      <c r="AC47" s="70">
        <v>0</v>
      </c>
      <c r="AD47" s="70">
        <v>0</v>
      </c>
      <c r="AE47" s="70">
        <v>0</v>
      </c>
      <c r="AF47" s="70">
        <v>0</v>
      </c>
      <c r="AG47" s="70">
        <v>0</v>
      </c>
      <c r="AH47" s="71" t="s">
        <v>72</v>
      </c>
    </row>
    <row r="48" spans="1:34" x14ac:dyDescent="0.25">
      <c r="A48" s="34" t="s">
        <v>1115</v>
      </c>
      <c r="B48" s="69" t="s">
        <v>1114</v>
      </c>
      <c r="C48" s="70">
        <v>0.20899999999999999</v>
      </c>
      <c r="D48" s="70">
        <v>0.20899999999999999</v>
      </c>
      <c r="E48" s="70">
        <v>0.24101300000000001</v>
      </c>
      <c r="F48" s="70">
        <v>0.237738</v>
      </c>
      <c r="G48" s="70">
        <v>0.23724700000000001</v>
      </c>
      <c r="H48" s="70">
        <v>0.23082</v>
      </c>
      <c r="I48" s="70">
        <v>0.23361000000000001</v>
      </c>
      <c r="J48" s="70">
        <v>0.22803200000000001</v>
      </c>
      <c r="K48" s="70">
        <v>0.22973399999999999</v>
      </c>
      <c r="L48" s="70">
        <v>0.22795000000000001</v>
      </c>
      <c r="M48" s="70">
        <v>0.21168999999999999</v>
      </c>
      <c r="N48" s="70">
        <v>0.20801900000000001</v>
      </c>
      <c r="O48" s="70">
        <v>0.205903</v>
      </c>
      <c r="P48" s="70">
        <v>0.204848</v>
      </c>
      <c r="Q48" s="70">
        <v>0.204765</v>
      </c>
      <c r="R48" s="70">
        <v>0.203793</v>
      </c>
      <c r="S48" s="70">
        <v>0.20510999999999999</v>
      </c>
      <c r="T48" s="70">
        <v>0.20649500000000001</v>
      </c>
      <c r="U48" s="70">
        <v>0.20752699999999999</v>
      </c>
      <c r="V48" s="70">
        <v>0.210066</v>
      </c>
      <c r="W48" s="70">
        <v>0.20716899999999999</v>
      </c>
      <c r="X48" s="70">
        <v>0.20802599999999999</v>
      </c>
      <c r="Y48" s="70">
        <v>0.20891000000000001</v>
      </c>
      <c r="Z48" s="70">
        <v>0.20901900000000001</v>
      </c>
      <c r="AA48" s="70">
        <v>0.20972099999999999</v>
      </c>
      <c r="AB48" s="70">
        <v>0.21040500000000001</v>
      </c>
      <c r="AC48" s="70">
        <v>0.20983099999999999</v>
      </c>
      <c r="AD48" s="70">
        <v>0.210234</v>
      </c>
      <c r="AE48" s="70">
        <v>0.21024699999999999</v>
      </c>
      <c r="AF48" s="70">
        <v>0.211588</v>
      </c>
      <c r="AG48" s="70">
        <v>0.21449299999999999</v>
      </c>
      <c r="AH48" s="71">
        <v>8.6499999999999999E-4</v>
      </c>
    </row>
    <row r="50" spans="1:34" ht="15" customHeight="1" x14ac:dyDescent="0.25">
      <c r="A50" s="34" t="s">
        <v>1113</v>
      </c>
      <c r="B50" s="68" t="s">
        <v>1112</v>
      </c>
      <c r="C50" s="72">
        <v>18.207922</v>
      </c>
      <c r="D50" s="72">
        <v>20.292234000000001</v>
      </c>
      <c r="E50" s="72">
        <v>19.802417999999999</v>
      </c>
      <c r="F50" s="72">
        <v>20.071767999999999</v>
      </c>
      <c r="G50" s="72">
        <v>20.268093</v>
      </c>
      <c r="H50" s="72">
        <v>20.451702000000001</v>
      </c>
      <c r="I50" s="72">
        <v>20.515796999999999</v>
      </c>
      <c r="J50" s="72">
        <v>20.516387999999999</v>
      </c>
      <c r="K50" s="72">
        <v>20.544249000000001</v>
      </c>
      <c r="L50" s="72">
        <v>20.542269000000001</v>
      </c>
      <c r="M50" s="72">
        <v>20.569773000000001</v>
      </c>
      <c r="N50" s="72">
        <v>20.596153000000001</v>
      </c>
      <c r="O50" s="72">
        <v>20.619952999999999</v>
      </c>
      <c r="P50" s="72">
        <v>20.649628</v>
      </c>
      <c r="Q50" s="72">
        <v>20.733682999999999</v>
      </c>
      <c r="R50" s="72">
        <v>20.852271999999999</v>
      </c>
      <c r="S50" s="72">
        <v>20.946840000000002</v>
      </c>
      <c r="T50" s="72">
        <v>21.042065000000001</v>
      </c>
      <c r="U50" s="72">
        <v>21.135717</v>
      </c>
      <c r="V50" s="72">
        <v>21.237435999999999</v>
      </c>
      <c r="W50" s="72">
        <v>21.313320000000001</v>
      </c>
      <c r="X50" s="72">
        <v>21.420947999999999</v>
      </c>
      <c r="Y50" s="72">
        <v>21.528151999999999</v>
      </c>
      <c r="Z50" s="72">
        <v>21.684491999999999</v>
      </c>
      <c r="AA50" s="72">
        <v>21.814495000000001</v>
      </c>
      <c r="AB50" s="72">
        <v>21.976884999999999</v>
      </c>
      <c r="AC50" s="72">
        <v>22.089110999999999</v>
      </c>
      <c r="AD50" s="72">
        <v>22.191628999999999</v>
      </c>
      <c r="AE50" s="72">
        <v>22.300106</v>
      </c>
      <c r="AF50" s="72">
        <v>22.446383999999998</v>
      </c>
      <c r="AG50" s="72">
        <v>22.603760000000001</v>
      </c>
      <c r="AH50" s="73">
        <v>7.2350000000000001E-3</v>
      </c>
    </row>
    <row r="53" spans="1:34" ht="15" customHeight="1" x14ac:dyDescent="0.25">
      <c r="B53" s="68" t="s">
        <v>1111</v>
      </c>
    </row>
    <row r="54" spans="1:34" ht="15" customHeight="1" x14ac:dyDescent="0.25">
      <c r="B54" s="68" t="s">
        <v>1110</v>
      </c>
    </row>
    <row r="55" spans="1:34" ht="15" customHeight="1" x14ac:dyDescent="0.25">
      <c r="A55" s="34" t="s">
        <v>1109</v>
      </c>
      <c r="B55" s="69" t="s">
        <v>1108</v>
      </c>
      <c r="C55" s="70">
        <v>2.9889999999999999</v>
      </c>
      <c r="D55" s="70">
        <v>3.2549999999999999</v>
      </c>
      <c r="E55" s="70">
        <v>3.6043720000000001</v>
      </c>
      <c r="F55" s="70">
        <v>3.7321029999999999</v>
      </c>
      <c r="G55" s="70">
        <v>3.8606690000000001</v>
      </c>
      <c r="H55" s="70">
        <v>3.9666589999999999</v>
      </c>
      <c r="I55" s="70">
        <v>4.0425440000000004</v>
      </c>
      <c r="J55" s="70">
        <v>4.0952570000000001</v>
      </c>
      <c r="K55" s="70">
        <v>4.1608679999999998</v>
      </c>
      <c r="L55" s="70">
        <v>4.2203340000000003</v>
      </c>
      <c r="M55" s="70">
        <v>4.2910000000000004</v>
      </c>
      <c r="N55" s="70">
        <v>4.3623329999999996</v>
      </c>
      <c r="O55" s="70">
        <v>4.4235800000000003</v>
      </c>
      <c r="P55" s="70">
        <v>4.479095</v>
      </c>
      <c r="Q55" s="70">
        <v>4.5651460000000004</v>
      </c>
      <c r="R55" s="70">
        <v>4.6496430000000002</v>
      </c>
      <c r="S55" s="70">
        <v>4.7181940000000004</v>
      </c>
      <c r="T55" s="70">
        <v>4.7874889999999999</v>
      </c>
      <c r="U55" s="70">
        <v>4.84917</v>
      </c>
      <c r="V55" s="70">
        <v>4.909141</v>
      </c>
      <c r="W55" s="70">
        <v>4.9351929999999999</v>
      </c>
      <c r="X55" s="70">
        <v>4.9728789999999998</v>
      </c>
      <c r="Y55" s="70">
        <v>5.0184819999999997</v>
      </c>
      <c r="Z55" s="70">
        <v>5.0990080000000004</v>
      </c>
      <c r="AA55" s="70">
        <v>5.1619529999999996</v>
      </c>
      <c r="AB55" s="70">
        <v>5.2451800000000004</v>
      </c>
      <c r="AC55" s="70">
        <v>5.2900960000000001</v>
      </c>
      <c r="AD55" s="70">
        <v>5.3295659999999998</v>
      </c>
      <c r="AE55" s="70">
        <v>5.3704710000000002</v>
      </c>
      <c r="AF55" s="70">
        <v>5.4407019999999999</v>
      </c>
      <c r="AG55" s="70">
        <v>5.5137409999999996</v>
      </c>
      <c r="AH55" s="71">
        <v>2.0619999999999999E-2</v>
      </c>
    </row>
    <row r="56" spans="1:34" ht="15" customHeight="1" x14ac:dyDescent="0.25">
      <c r="A56" s="34" t="s">
        <v>1107</v>
      </c>
      <c r="B56" s="69" t="s">
        <v>1106</v>
      </c>
      <c r="C56" s="70">
        <v>8.2219999999999995</v>
      </c>
      <c r="D56" s="70">
        <v>8.9749999999999996</v>
      </c>
      <c r="E56" s="70">
        <v>8.6571750000000005</v>
      </c>
      <c r="F56" s="70">
        <v>8.6845619999999997</v>
      </c>
      <c r="G56" s="70">
        <v>8.6932109999999998</v>
      </c>
      <c r="H56" s="70">
        <v>8.6898789999999995</v>
      </c>
      <c r="I56" s="70">
        <v>8.6632529999999992</v>
      </c>
      <c r="J56" s="70">
        <v>8.6207019999999996</v>
      </c>
      <c r="K56" s="70">
        <v>8.5780949999999994</v>
      </c>
      <c r="L56" s="70">
        <v>8.5279260000000008</v>
      </c>
      <c r="M56" s="70">
        <v>8.47879</v>
      </c>
      <c r="N56" s="70">
        <v>8.4281869999999994</v>
      </c>
      <c r="O56" s="70">
        <v>8.3848909999999997</v>
      </c>
      <c r="P56" s="70">
        <v>8.3521870000000007</v>
      </c>
      <c r="Q56" s="70">
        <v>8.3274500000000007</v>
      </c>
      <c r="R56" s="70">
        <v>8.3169780000000006</v>
      </c>
      <c r="S56" s="70">
        <v>8.3108660000000008</v>
      </c>
      <c r="T56" s="70">
        <v>8.3058669999999992</v>
      </c>
      <c r="U56" s="70">
        <v>8.302365</v>
      </c>
      <c r="V56" s="70">
        <v>8.3078249999999993</v>
      </c>
      <c r="W56" s="70">
        <v>8.3218779999999999</v>
      </c>
      <c r="X56" s="70">
        <v>8.337771</v>
      </c>
      <c r="Y56" s="70">
        <v>8.3579799999999995</v>
      </c>
      <c r="Z56" s="70">
        <v>8.3810710000000004</v>
      </c>
      <c r="AA56" s="70">
        <v>8.401033</v>
      </c>
      <c r="AB56" s="70">
        <v>8.4213349999999991</v>
      </c>
      <c r="AC56" s="70">
        <v>8.4445759999999996</v>
      </c>
      <c r="AD56" s="70">
        <v>8.4648749999999993</v>
      </c>
      <c r="AE56" s="70">
        <v>8.4910990000000002</v>
      </c>
      <c r="AF56" s="70">
        <v>8.5202000000000009</v>
      </c>
      <c r="AG56" s="70">
        <v>8.5507200000000001</v>
      </c>
      <c r="AH56" s="71">
        <v>1.3079999999999999E-3</v>
      </c>
    </row>
    <row r="57" spans="1:34" ht="15" customHeight="1" x14ac:dyDescent="0.25">
      <c r="A57" s="34" t="s">
        <v>1105</v>
      </c>
      <c r="B57" s="69" t="s">
        <v>1104</v>
      </c>
      <c r="C57" s="70">
        <v>2.0757000000000001E-2</v>
      </c>
      <c r="D57" s="70">
        <v>2.2324E-2</v>
      </c>
      <c r="E57" s="70">
        <v>2.1262E-2</v>
      </c>
      <c r="F57" s="70">
        <v>2.2172999999999998E-2</v>
      </c>
      <c r="G57" s="70">
        <v>2.2164E-2</v>
      </c>
      <c r="H57" s="70">
        <v>2.2022E-2</v>
      </c>
      <c r="I57" s="70">
        <v>2.1787999999999998E-2</v>
      </c>
      <c r="J57" s="70">
        <v>2.1374000000000001E-2</v>
      </c>
      <c r="K57" s="70">
        <v>2.0972000000000001E-2</v>
      </c>
      <c r="L57" s="70">
        <v>2.0559000000000001E-2</v>
      </c>
      <c r="M57" s="70">
        <v>2.0168999999999999E-2</v>
      </c>
      <c r="N57" s="70">
        <v>1.9862999999999999E-2</v>
      </c>
      <c r="O57" s="70">
        <v>1.9571999999999999E-2</v>
      </c>
      <c r="P57" s="70">
        <v>1.9354E-2</v>
      </c>
      <c r="Q57" s="70">
        <v>1.9175999999999999E-2</v>
      </c>
      <c r="R57" s="70">
        <v>1.9171000000000001E-2</v>
      </c>
      <c r="S57" s="70">
        <v>1.9178000000000001E-2</v>
      </c>
      <c r="T57" s="70">
        <v>1.9238000000000002E-2</v>
      </c>
      <c r="U57" s="70">
        <v>1.9313E-2</v>
      </c>
      <c r="V57" s="70">
        <v>1.9487999999999998E-2</v>
      </c>
      <c r="W57" s="70">
        <v>1.9695000000000001E-2</v>
      </c>
      <c r="X57" s="70">
        <v>1.9910000000000001E-2</v>
      </c>
      <c r="Y57" s="70">
        <v>2.0163E-2</v>
      </c>
      <c r="Z57" s="70">
        <v>2.0412E-2</v>
      </c>
      <c r="AA57" s="70">
        <v>2.0677999999999998E-2</v>
      </c>
      <c r="AB57" s="70">
        <v>2.0895E-2</v>
      </c>
      <c r="AC57" s="70">
        <v>2.1118999999999999E-2</v>
      </c>
      <c r="AD57" s="70">
        <v>2.1434000000000002E-2</v>
      </c>
      <c r="AE57" s="70">
        <v>2.1668E-2</v>
      </c>
      <c r="AF57" s="70">
        <v>2.2022E-2</v>
      </c>
      <c r="AG57" s="70">
        <v>2.2346999999999999E-2</v>
      </c>
      <c r="AH57" s="71">
        <v>2.4629999999999999E-3</v>
      </c>
    </row>
    <row r="58" spans="1:34" ht="15" customHeight="1" x14ac:dyDescent="0.25">
      <c r="A58" s="34" t="s">
        <v>1103</v>
      </c>
      <c r="B58" s="69" t="s">
        <v>1102</v>
      </c>
      <c r="C58" s="70">
        <v>1.0760000000000001</v>
      </c>
      <c r="D58" s="70">
        <v>1.542</v>
      </c>
      <c r="E58" s="70">
        <v>1.5725229999999999</v>
      </c>
      <c r="F58" s="70">
        <v>1.635418</v>
      </c>
      <c r="G58" s="70">
        <v>1.6758949999999999</v>
      </c>
      <c r="H58" s="70">
        <v>1.7093929999999999</v>
      </c>
      <c r="I58" s="70">
        <v>1.720585</v>
      </c>
      <c r="J58" s="70">
        <v>1.728874</v>
      </c>
      <c r="K58" s="70">
        <v>1.740105</v>
      </c>
      <c r="L58" s="70">
        <v>1.7488900000000001</v>
      </c>
      <c r="M58" s="70">
        <v>1.7581329999999999</v>
      </c>
      <c r="N58" s="70">
        <v>1.770804</v>
      </c>
      <c r="O58" s="70">
        <v>1.789863</v>
      </c>
      <c r="P58" s="70">
        <v>1.808664</v>
      </c>
      <c r="Q58" s="70">
        <v>1.8296950000000001</v>
      </c>
      <c r="R58" s="70">
        <v>1.8539369999999999</v>
      </c>
      <c r="S58" s="70">
        <v>1.874058</v>
      </c>
      <c r="T58" s="70">
        <v>1.8912629999999999</v>
      </c>
      <c r="U58" s="70">
        <v>1.9094150000000001</v>
      </c>
      <c r="V58" s="70">
        <v>1.9298979999999999</v>
      </c>
      <c r="W58" s="70">
        <v>1.955443</v>
      </c>
      <c r="X58" s="70">
        <v>1.979069</v>
      </c>
      <c r="Y58" s="70">
        <v>2.0033750000000001</v>
      </c>
      <c r="Z58" s="70">
        <v>2.0264950000000002</v>
      </c>
      <c r="AA58" s="70">
        <v>2.0504120000000001</v>
      </c>
      <c r="AB58" s="70">
        <v>2.076371</v>
      </c>
      <c r="AC58" s="70">
        <v>2.1000700000000001</v>
      </c>
      <c r="AD58" s="70">
        <v>2.1182259999999999</v>
      </c>
      <c r="AE58" s="70">
        <v>2.1376979999999999</v>
      </c>
      <c r="AF58" s="70">
        <v>2.1554700000000002</v>
      </c>
      <c r="AG58" s="70">
        <v>2.1735600000000002</v>
      </c>
      <c r="AH58" s="71">
        <v>2.3713999999999999E-2</v>
      </c>
    </row>
    <row r="59" spans="1:34" ht="15" customHeight="1" x14ac:dyDescent="0.25">
      <c r="A59" s="34" t="s">
        <v>1101</v>
      </c>
      <c r="B59" s="69" t="s">
        <v>1100</v>
      </c>
      <c r="C59" s="70">
        <v>3.7519999999999998</v>
      </c>
      <c r="D59" s="70">
        <v>3.9590000000000001</v>
      </c>
      <c r="E59" s="70">
        <v>3.8617340000000002</v>
      </c>
      <c r="F59" s="70">
        <v>3.8816760000000001</v>
      </c>
      <c r="G59" s="70">
        <v>3.9551080000000001</v>
      </c>
      <c r="H59" s="70">
        <v>3.982955</v>
      </c>
      <c r="I59" s="70">
        <v>3.9845739999999998</v>
      </c>
      <c r="J59" s="70">
        <v>3.9860180000000001</v>
      </c>
      <c r="K59" s="70">
        <v>3.9703020000000002</v>
      </c>
      <c r="L59" s="70">
        <v>3.9535369999999999</v>
      </c>
      <c r="M59" s="70">
        <v>3.9347089999999998</v>
      </c>
      <c r="N59" s="70">
        <v>3.9060100000000002</v>
      </c>
      <c r="O59" s="70">
        <v>3.901268</v>
      </c>
      <c r="P59" s="70">
        <v>3.8851719999999998</v>
      </c>
      <c r="Q59" s="70">
        <v>3.878841</v>
      </c>
      <c r="R59" s="70">
        <v>3.8753160000000002</v>
      </c>
      <c r="S59" s="70">
        <v>3.888998</v>
      </c>
      <c r="T59" s="70">
        <v>3.8919389999999998</v>
      </c>
      <c r="U59" s="70">
        <v>3.8905280000000002</v>
      </c>
      <c r="V59" s="70">
        <v>3.9100039999999998</v>
      </c>
      <c r="W59" s="70">
        <v>3.9188809999999998</v>
      </c>
      <c r="X59" s="70">
        <v>3.9267189999999998</v>
      </c>
      <c r="Y59" s="70">
        <v>3.9542670000000002</v>
      </c>
      <c r="Z59" s="70">
        <v>3.9807619999999999</v>
      </c>
      <c r="AA59" s="70">
        <v>4.0033159999999999</v>
      </c>
      <c r="AB59" s="70">
        <v>4.0241150000000001</v>
      </c>
      <c r="AC59" s="70">
        <v>4.0434559999999999</v>
      </c>
      <c r="AD59" s="70">
        <v>4.0593919999999999</v>
      </c>
      <c r="AE59" s="70">
        <v>4.0776380000000003</v>
      </c>
      <c r="AF59" s="70">
        <v>4.0985699999999996</v>
      </c>
      <c r="AG59" s="70">
        <v>4.124047</v>
      </c>
      <c r="AH59" s="71">
        <v>3.1570000000000001E-3</v>
      </c>
    </row>
    <row r="60" spans="1:34" ht="15" customHeight="1" x14ac:dyDescent="0.25">
      <c r="A60" s="34" t="s">
        <v>1099</v>
      </c>
      <c r="B60" s="69" t="s">
        <v>1098</v>
      </c>
      <c r="C60" s="70">
        <v>3.456</v>
      </c>
      <c r="D60" s="70">
        <v>3.657</v>
      </c>
      <c r="E60" s="70">
        <v>3.4304260000000002</v>
      </c>
      <c r="F60" s="70">
        <v>3.4573239999999998</v>
      </c>
      <c r="G60" s="70">
        <v>3.5352800000000002</v>
      </c>
      <c r="H60" s="70">
        <v>3.5673339999999998</v>
      </c>
      <c r="I60" s="70">
        <v>3.572263</v>
      </c>
      <c r="J60" s="70">
        <v>3.577855</v>
      </c>
      <c r="K60" s="70">
        <v>3.5656530000000002</v>
      </c>
      <c r="L60" s="70">
        <v>3.551593</v>
      </c>
      <c r="M60" s="70">
        <v>3.535158</v>
      </c>
      <c r="N60" s="70">
        <v>3.509258</v>
      </c>
      <c r="O60" s="70">
        <v>3.506011</v>
      </c>
      <c r="P60" s="70">
        <v>3.4914489999999998</v>
      </c>
      <c r="Q60" s="70">
        <v>3.4864660000000001</v>
      </c>
      <c r="R60" s="70">
        <v>3.4836119999999999</v>
      </c>
      <c r="S60" s="70">
        <v>3.4978129999999998</v>
      </c>
      <c r="T60" s="70">
        <v>3.5018609999999999</v>
      </c>
      <c r="U60" s="70">
        <v>3.5022869999999999</v>
      </c>
      <c r="V60" s="70">
        <v>3.5222410000000002</v>
      </c>
      <c r="W60" s="70">
        <v>3.531663</v>
      </c>
      <c r="X60" s="70">
        <v>3.5399370000000001</v>
      </c>
      <c r="Y60" s="70">
        <v>3.5680320000000001</v>
      </c>
      <c r="Z60" s="70">
        <v>3.5948519999999999</v>
      </c>
      <c r="AA60" s="70">
        <v>3.6177540000000001</v>
      </c>
      <c r="AB60" s="70">
        <v>3.6391499999999999</v>
      </c>
      <c r="AC60" s="70">
        <v>3.658426</v>
      </c>
      <c r="AD60" s="70">
        <v>3.674474</v>
      </c>
      <c r="AE60" s="70">
        <v>3.6926580000000002</v>
      </c>
      <c r="AF60" s="70">
        <v>3.7132610000000001</v>
      </c>
      <c r="AG60" s="70">
        <v>3.7380629999999999</v>
      </c>
      <c r="AH60" s="71">
        <v>2.6189999999999998E-3</v>
      </c>
    </row>
    <row r="61" spans="1:34" ht="15" customHeight="1" x14ac:dyDescent="0.25">
      <c r="A61" s="34" t="s">
        <v>1097</v>
      </c>
      <c r="B61" s="69" t="s">
        <v>1096</v>
      </c>
      <c r="C61" s="70">
        <v>0.222</v>
      </c>
      <c r="D61" s="70">
        <v>0.251</v>
      </c>
      <c r="E61" s="70">
        <v>0.346333</v>
      </c>
      <c r="F61" s="70">
        <v>0.36414200000000002</v>
      </c>
      <c r="G61" s="70">
        <v>0.30784600000000001</v>
      </c>
      <c r="H61" s="70">
        <v>0.310977</v>
      </c>
      <c r="I61" s="70">
        <v>0.32316099999999998</v>
      </c>
      <c r="J61" s="70">
        <v>0.29782799999999998</v>
      </c>
      <c r="K61" s="70">
        <v>0.29856500000000002</v>
      </c>
      <c r="L61" s="70">
        <v>0.289215</v>
      </c>
      <c r="M61" s="70">
        <v>0.29124100000000003</v>
      </c>
      <c r="N61" s="70">
        <v>0.30951600000000001</v>
      </c>
      <c r="O61" s="70">
        <v>0.29293599999999997</v>
      </c>
      <c r="P61" s="70">
        <v>0.29286000000000001</v>
      </c>
      <c r="Q61" s="70">
        <v>0.289742</v>
      </c>
      <c r="R61" s="70">
        <v>0.30532900000000002</v>
      </c>
      <c r="S61" s="70">
        <v>0.28898099999999999</v>
      </c>
      <c r="T61" s="70">
        <v>0.28772999999999999</v>
      </c>
      <c r="U61" s="70">
        <v>0.29801699999999998</v>
      </c>
      <c r="V61" s="70">
        <v>0.28253699999999998</v>
      </c>
      <c r="W61" s="70">
        <v>0.27979399999999999</v>
      </c>
      <c r="X61" s="70">
        <v>0.29227199999999998</v>
      </c>
      <c r="Y61" s="70">
        <v>0.273559</v>
      </c>
      <c r="Z61" s="70">
        <v>0.27139000000000002</v>
      </c>
      <c r="AA61" s="70">
        <v>0.26289699999999999</v>
      </c>
      <c r="AB61" s="70">
        <v>0.26194499999999998</v>
      </c>
      <c r="AC61" s="70">
        <v>0.25732500000000003</v>
      </c>
      <c r="AD61" s="70">
        <v>0.25447199999999998</v>
      </c>
      <c r="AE61" s="70">
        <v>0.254552</v>
      </c>
      <c r="AF61" s="70">
        <v>0.25257200000000002</v>
      </c>
      <c r="AG61" s="70">
        <v>0.24950700000000001</v>
      </c>
      <c r="AH61" s="71">
        <v>3.901E-3</v>
      </c>
    </row>
    <row r="62" spans="1:34" ht="15" customHeight="1" x14ac:dyDescent="0.25">
      <c r="A62" s="34" t="s">
        <v>1095</v>
      </c>
      <c r="B62" s="69" t="s">
        <v>1094</v>
      </c>
      <c r="C62" s="70">
        <v>1.7929999999999999</v>
      </c>
      <c r="D62" s="70">
        <v>1.9019999999999999</v>
      </c>
      <c r="E62" s="70">
        <v>1.7909729999999999</v>
      </c>
      <c r="F62" s="70">
        <v>1.7915490000000001</v>
      </c>
      <c r="G62" s="70">
        <v>1.7953889999999999</v>
      </c>
      <c r="H62" s="70">
        <v>1.81094</v>
      </c>
      <c r="I62" s="70">
        <v>1.799253</v>
      </c>
      <c r="J62" s="70">
        <v>1.8040590000000001</v>
      </c>
      <c r="K62" s="70">
        <v>1.8136159999999999</v>
      </c>
      <c r="L62" s="70">
        <v>1.8252170000000001</v>
      </c>
      <c r="M62" s="70">
        <v>1.8322350000000001</v>
      </c>
      <c r="N62" s="70">
        <v>1.832819</v>
      </c>
      <c r="O62" s="70">
        <v>1.839037</v>
      </c>
      <c r="P62" s="70">
        <v>1.8462179999999999</v>
      </c>
      <c r="Q62" s="70">
        <v>1.859742</v>
      </c>
      <c r="R62" s="70">
        <v>1.8676680000000001</v>
      </c>
      <c r="S62" s="70">
        <v>1.884649</v>
      </c>
      <c r="T62" s="70">
        <v>1.8964369999999999</v>
      </c>
      <c r="U62" s="70">
        <v>1.905491</v>
      </c>
      <c r="V62" s="70">
        <v>1.92032</v>
      </c>
      <c r="W62" s="70">
        <v>1.921902</v>
      </c>
      <c r="X62" s="70">
        <v>1.9324950000000001</v>
      </c>
      <c r="Y62" s="70">
        <v>1.9410430000000001</v>
      </c>
      <c r="Z62" s="70">
        <v>1.9474940000000001</v>
      </c>
      <c r="AA62" s="70">
        <v>1.956467</v>
      </c>
      <c r="AB62" s="70">
        <v>1.971357</v>
      </c>
      <c r="AC62" s="70">
        <v>1.976281</v>
      </c>
      <c r="AD62" s="70">
        <v>1.9862439999999999</v>
      </c>
      <c r="AE62" s="70">
        <v>1.993266</v>
      </c>
      <c r="AF62" s="70">
        <v>2.0027729999999999</v>
      </c>
      <c r="AG62" s="70">
        <v>2.016311</v>
      </c>
      <c r="AH62" s="71">
        <v>3.9199999999999999E-3</v>
      </c>
    </row>
    <row r="63" spans="1:34" ht="15" customHeight="1" x14ac:dyDescent="0.25">
      <c r="B63" s="68" t="s">
        <v>1093</v>
      </c>
    </row>
    <row r="64" spans="1:34" ht="15" customHeight="1" x14ac:dyDescent="0.25">
      <c r="A64" s="34" t="s">
        <v>1092</v>
      </c>
      <c r="B64" s="69" t="s">
        <v>1091</v>
      </c>
      <c r="C64" s="70">
        <v>0.97300799999999998</v>
      </c>
      <c r="D64" s="70">
        <v>1.0209790000000001</v>
      </c>
      <c r="E64" s="70">
        <v>1.026637</v>
      </c>
      <c r="F64" s="70">
        <v>1.022589</v>
      </c>
      <c r="G64" s="70">
        <v>1.019827</v>
      </c>
      <c r="H64" s="70">
        <v>1.0192079999999999</v>
      </c>
      <c r="I64" s="70">
        <v>1.0154700000000001</v>
      </c>
      <c r="J64" s="70">
        <v>1.0115179999999999</v>
      </c>
      <c r="K64" s="70">
        <v>1.0072460000000001</v>
      </c>
      <c r="L64" s="70">
        <v>1.002867</v>
      </c>
      <c r="M64" s="70">
        <v>0.99727900000000003</v>
      </c>
      <c r="N64" s="70">
        <v>0.99298699999999995</v>
      </c>
      <c r="O64" s="70">
        <v>0.98885299999999998</v>
      </c>
      <c r="P64" s="70">
        <v>0.98534200000000005</v>
      </c>
      <c r="Q64" s="70">
        <v>0.98195900000000003</v>
      </c>
      <c r="R64" s="70">
        <v>0.97968500000000003</v>
      </c>
      <c r="S64" s="70">
        <v>0.97764899999999999</v>
      </c>
      <c r="T64" s="70">
        <v>0.974966</v>
      </c>
      <c r="U64" s="70">
        <v>0.971993</v>
      </c>
      <c r="V64" s="70">
        <v>0.96973500000000001</v>
      </c>
      <c r="W64" s="70">
        <v>0.96709699999999998</v>
      </c>
      <c r="X64" s="70">
        <v>0.96466499999999999</v>
      </c>
      <c r="Y64" s="70">
        <v>0.96240700000000001</v>
      </c>
      <c r="Z64" s="70">
        <v>0.96042899999999998</v>
      </c>
      <c r="AA64" s="70">
        <v>0.95832799999999996</v>
      </c>
      <c r="AB64" s="70">
        <v>0.95604999999999996</v>
      </c>
      <c r="AC64" s="70">
        <v>0.95407900000000001</v>
      </c>
      <c r="AD64" s="70">
        <v>0.95211900000000005</v>
      </c>
      <c r="AE64" s="70">
        <v>0.95044600000000001</v>
      </c>
      <c r="AF64" s="70">
        <v>0.948465</v>
      </c>
      <c r="AG64" s="70">
        <v>0.94650900000000004</v>
      </c>
      <c r="AH64" s="71">
        <v>-9.2000000000000003E-4</v>
      </c>
    </row>
    <row r="65" spans="1:34" ht="15" customHeight="1" x14ac:dyDescent="0.25">
      <c r="A65" s="34" t="s">
        <v>1090</v>
      </c>
      <c r="B65" s="69" t="s">
        <v>1089</v>
      </c>
      <c r="C65" s="70">
        <v>5.0303789999999999</v>
      </c>
      <c r="D65" s="70">
        <v>5.383756</v>
      </c>
      <c r="E65" s="70">
        <v>5.5970050000000002</v>
      </c>
      <c r="F65" s="70">
        <v>5.7448240000000004</v>
      </c>
      <c r="G65" s="70">
        <v>5.897583</v>
      </c>
      <c r="H65" s="70">
        <v>6.0396570000000001</v>
      </c>
      <c r="I65" s="70">
        <v>6.1235910000000002</v>
      </c>
      <c r="J65" s="70">
        <v>6.1939599999999997</v>
      </c>
      <c r="K65" s="70">
        <v>6.2786670000000004</v>
      </c>
      <c r="L65" s="70">
        <v>6.3528320000000003</v>
      </c>
      <c r="M65" s="70">
        <v>6.4436030000000004</v>
      </c>
      <c r="N65" s="70">
        <v>6.5286970000000002</v>
      </c>
      <c r="O65" s="70">
        <v>6.6102460000000001</v>
      </c>
      <c r="P65" s="70">
        <v>6.679773</v>
      </c>
      <c r="Q65" s="70">
        <v>6.7877159999999996</v>
      </c>
      <c r="R65" s="70">
        <v>6.8927269999999998</v>
      </c>
      <c r="S65" s="70">
        <v>6.9879990000000003</v>
      </c>
      <c r="T65" s="70">
        <v>7.0810060000000004</v>
      </c>
      <c r="U65" s="70">
        <v>7.1625199999999998</v>
      </c>
      <c r="V65" s="70">
        <v>7.2466920000000004</v>
      </c>
      <c r="W65" s="70">
        <v>7.288557</v>
      </c>
      <c r="X65" s="70">
        <v>7.3501339999999997</v>
      </c>
      <c r="Y65" s="70">
        <v>7.4169650000000003</v>
      </c>
      <c r="Z65" s="70">
        <v>7.5166329999999997</v>
      </c>
      <c r="AA65" s="70">
        <v>7.6023430000000003</v>
      </c>
      <c r="AB65" s="70">
        <v>7.7127369999999997</v>
      </c>
      <c r="AC65" s="70">
        <v>7.7774089999999996</v>
      </c>
      <c r="AD65" s="70">
        <v>7.8411910000000002</v>
      </c>
      <c r="AE65" s="70">
        <v>7.8994169999999997</v>
      </c>
      <c r="AF65" s="70">
        <v>7.9948680000000003</v>
      </c>
      <c r="AG65" s="70">
        <v>8.0977110000000003</v>
      </c>
      <c r="AH65" s="71">
        <v>1.5996E-2</v>
      </c>
    </row>
    <row r="66" spans="1:34" x14ac:dyDescent="0.25">
      <c r="A66" s="34" t="s">
        <v>1088</v>
      </c>
      <c r="B66" s="69" t="s">
        <v>1087</v>
      </c>
      <c r="C66" s="70">
        <v>12.307612000000001</v>
      </c>
      <c r="D66" s="70">
        <v>13.094597</v>
      </c>
      <c r="E66" s="70">
        <v>13.377822</v>
      </c>
      <c r="F66" s="70">
        <v>13.497843</v>
      </c>
      <c r="G66" s="70">
        <v>13.550045000000001</v>
      </c>
      <c r="H66" s="70">
        <v>13.594745</v>
      </c>
      <c r="I66" s="70">
        <v>13.58159</v>
      </c>
      <c r="J66" s="70">
        <v>13.517564999999999</v>
      </c>
      <c r="K66" s="70">
        <v>13.465025000000001</v>
      </c>
      <c r="L66" s="70">
        <v>13.392250000000001</v>
      </c>
      <c r="M66" s="70">
        <v>13.330294</v>
      </c>
      <c r="N66" s="70">
        <v>13.274874000000001</v>
      </c>
      <c r="O66" s="70">
        <v>13.220904000000001</v>
      </c>
      <c r="P66" s="70">
        <v>13.18398</v>
      </c>
      <c r="Q66" s="70">
        <v>13.163384000000001</v>
      </c>
      <c r="R66" s="70">
        <v>13.179141</v>
      </c>
      <c r="S66" s="70">
        <v>13.181767000000001</v>
      </c>
      <c r="T66" s="70">
        <v>13.188197000000001</v>
      </c>
      <c r="U66" s="70">
        <v>13.205050999999999</v>
      </c>
      <c r="V66" s="70">
        <v>13.226827999999999</v>
      </c>
      <c r="W66" s="70">
        <v>13.264089</v>
      </c>
      <c r="X66" s="70">
        <v>13.314484</v>
      </c>
      <c r="Y66" s="70">
        <v>13.359959</v>
      </c>
      <c r="Z66" s="70">
        <v>13.421528</v>
      </c>
      <c r="AA66" s="70">
        <v>13.470853999999999</v>
      </c>
      <c r="AB66" s="70">
        <v>13.527092</v>
      </c>
      <c r="AC66" s="70">
        <v>13.578077</v>
      </c>
      <c r="AD66" s="70">
        <v>13.619713000000001</v>
      </c>
      <c r="AE66" s="70">
        <v>13.673492</v>
      </c>
      <c r="AF66" s="70">
        <v>13.727857</v>
      </c>
      <c r="AG66" s="70">
        <v>13.785959</v>
      </c>
      <c r="AH66" s="71">
        <v>3.7880000000000001E-3</v>
      </c>
    </row>
    <row r="67" spans="1:34" ht="15" customHeight="1" x14ac:dyDescent="0.25">
      <c r="A67" s="34" t="s">
        <v>1086</v>
      </c>
      <c r="B67" s="69" t="s">
        <v>1085</v>
      </c>
      <c r="C67" s="70">
        <v>6.9713999999999998E-2</v>
      </c>
      <c r="D67" s="70">
        <v>5.4525999999999998E-2</v>
      </c>
      <c r="E67" s="70">
        <v>5.4379999999999998E-2</v>
      </c>
      <c r="F67" s="70">
        <v>4.9597000000000002E-2</v>
      </c>
      <c r="G67" s="70">
        <v>4.6469999999999997E-2</v>
      </c>
      <c r="H67" s="70">
        <v>4.2784000000000003E-2</v>
      </c>
      <c r="I67" s="70">
        <v>4.0819000000000001E-2</v>
      </c>
      <c r="J67" s="70">
        <v>3.8591E-2</v>
      </c>
      <c r="K67" s="70">
        <v>3.7054999999999998E-2</v>
      </c>
      <c r="L67" s="70">
        <v>3.6353000000000003E-2</v>
      </c>
      <c r="M67" s="70">
        <v>3.5649E-2</v>
      </c>
      <c r="N67" s="70">
        <v>3.4271000000000003E-2</v>
      </c>
      <c r="O67" s="70">
        <v>3.3804000000000001E-2</v>
      </c>
      <c r="P67" s="70">
        <v>3.3575000000000001E-2</v>
      </c>
      <c r="Q67" s="70">
        <v>3.3239999999999999E-2</v>
      </c>
      <c r="R67" s="70">
        <v>3.2892999999999999E-2</v>
      </c>
      <c r="S67" s="70">
        <v>3.2459000000000002E-2</v>
      </c>
      <c r="T67" s="70">
        <v>3.1744000000000001E-2</v>
      </c>
      <c r="U67" s="70">
        <v>3.0360999999999999E-2</v>
      </c>
      <c r="V67" s="70">
        <v>2.9949E-2</v>
      </c>
      <c r="W67" s="70">
        <v>2.9541000000000001E-2</v>
      </c>
      <c r="X67" s="70">
        <v>2.8386000000000002E-2</v>
      </c>
      <c r="Y67" s="70">
        <v>2.7163E-2</v>
      </c>
      <c r="Z67" s="70">
        <v>2.5928E-2</v>
      </c>
      <c r="AA67" s="70">
        <v>2.4719999999999999E-2</v>
      </c>
      <c r="AB67" s="70">
        <v>2.3212E-2</v>
      </c>
      <c r="AC67" s="70">
        <v>2.3144999999999999E-2</v>
      </c>
      <c r="AD67" s="70">
        <v>2.3111E-2</v>
      </c>
      <c r="AE67" s="70">
        <v>2.3007E-2</v>
      </c>
      <c r="AF67" s="70">
        <v>2.2983E-2</v>
      </c>
      <c r="AG67" s="70">
        <v>2.3147000000000001E-2</v>
      </c>
      <c r="AH67" s="71">
        <v>-3.6083999999999998E-2</v>
      </c>
    </row>
    <row r="68" spans="1:34" ht="15" customHeight="1" x14ac:dyDescent="0.25">
      <c r="A68" s="34" t="s">
        <v>1084</v>
      </c>
      <c r="B68" s="69" t="s">
        <v>1083</v>
      </c>
      <c r="C68" s="70">
        <v>-0.213168</v>
      </c>
      <c r="D68" s="70">
        <v>-0.22062999999999999</v>
      </c>
      <c r="E68" s="70">
        <v>-0.22216</v>
      </c>
      <c r="F68" s="70">
        <v>-0.223278</v>
      </c>
      <c r="G68" s="70">
        <v>-0.22612499999999999</v>
      </c>
      <c r="H68" s="70">
        <v>-0.22687599999999999</v>
      </c>
      <c r="I68" s="70">
        <v>-0.22631799999999999</v>
      </c>
      <c r="J68" s="70">
        <v>-0.22578500000000001</v>
      </c>
      <c r="K68" s="70">
        <v>-0.22454299999999999</v>
      </c>
      <c r="L68" s="70">
        <v>-0.223191</v>
      </c>
      <c r="M68" s="70">
        <v>-0.22175300000000001</v>
      </c>
      <c r="N68" s="70">
        <v>-0.219859</v>
      </c>
      <c r="O68" s="70">
        <v>-0.21898999999999999</v>
      </c>
      <c r="P68" s="70">
        <v>-0.21781500000000001</v>
      </c>
      <c r="Q68" s="70">
        <v>-0.217111</v>
      </c>
      <c r="R68" s="70">
        <v>-0.21659700000000001</v>
      </c>
      <c r="S68" s="70">
        <v>-0.216858</v>
      </c>
      <c r="T68" s="70">
        <v>-0.216728</v>
      </c>
      <c r="U68" s="70">
        <v>-0.21647</v>
      </c>
      <c r="V68" s="70">
        <v>-0.217113</v>
      </c>
      <c r="W68" s="70">
        <v>-0.217421</v>
      </c>
      <c r="X68" s="70">
        <v>-0.217644</v>
      </c>
      <c r="Y68" s="70">
        <v>-0.21878</v>
      </c>
      <c r="Z68" s="70">
        <v>-0.21986</v>
      </c>
      <c r="AA68" s="70">
        <v>-0.220752</v>
      </c>
      <c r="AB68" s="70">
        <v>-0.22153500000000001</v>
      </c>
      <c r="AC68" s="70">
        <v>-0.22228999999999999</v>
      </c>
      <c r="AD68" s="70">
        <v>-0.222887</v>
      </c>
      <c r="AE68" s="70">
        <v>-0.223636</v>
      </c>
      <c r="AF68" s="70">
        <v>-0.224469</v>
      </c>
      <c r="AG68" s="70">
        <v>-0.22545299999999999</v>
      </c>
      <c r="AH68" s="71">
        <v>1.869E-3</v>
      </c>
    </row>
    <row r="69" spans="1:34" ht="15" customHeight="1" x14ac:dyDescent="0.25">
      <c r="A69" s="34" t="s">
        <v>1082</v>
      </c>
      <c r="B69" s="68" t="s">
        <v>0</v>
      </c>
      <c r="C69" s="72">
        <v>18.053999000000001</v>
      </c>
      <c r="D69" s="72">
        <v>19.884001000000001</v>
      </c>
      <c r="E69" s="72">
        <v>19.833109</v>
      </c>
      <c r="F69" s="72">
        <v>20.089451</v>
      </c>
      <c r="G69" s="72">
        <v>20.288118000000001</v>
      </c>
      <c r="H69" s="72">
        <v>20.470800000000001</v>
      </c>
      <c r="I69" s="72">
        <v>20.533370999999999</v>
      </c>
      <c r="J69" s="72">
        <v>20.532737999999998</v>
      </c>
      <c r="K69" s="72">
        <v>20.56155</v>
      </c>
      <c r="L69" s="72">
        <v>20.565118999999999</v>
      </c>
      <c r="M69" s="72">
        <v>20.586109</v>
      </c>
      <c r="N69" s="72">
        <v>20.609669</v>
      </c>
      <c r="O69" s="72">
        <v>20.631577</v>
      </c>
      <c r="P69" s="72">
        <v>20.664197999999999</v>
      </c>
      <c r="Q69" s="72">
        <v>20.750613999999999</v>
      </c>
      <c r="R69" s="72">
        <v>20.868872</v>
      </c>
      <c r="S69" s="72">
        <v>20.965745999999999</v>
      </c>
      <c r="T69" s="72">
        <v>21.060725999999999</v>
      </c>
      <c r="U69" s="72">
        <v>21.154986999999998</v>
      </c>
      <c r="V69" s="72">
        <v>21.259727000000002</v>
      </c>
      <c r="W69" s="72">
        <v>21.333092000000001</v>
      </c>
      <c r="X69" s="72">
        <v>21.441206000000001</v>
      </c>
      <c r="Y69" s="72">
        <v>21.548705999999999</v>
      </c>
      <c r="Z69" s="72">
        <v>21.706219000000001</v>
      </c>
      <c r="AA69" s="72">
        <v>21.836081</v>
      </c>
      <c r="AB69" s="72">
        <v>22.000301</v>
      </c>
      <c r="AC69" s="72">
        <v>22.111806999999999</v>
      </c>
      <c r="AD69" s="72">
        <v>22.212776000000002</v>
      </c>
      <c r="AE69" s="72">
        <v>22.324724</v>
      </c>
      <c r="AF69" s="72">
        <v>22.470286999999999</v>
      </c>
      <c r="AG69" s="72">
        <v>22.627884000000002</v>
      </c>
      <c r="AH69" s="73">
        <v>7.5560000000000002E-3</v>
      </c>
    </row>
    <row r="71" spans="1:34" ht="15" customHeight="1" x14ac:dyDescent="0.25">
      <c r="A71" s="34" t="s">
        <v>1081</v>
      </c>
      <c r="B71" s="69" t="s">
        <v>1080</v>
      </c>
      <c r="C71" s="70">
        <v>0.153923</v>
      </c>
      <c r="D71" s="70">
        <v>0.40823399999999999</v>
      </c>
      <c r="E71" s="70">
        <v>-3.0691E-2</v>
      </c>
      <c r="F71" s="70">
        <v>-1.7683000000000001E-2</v>
      </c>
      <c r="G71" s="70">
        <v>-2.0025000000000001E-2</v>
      </c>
      <c r="H71" s="70">
        <v>-1.9098E-2</v>
      </c>
      <c r="I71" s="70">
        <v>-1.7573999999999999E-2</v>
      </c>
      <c r="J71" s="70">
        <v>-1.635E-2</v>
      </c>
      <c r="K71" s="70">
        <v>-1.7302000000000001E-2</v>
      </c>
      <c r="L71" s="70">
        <v>-2.2849999999999999E-2</v>
      </c>
      <c r="M71" s="70">
        <v>-1.6336E-2</v>
      </c>
      <c r="N71" s="70">
        <v>-1.3514999999999999E-2</v>
      </c>
      <c r="O71" s="70">
        <v>-1.1623E-2</v>
      </c>
      <c r="P71" s="70">
        <v>-1.457E-2</v>
      </c>
      <c r="Q71" s="70">
        <v>-1.6931999999999999E-2</v>
      </c>
      <c r="R71" s="70">
        <v>-1.66E-2</v>
      </c>
      <c r="S71" s="70">
        <v>-1.8905999999999999E-2</v>
      </c>
      <c r="T71" s="70">
        <v>-1.8661000000000001E-2</v>
      </c>
      <c r="U71" s="70">
        <v>-1.9269999999999999E-2</v>
      </c>
      <c r="V71" s="70">
        <v>-2.2290999999999998E-2</v>
      </c>
      <c r="W71" s="70">
        <v>-1.9772000000000001E-2</v>
      </c>
      <c r="X71" s="70">
        <v>-2.0258000000000002E-2</v>
      </c>
      <c r="Y71" s="70">
        <v>-2.0553999999999999E-2</v>
      </c>
      <c r="Z71" s="70">
        <v>-2.1727E-2</v>
      </c>
      <c r="AA71" s="70">
        <v>-2.1585E-2</v>
      </c>
      <c r="AB71" s="70">
        <v>-2.3417E-2</v>
      </c>
      <c r="AC71" s="70">
        <v>-2.2696000000000001E-2</v>
      </c>
      <c r="AD71" s="70">
        <v>-2.1146999999999999E-2</v>
      </c>
      <c r="AE71" s="70">
        <v>-2.4618000000000001E-2</v>
      </c>
      <c r="AF71" s="70">
        <v>-2.3903000000000001E-2</v>
      </c>
      <c r="AG71" s="70">
        <v>-2.4124E-2</v>
      </c>
      <c r="AH71" s="71" t="s">
        <v>72</v>
      </c>
    </row>
    <row r="73" spans="1:34" x14ac:dyDescent="0.25">
      <c r="A73" s="34" t="s">
        <v>1079</v>
      </c>
      <c r="B73" s="69" t="s">
        <v>1078</v>
      </c>
      <c r="C73" s="74">
        <v>18.662001</v>
      </c>
      <c r="D73" s="74">
        <v>18.385999999999999</v>
      </c>
      <c r="E73" s="74">
        <v>18.757694000000001</v>
      </c>
      <c r="F73" s="74">
        <v>18.994705</v>
      </c>
      <c r="G73" s="74">
        <v>19.118314999999999</v>
      </c>
      <c r="H73" s="74">
        <v>19.241924000000001</v>
      </c>
      <c r="I73" s="74">
        <v>19.291924999999999</v>
      </c>
      <c r="J73" s="74">
        <v>19.341925</v>
      </c>
      <c r="K73" s="74">
        <v>19.391926000000002</v>
      </c>
      <c r="L73" s="74">
        <v>19.391926000000002</v>
      </c>
      <c r="M73" s="74">
        <v>19.391926000000002</v>
      </c>
      <c r="N73" s="74">
        <v>19.391926000000002</v>
      </c>
      <c r="O73" s="74">
        <v>19.391926000000002</v>
      </c>
      <c r="P73" s="74">
        <v>19.391926000000002</v>
      </c>
      <c r="Q73" s="74">
        <v>19.391926000000002</v>
      </c>
      <c r="R73" s="74">
        <v>19.391926000000002</v>
      </c>
      <c r="S73" s="74">
        <v>19.391926000000002</v>
      </c>
      <c r="T73" s="74">
        <v>19.391926000000002</v>
      </c>
      <c r="U73" s="74">
        <v>19.391926000000002</v>
      </c>
      <c r="V73" s="74">
        <v>19.391926000000002</v>
      </c>
      <c r="W73" s="74">
        <v>19.391926000000002</v>
      </c>
      <c r="X73" s="74">
        <v>19.391926000000002</v>
      </c>
      <c r="Y73" s="74">
        <v>19.391926000000002</v>
      </c>
      <c r="Z73" s="74">
        <v>19.391926000000002</v>
      </c>
      <c r="AA73" s="74">
        <v>19.391926000000002</v>
      </c>
      <c r="AB73" s="74">
        <v>19.391926000000002</v>
      </c>
      <c r="AC73" s="74">
        <v>19.391926000000002</v>
      </c>
      <c r="AD73" s="74">
        <v>19.391926000000002</v>
      </c>
      <c r="AE73" s="74">
        <v>19.391926000000002</v>
      </c>
      <c r="AF73" s="74">
        <v>19.391926000000002</v>
      </c>
      <c r="AG73" s="74">
        <v>19.391926000000002</v>
      </c>
      <c r="AH73" s="71">
        <v>1.2800000000000001E-3</v>
      </c>
    </row>
    <row r="74" spans="1:34" ht="15" customHeight="1" x14ac:dyDescent="0.25">
      <c r="A74" s="34" t="s">
        <v>1077</v>
      </c>
      <c r="B74" s="69" t="s">
        <v>1076</v>
      </c>
      <c r="C74" s="74">
        <v>79.660004000000001</v>
      </c>
      <c r="D74" s="74">
        <v>88.108001999999999</v>
      </c>
      <c r="E74" s="74">
        <v>90.876716999999999</v>
      </c>
      <c r="F74" s="74">
        <v>91.362862000000007</v>
      </c>
      <c r="G74" s="74">
        <v>91.705627000000007</v>
      </c>
      <c r="H74" s="74">
        <v>91.490752999999998</v>
      </c>
      <c r="I74" s="74">
        <v>91.452727999999993</v>
      </c>
      <c r="J74" s="74">
        <v>91.079384000000005</v>
      </c>
      <c r="K74" s="74">
        <v>90.535788999999994</v>
      </c>
      <c r="L74" s="74">
        <v>90.651443</v>
      </c>
      <c r="M74" s="74">
        <v>90.628082000000006</v>
      </c>
      <c r="N74" s="74">
        <v>89.882178999999994</v>
      </c>
      <c r="O74" s="74">
        <v>89.773430000000005</v>
      </c>
      <c r="P74" s="74">
        <v>89.487862000000007</v>
      </c>
      <c r="Q74" s="74">
        <v>89.594254000000006</v>
      </c>
      <c r="R74" s="74">
        <v>89.337608000000003</v>
      </c>
      <c r="S74" s="74">
        <v>89.402206000000007</v>
      </c>
      <c r="T74" s="74">
        <v>89.615120000000005</v>
      </c>
      <c r="U74" s="74">
        <v>89.563248000000002</v>
      </c>
      <c r="V74" s="74">
        <v>89.802100999999993</v>
      </c>
      <c r="W74" s="74">
        <v>89.445648000000006</v>
      </c>
      <c r="X74" s="74">
        <v>89.536963999999998</v>
      </c>
      <c r="Y74" s="74">
        <v>89.485359000000003</v>
      </c>
      <c r="Z74" s="74">
        <v>89.136420999999999</v>
      </c>
      <c r="AA74" s="74">
        <v>89.196365</v>
      </c>
      <c r="AB74" s="74">
        <v>88.925346000000005</v>
      </c>
      <c r="AC74" s="74">
        <v>88.632064999999997</v>
      </c>
      <c r="AD74" s="74">
        <v>88.935455000000005</v>
      </c>
      <c r="AE74" s="74">
        <v>88.387123000000003</v>
      </c>
      <c r="AF74" s="74">
        <v>88.313438000000005</v>
      </c>
      <c r="AG74" s="74">
        <v>88.544701000000003</v>
      </c>
      <c r="AH74" s="71">
        <v>3.5309999999999999E-3</v>
      </c>
    </row>
    <row r="75" spans="1:34" ht="15" customHeight="1" x14ac:dyDescent="0.25">
      <c r="A75" s="34" t="s">
        <v>1075</v>
      </c>
      <c r="B75" s="69" t="s">
        <v>1074</v>
      </c>
      <c r="C75" s="70">
        <v>7.9948560000000004</v>
      </c>
      <c r="D75" s="70">
        <v>9.5887550000000008</v>
      </c>
      <c r="E75" s="70">
        <v>9.6834129999999998</v>
      </c>
      <c r="F75" s="70">
        <v>8.5687599999999993</v>
      </c>
      <c r="G75" s="70">
        <v>7.5243060000000002</v>
      </c>
      <c r="H75" s="70">
        <v>6.4918089999999999</v>
      </c>
      <c r="I75" s="70">
        <v>6.1267519999999998</v>
      </c>
      <c r="J75" s="70">
        <v>5.6810260000000001</v>
      </c>
      <c r="K75" s="70">
        <v>5.3086469999999997</v>
      </c>
      <c r="L75" s="70">
        <v>5.116136</v>
      </c>
      <c r="M75" s="70">
        <v>4.9746730000000001</v>
      </c>
      <c r="N75" s="70">
        <v>4.7159820000000003</v>
      </c>
      <c r="O75" s="70">
        <v>4.5098399999999996</v>
      </c>
      <c r="P75" s="70">
        <v>4.4010590000000001</v>
      </c>
      <c r="Q75" s="70">
        <v>4.282896</v>
      </c>
      <c r="R75" s="70">
        <v>4.1772039999999997</v>
      </c>
      <c r="S75" s="70">
        <v>4.1495629999999997</v>
      </c>
      <c r="T75" s="70">
        <v>4.1841590000000002</v>
      </c>
      <c r="U75" s="70">
        <v>4.2068539999999999</v>
      </c>
      <c r="V75" s="70">
        <v>4.2404799999999998</v>
      </c>
      <c r="W75" s="70">
        <v>4.0273680000000001</v>
      </c>
      <c r="X75" s="70">
        <v>4.0309569999999999</v>
      </c>
      <c r="Y75" s="70">
        <v>4.0434590000000004</v>
      </c>
      <c r="Z75" s="70">
        <v>4.0057809999999998</v>
      </c>
      <c r="AA75" s="70">
        <v>3.8805550000000002</v>
      </c>
      <c r="AB75" s="70">
        <v>3.779487</v>
      </c>
      <c r="AC75" s="70">
        <v>3.7235390000000002</v>
      </c>
      <c r="AD75" s="70">
        <v>3.868277</v>
      </c>
      <c r="AE75" s="70">
        <v>3.990704</v>
      </c>
      <c r="AF75" s="70">
        <v>4.0881189999999998</v>
      </c>
      <c r="AG75" s="70">
        <v>4.2497040000000004</v>
      </c>
      <c r="AH75" s="71">
        <v>-2.0844999999999999E-2</v>
      </c>
    </row>
    <row r="76" spans="1:34" ht="15" customHeight="1" x14ac:dyDescent="0.25">
      <c r="A76" s="34" t="s">
        <v>1073</v>
      </c>
      <c r="B76" s="69" t="s">
        <v>1072</v>
      </c>
      <c r="C76" s="70">
        <v>8.4372860000000003</v>
      </c>
      <c r="D76" s="70">
        <v>8.7782859999999996</v>
      </c>
      <c r="E76" s="70">
        <v>9.9191850000000006</v>
      </c>
      <c r="F76" s="70">
        <v>10.856173</v>
      </c>
      <c r="G76" s="70">
        <v>11.211524000000001</v>
      </c>
      <c r="H76" s="70">
        <v>11.220597</v>
      </c>
      <c r="I76" s="70">
        <v>11.617262</v>
      </c>
      <c r="J76" s="70">
        <v>11.659202000000001</v>
      </c>
      <c r="K76" s="70">
        <v>11.682224</v>
      </c>
      <c r="L76" s="70">
        <v>11.753956000000001</v>
      </c>
      <c r="M76" s="70">
        <v>11.815248</v>
      </c>
      <c r="N76" s="70">
        <v>11.732846</v>
      </c>
      <c r="O76" s="70">
        <v>11.774011</v>
      </c>
      <c r="P76" s="70">
        <v>11.721318</v>
      </c>
      <c r="Q76" s="70">
        <v>11.770996999999999</v>
      </c>
      <c r="R76" s="70">
        <v>11.766971</v>
      </c>
      <c r="S76" s="70">
        <v>11.781051</v>
      </c>
      <c r="T76" s="70">
        <v>11.843287</v>
      </c>
      <c r="U76" s="70">
        <v>11.711451</v>
      </c>
      <c r="V76" s="70">
        <v>11.758074000000001</v>
      </c>
      <c r="W76" s="70">
        <v>11.582119</v>
      </c>
      <c r="X76" s="70">
        <v>11.564628000000001</v>
      </c>
      <c r="Y76" s="70">
        <v>11.554245999999999</v>
      </c>
      <c r="Z76" s="70">
        <v>11.511188000000001</v>
      </c>
      <c r="AA76" s="70">
        <v>11.27239</v>
      </c>
      <c r="AB76" s="70">
        <v>11.170873</v>
      </c>
      <c r="AC76" s="70">
        <v>10.883381</v>
      </c>
      <c r="AD76" s="70">
        <v>10.878776</v>
      </c>
      <c r="AE76" s="70">
        <v>10.829362</v>
      </c>
      <c r="AF76" s="70">
        <v>10.589607000000001</v>
      </c>
      <c r="AG76" s="70">
        <v>10.358611</v>
      </c>
      <c r="AH76" s="71">
        <v>6.862E-3</v>
      </c>
    </row>
    <row r="77" spans="1:34" ht="15" customHeight="1" x14ac:dyDescent="0.25">
      <c r="A77" s="34" t="s">
        <v>1071</v>
      </c>
      <c r="B77" s="69" t="s">
        <v>1070</v>
      </c>
      <c r="C77" s="70">
        <v>-0.44242999999999999</v>
      </c>
      <c r="D77" s="70">
        <v>0.81046899999999999</v>
      </c>
      <c r="E77" s="70">
        <v>-0.23577200000000001</v>
      </c>
      <c r="F77" s="70">
        <v>-2.2874129999999999</v>
      </c>
      <c r="G77" s="70">
        <v>-3.6872180000000001</v>
      </c>
      <c r="H77" s="70">
        <v>-4.7287879999999998</v>
      </c>
      <c r="I77" s="70">
        <v>-5.4905099999999996</v>
      </c>
      <c r="J77" s="70">
        <v>-5.9781750000000002</v>
      </c>
      <c r="K77" s="70">
        <v>-6.373577</v>
      </c>
      <c r="L77" s="70">
        <v>-6.6378199999999996</v>
      </c>
      <c r="M77" s="70">
        <v>-6.8405760000000004</v>
      </c>
      <c r="N77" s="70">
        <v>-7.016864</v>
      </c>
      <c r="O77" s="70">
        <v>-7.2641710000000002</v>
      </c>
      <c r="P77" s="70">
        <v>-7.3202600000000002</v>
      </c>
      <c r="Q77" s="70">
        <v>-7.4881010000000003</v>
      </c>
      <c r="R77" s="70">
        <v>-7.5897670000000002</v>
      </c>
      <c r="S77" s="70">
        <v>-7.631488</v>
      </c>
      <c r="T77" s="70">
        <v>-7.6591279999999999</v>
      </c>
      <c r="U77" s="70">
        <v>-7.5045960000000003</v>
      </c>
      <c r="V77" s="70">
        <v>-7.5175929999999997</v>
      </c>
      <c r="W77" s="70">
        <v>-7.5547510000000004</v>
      </c>
      <c r="X77" s="70">
        <v>-7.5336699999999999</v>
      </c>
      <c r="Y77" s="70">
        <v>-7.5107869999999997</v>
      </c>
      <c r="Z77" s="70">
        <v>-7.5054069999999999</v>
      </c>
      <c r="AA77" s="70">
        <v>-7.3918359999999996</v>
      </c>
      <c r="AB77" s="70">
        <v>-7.3913859999999998</v>
      </c>
      <c r="AC77" s="70">
        <v>-7.1598420000000003</v>
      </c>
      <c r="AD77" s="70">
        <v>-7.0104990000000003</v>
      </c>
      <c r="AE77" s="70">
        <v>-6.8386579999999997</v>
      </c>
      <c r="AF77" s="70">
        <v>-6.5014890000000003</v>
      </c>
      <c r="AG77" s="70">
        <v>-6.1089070000000003</v>
      </c>
      <c r="AH77" s="71">
        <v>9.1450000000000004E-2</v>
      </c>
    </row>
    <row r="78" spans="1:34" ht="15" customHeight="1" x14ac:dyDescent="0.25">
      <c r="A78" s="34" t="s">
        <v>1069</v>
      </c>
      <c r="B78" s="69" t="s">
        <v>1068</v>
      </c>
      <c r="C78" s="74">
        <v>-2.4298739999999999</v>
      </c>
      <c r="D78" s="74">
        <v>3.9939840000000002</v>
      </c>
      <c r="E78" s="74">
        <v>-1.190623</v>
      </c>
      <c r="F78" s="74">
        <v>-11.396167999999999</v>
      </c>
      <c r="G78" s="74">
        <v>-18.192232000000001</v>
      </c>
      <c r="H78" s="74">
        <v>-23.121732999999999</v>
      </c>
      <c r="I78" s="74">
        <v>-26.762352</v>
      </c>
      <c r="J78" s="74">
        <v>-29.138528999999998</v>
      </c>
      <c r="K78" s="74">
        <v>-31.023657</v>
      </c>
      <c r="L78" s="74">
        <v>-32.312984</v>
      </c>
      <c r="M78" s="74">
        <v>-33.255474</v>
      </c>
      <c r="N78" s="74">
        <v>-34.068809999999999</v>
      </c>
      <c r="O78" s="74">
        <v>-35.228847999999999</v>
      </c>
      <c r="P78" s="74">
        <v>-35.449832999999998</v>
      </c>
      <c r="Q78" s="74">
        <v>-36.115639000000002</v>
      </c>
      <c r="R78" s="74">
        <v>-36.397789000000003</v>
      </c>
      <c r="S78" s="74">
        <v>-36.432644000000003</v>
      </c>
      <c r="T78" s="74">
        <v>-36.399127999999997</v>
      </c>
      <c r="U78" s="74">
        <v>-35.506698999999998</v>
      </c>
      <c r="V78" s="74">
        <v>-35.397835000000001</v>
      </c>
      <c r="W78" s="74">
        <v>-35.446156000000002</v>
      </c>
      <c r="X78" s="74">
        <v>-35.169643000000001</v>
      </c>
      <c r="Y78" s="74">
        <v>-34.888213999999998</v>
      </c>
      <c r="Z78" s="74">
        <v>-34.611862000000002</v>
      </c>
      <c r="AA78" s="74">
        <v>-33.884971999999998</v>
      </c>
      <c r="AB78" s="74">
        <v>-33.632545</v>
      </c>
      <c r="AC78" s="74">
        <v>-32.413448000000002</v>
      </c>
      <c r="AD78" s="74">
        <v>-31.590736</v>
      </c>
      <c r="AE78" s="74">
        <v>-30.666477</v>
      </c>
      <c r="AF78" s="74">
        <v>-28.964524999999998</v>
      </c>
      <c r="AG78" s="74">
        <v>-27.026066</v>
      </c>
      <c r="AH78" s="71">
        <v>8.3611000000000005E-2</v>
      </c>
    </row>
    <row r="79" spans="1:34" x14ac:dyDescent="0.25">
      <c r="B79" s="68" t="s">
        <v>1067</v>
      </c>
    </row>
    <row r="80" spans="1:34" ht="15" customHeight="1" x14ac:dyDescent="0.25">
      <c r="A80" s="34" t="s">
        <v>1066</v>
      </c>
      <c r="B80" s="69" t="s">
        <v>1207</v>
      </c>
      <c r="C80" s="75">
        <v>96.442543000000001</v>
      </c>
      <c r="D80" s="75">
        <v>129.14503500000001</v>
      </c>
      <c r="E80" s="75">
        <v>145.974152</v>
      </c>
      <c r="F80" s="75">
        <v>135.121826</v>
      </c>
      <c r="G80" s="75">
        <v>119.383347</v>
      </c>
      <c r="H80" s="75">
        <v>100.136055</v>
      </c>
      <c r="I80" s="75">
        <v>92.840751999999995</v>
      </c>
      <c r="J80" s="75">
        <v>87.433730999999995</v>
      </c>
      <c r="K80" s="75">
        <v>82.929741000000007</v>
      </c>
      <c r="L80" s="75">
        <v>82.693352000000004</v>
      </c>
      <c r="M80" s="75">
        <v>81.785979999999995</v>
      </c>
      <c r="N80" s="75">
        <v>77.647659000000004</v>
      </c>
      <c r="O80" s="75">
        <v>75.089211000000006</v>
      </c>
      <c r="P80" s="75">
        <v>74.797652999999997</v>
      </c>
      <c r="Q80" s="75">
        <v>73.014938000000001</v>
      </c>
      <c r="R80" s="75">
        <v>70.959091000000001</v>
      </c>
      <c r="S80" s="75">
        <v>71.947509999999994</v>
      </c>
      <c r="T80" s="75">
        <v>74.059714999999997</v>
      </c>
      <c r="U80" s="75">
        <v>76.137321</v>
      </c>
      <c r="V80" s="75">
        <v>77.225677000000005</v>
      </c>
      <c r="W80" s="75">
        <v>73.711867999999996</v>
      </c>
      <c r="X80" s="75">
        <v>74.444519</v>
      </c>
      <c r="Y80" s="75">
        <v>75.878417999999996</v>
      </c>
      <c r="Z80" s="75">
        <v>76.451508000000004</v>
      </c>
      <c r="AA80" s="75">
        <v>74.271789999999996</v>
      </c>
      <c r="AB80" s="75">
        <v>71.318557999999996</v>
      </c>
      <c r="AC80" s="75">
        <v>71.107460000000003</v>
      </c>
      <c r="AD80" s="75">
        <v>77.009079</v>
      </c>
      <c r="AE80" s="75">
        <v>80.029983999999999</v>
      </c>
      <c r="AF80" s="75">
        <v>83.684546999999995</v>
      </c>
      <c r="AG80" s="75">
        <v>89.191360000000003</v>
      </c>
      <c r="AH80" s="71">
        <v>-2.6020000000000001E-3</v>
      </c>
    </row>
    <row r="82" spans="2:34" ht="15" customHeight="1" thickBot="1" x14ac:dyDescent="0.3"/>
    <row r="83" spans="2:34" ht="15" customHeight="1" x14ac:dyDescent="0.25">
      <c r="B83" s="85" t="s">
        <v>1208</v>
      </c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  <c r="AC83" s="86"/>
      <c r="AD83" s="86"/>
      <c r="AE83" s="86"/>
      <c r="AF83" s="86"/>
      <c r="AG83" s="86"/>
      <c r="AH83" s="76"/>
    </row>
    <row r="84" spans="2:34" ht="15" customHeight="1" x14ac:dyDescent="0.25">
      <c r="B84" s="28" t="s">
        <v>1209</v>
      </c>
    </row>
    <row r="85" spans="2:34" ht="15" customHeight="1" x14ac:dyDescent="0.25">
      <c r="B85" s="28" t="s">
        <v>1210</v>
      </c>
    </row>
    <row r="86" spans="2:34" ht="15" customHeight="1" x14ac:dyDescent="0.25">
      <c r="B86" s="28" t="s">
        <v>1211</v>
      </c>
    </row>
    <row r="87" spans="2:34" ht="15" customHeight="1" x14ac:dyDescent="0.25">
      <c r="B87" s="28" t="s">
        <v>1065</v>
      </c>
    </row>
    <row r="88" spans="2:34" ht="15" customHeight="1" x14ac:dyDescent="0.25">
      <c r="B88" s="28" t="s">
        <v>1212</v>
      </c>
    </row>
    <row r="89" spans="2:34" ht="15" customHeight="1" x14ac:dyDescent="0.25">
      <c r="B89" s="28" t="s">
        <v>1064</v>
      </c>
    </row>
    <row r="90" spans="2:34" ht="15" customHeight="1" x14ac:dyDescent="0.25">
      <c r="B90" s="28" t="s">
        <v>1213</v>
      </c>
    </row>
    <row r="91" spans="2:34" ht="15" customHeight="1" x14ac:dyDescent="0.25">
      <c r="B91" s="28" t="s">
        <v>1214</v>
      </c>
    </row>
    <row r="92" spans="2:34" x14ac:dyDescent="0.25">
      <c r="B92" s="28" t="s">
        <v>1063</v>
      </c>
    </row>
    <row r="93" spans="2:34" ht="15" customHeight="1" x14ac:dyDescent="0.25">
      <c r="B93" s="28" t="s">
        <v>1215</v>
      </c>
    </row>
    <row r="94" spans="2:34" ht="15" customHeight="1" x14ac:dyDescent="0.25">
      <c r="B94" s="28" t="s">
        <v>1216</v>
      </c>
    </row>
    <row r="95" spans="2:34" ht="15" customHeight="1" x14ac:dyDescent="0.25">
      <c r="B95" s="28" t="s">
        <v>1217</v>
      </c>
    </row>
    <row r="96" spans="2:34" ht="15" customHeight="1" x14ac:dyDescent="0.25">
      <c r="B96" s="28" t="s">
        <v>1062</v>
      </c>
    </row>
    <row r="97" spans="2:34" ht="15" customHeight="1" x14ac:dyDescent="0.25">
      <c r="B97" s="28" t="s">
        <v>1218</v>
      </c>
    </row>
    <row r="98" spans="2:34" ht="15" customHeight="1" x14ac:dyDescent="0.25">
      <c r="B98" s="28" t="s">
        <v>1219</v>
      </c>
    </row>
    <row r="99" spans="2:34" ht="15" customHeight="1" x14ac:dyDescent="0.25">
      <c r="B99" s="28" t="s">
        <v>1220</v>
      </c>
    </row>
    <row r="100" spans="2:34" ht="15" customHeight="1" x14ac:dyDescent="0.25">
      <c r="B100" s="28" t="s">
        <v>1061</v>
      </c>
    </row>
    <row r="101" spans="2:34" x14ac:dyDescent="0.25">
      <c r="B101" s="28" t="s">
        <v>1221</v>
      </c>
    </row>
    <row r="102" spans="2:34" x14ac:dyDescent="0.25">
      <c r="B102" s="28" t="s">
        <v>1222</v>
      </c>
    </row>
    <row r="103" spans="2:34" ht="15" customHeight="1" x14ac:dyDescent="0.25">
      <c r="B103" s="28" t="s">
        <v>1223</v>
      </c>
    </row>
    <row r="104" spans="2:34" ht="15" customHeight="1" x14ac:dyDescent="0.25">
      <c r="B104" s="28" t="s">
        <v>1224</v>
      </c>
    </row>
    <row r="105" spans="2:34" ht="15" customHeight="1" x14ac:dyDescent="0.25">
      <c r="B105" s="28" t="s">
        <v>1225</v>
      </c>
    </row>
    <row r="106" spans="2:34" ht="15" customHeight="1" x14ac:dyDescent="0.25">
      <c r="B106" s="28" t="s">
        <v>1226</v>
      </c>
    </row>
    <row r="107" spans="2:34" ht="15" customHeight="1" x14ac:dyDescent="0.25">
      <c r="B107" s="28" t="s">
        <v>1060</v>
      </c>
    </row>
    <row r="108" spans="2:34" ht="15" customHeight="1" x14ac:dyDescent="0.25">
      <c r="B108" s="28" t="s">
        <v>1227</v>
      </c>
    </row>
    <row r="109" spans="2:34" ht="15" customHeight="1" x14ac:dyDescent="0.25">
      <c r="B109" s="28" t="s">
        <v>1228</v>
      </c>
    </row>
    <row r="110" spans="2:34" ht="15" customHeight="1" x14ac:dyDescent="0.25">
      <c r="B110" s="28" t="s">
        <v>1229</v>
      </c>
    </row>
    <row r="111" spans="2:34" ht="15" customHeight="1" x14ac:dyDescent="0.25">
      <c r="B111" s="28" t="s">
        <v>1230</v>
      </c>
    </row>
    <row r="112" spans="2:34" ht="15" customHeight="1" x14ac:dyDescent="0.25"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  <c r="AE112" s="87"/>
      <c r="AF112" s="87"/>
      <c r="AG112" s="87"/>
      <c r="AH112" s="87"/>
    </row>
    <row r="308" spans="2:34" ht="15" customHeight="1" x14ac:dyDescent="0.25"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  <c r="AB308" s="87"/>
      <c r="AC308" s="87"/>
      <c r="AD308" s="87"/>
      <c r="AE308" s="87"/>
      <c r="AF308" s="87"/>
      <c r="AG308" s="87"/>
      <c r="AH308" s="87"/>
    </row>
    <row r="511" spans="2:34" ht="15" customHeight="1" x14ac:dyDescent="0.25"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  <c r="AA511" s="87"/>
      <c r="AB511" s="87"/>
      <c r="AC511" s="87"/>
      <c r="AD511" s="87"/>
      <c r="AE511" s="87"/>
      <c r="AF511" s="87"/>
      <c r="AG511" s="87"/>
      <c r="AH511" s="87"/>
    </row>
    <row r="712" spans="2:34" ht="15" customHeight="1" x14ac:dyDescent="0.25">
      <c r="B712" s="87"/>
      <c r="C712" s="87"/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  <c r="AB712" s="87"/>
      <c r="AC712" s="87"/>
      <c r="AD712" s="87"/>
      <c r="AE712" s="87"/>
      <c r="AF712" s="87"/>
      <c r="AG712" s="87"/>
      <c r="AH712" s="87"/>
    </row>
    <row r="887" spans="2:34" ht="15" customHeight="1" x14ac:dyDescent="0.25">
      <c r="B887" s="87"/>
      <c r="C887" s="87"/>
      <c r="D887" s="87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  <c r="AA887" s="87"/>
      <c r="AB887" s="87"/>
      <c r="AC887" s="87"/>
      <c r="AD887" s="87"/>
      <c r="AE887" s="87"/>
      <c r="AF887" s="87"/>
      <c r="AG887" s="87"/>
      <c r="AH887" s="87"/>
    </row>
    <row r="1100" spans="2:34" ht="15" customHeight="1" x14ac:dyDescent="0.25">
      <c r="B1100" s="87"/>
      <c r="C1100" s="87"/>
      <c r="D1100" s="87"/>
      <c r="E1100" s="87"/>
      <c r="F1100" s="87"/>
      <c r="G1100" s="87"/>
      <c r="H1100" s="87"/>
      <c r="I1100" s="87"/>
      <c r="J1100" s="87"/>
      <c r="K1100" s="87"/>
      <c r="L1100" s="87"/>
      <c r="M1100" s="87"/>
      <c r="N1100" s="87"/>
      <c r="O1100" s="87"/>
      <c r="P1100" s="87"/>
      <c r="Q1100" s="87"/>
      <c r="R1100" s="87"/>
      <c r="S1100" s="87"/>
      <c r="T1100" s="87"/>
      <c r="U1100" s="87"/>
      <c r="V1100" s="87"/>
      <c r="W1100" s="87"/>
      <c r="X1100" s="87"/>
      <c r="Y1100" s="87"/>
      <c r="Z1100" s="87"/>
      <c r="AA1100" s="87"/>
      <c r="AB1100" s="87"/>
      <c r="AC1100" s="87"/>
      <c r="AD1100" s="87"/>
      <c r="AE1100" s="87"/>
      <c r="AF1100" s="87"/>
      <c r="AG1100" s="87"/>
      <c r="AH1100" s="87"/>
    </row>
    <row r="1227" spans="2:34" ht="15" customHeight="1" x14ac:dyDescent="0.25">
      <c r="B1227" s="87"/>
      <c r="C1227" s="87"/>
      <c r="D1227" s="87"/>
      <c r="E1227" s="87"/>
      <c r="F1227" s="87"/>
      <c r="G1227" s="87"/>
      <c r="H1227" s="87"/>
      <c r="I1227" s="87"/>
      <c r="J1227" s="87"/>
      <c r="K1227" s="87"/>
      <c r="L1227" s="87"/>
      <c r="M1227" s="87"/>
      <c r="N1227" s="87"/>
      <c r="O1227" s="87"/>
      <c r="P1227" s="87"/>
      <c r="Q1227" s="87"/>
      <c r="R1227" s="87"/>
      <c r="S1227" s="87"/>
      <c r="T1227" s="87"/>
      <c r="U1227" s="87"/>
      <c r="V1227" s="87"/>
      <c r="W1227" s="87"/>
      <c r="X1227" s="87"/>
      <c r="Y1227" s="87"/>
      <c r="Z1227" s="87"/>
      <c r="AA1227" s="87"/>
      <c r="AB1227" s="87"/>
      <c r="AC1227" s="87"/>
      <c r="AD1227" s="87"/>
      <c r="AE1227" s="87"/>
      <c r="AF1227" s="87"/>
      <c r="AG1227" s="87"/>
      <c r="AH1227" s="87"/>
    </row>
    <row r="1390" spans="2:34" ht="15" customHeight="1" x14ac:dyDescent="0.25">
      <c r="B1390" s="87"/>
      <c r="C1390" s="87"/>
      <c r="D1390" s="87"/>
      <c r="E1390" s="87"/>
      <c r="F1390" s="87"/>
      <c r="G1390" s="87"/>
      <c r="H1390" s="87"/>
      <c r="I1390" s="87"/>
      <c r="J1390" s="87"/>
      <c r="K1390" s="87"/>
      <c r="L1390" s="87"/>
      <c r="M1390" s="87"/>
      <c r="N1390" s="87"/>
      <c r="O1390" s="87"/>
      <c r="P1390" s="87"/>
      <c r="Q1390" s="87"/>
      <c r="R1390" s="87"/>
      <c r="S1390" s="87"/>
      <c r="T1390" s="87"/>
      <c r="U1390" s="87"/>
      <c r="V1390" s="87"/>
      <c r="W1390" s="87"/>
      <c r="X1390" s="87"/>
      <c r="Y1390" s="87"/>
      <c r="Z1390" s="87"/>
      <c r="AA1390" s="87"/>
      <c r="AB1390" s="87"/>
      <c r="AC1390" s="87"/>
      <c r="AD1390" s="87"/>
      <c r="AE1390" s="87"/>
      <c r="AF1390" s="87"/>
      <c r="AG1390" s="87"/>
      <c r="AH1390" s="87"/>
    </row>
    <row r="1502" spans="2:34" ht="15" customHeight="1" x14ac:dyDescent="0.25">
      <c r="B1502" s="87"/>
      <c r="C1502" s="87"/>
      <c r="D1502" s="87"/>
      <c r="E1502" s="87"/>
      <c r="F1502" s="87"/>
      <c r="G1502" s="87"/>
      <c r="H1502" s="87"/>
      <c r="I1502" s="87"/>
      <c r="J1502" s="87"/>
      <c r="K1502" s="87"/>
      <c r="L1502" s="87"/>
      <c r="M1502" s="87"/>
      <c r="N1502" s="87"/>
      <c r="O1502" s="87"/>
      <c r="P1502" s="87"/>
      <c r="Q1502" s="87"/>
      <c r="R1502" s="87"/>
      <c r="S1502" s="87"/>
      <c r="T1502" s="87"/>
      <c r="U1502" s="87"/>
      <c r="V1502" s="87"/>
      <c r="W1502" s="87"/>
      <c r="X1502" s="87"/>
      <c r="Y1502" s="87"/>
      <c r="Z1502" s="87"/>
      <c r="AA1502" s="87"/>
      <c r="AB1502" s="87"/>
      <c r="AC1502" s="87"/>
      <c r="AD1502" s="87"/>
      <c r="AE1502" s="87"/>
      <c r="AF1502" s="87"/>
      <c r="AG1502" s="87"/>
      <c r="AH1502" s="87"/>
    </row>
    <row r="1604" spans="2:34" ht="15" customHeight="1" x14ac:dyDescent="0.25">
      <c r="B1604" s="87"/>
      <c r="C1604" s="87"/>
      <c r="D1604" s="87"/>
      <c r="E1604" s="87"/>
      <c r="F1604" s="87"/>
      <c r="G1604" s="87"/>
      <c r="H1604" s="87"/>
      <c r="I1604" s="87"/>
      <c r="J1604" s="87"/>
      <c r="K1604" s="87"/>
      <c r="L1604" s="87"/>
      <c r="M1604" s="87"/>
      <c r="N1604" s="87"/>
      <c r="O1604" s="87"/>
      <c r="P1604" s="87"/>
      <c r="Q1604" s="87"/>
      <c r="R1604" s="87"/>
      <c r="S1604" s="87"/>
      <c r="T1604" s="87"/>
      <c r="U1604" s="87"/>
      <c r="V1604" s="87"/>
      <c r="W1604" s="87"/>
      <c r="X1604" s="87"/>
      <c r="Y1604" s="87"/>
      <c r="Z1604" s="87"/>
      <c r="AA1604" s="87"/>
      <c r="AB1604" s="87"/>
      <c r="AC1604" s="87"/>
      <c r="AD1604" s="87"/>
      <c r="AE1604" s="87"/>
      <c r="AF1604" s="87"/>
      <c r="AG1604" s="87"/>
      <c r="AH1604" s="87"/>
    </row>
    <row r="1698" spans="2:34" ht="15" customHeight="1" x14ac:dyDescent="0.25">
      <c r="B1698" s="87"/>
      <c r="C1698" s="87"/>
      <c r="D1698" s="87"/>
      <c r="E1698" s="87"/>
      <c r="F1698" s="87"/>
      <c r="G1698" s="87"/>
      <c r="H1698" s="87"/>
      <c r="I1698" s="87"/>
      <c r="J1698" s="87"/>
      <c r="K1698" s="87"/>
      <c r="L1698" s="87"/>
      <c r="M1698" s="87"/>
      <c r="N1698" s="87"/>
      <c r="O1698" s="87"/>
      <c r="P1698" s="87"/>
      <c r="Q1698" s="87"/>
      <c r="R1698" s="87"/>
      <c r="S1698" s="87"/>
      <c r="T1698" s="87"/>
      <c r="U1698" s="87"/>
      <c r="V1698" s="87"/>
      <c r="W1698" s="87"/>
      <c r="X1698" s="87"/>
      <c r="Y1698" s="87"/>
      <c r="Z1698" s="87"/>
      <c r="AA1698" s="87"/>
      <c r="AB1698" s="87"/>
      <c r="AC1698" s="87"/>
      <c r="AD1698" s="87"/>
      <c r="AE1698" s="87"/>
      <c r="AF1698" s="87"/>
      <c r="AG1698" s="87"/>
      <c r="AH1698" s="87"/>
    </row>
    <row r="1945" spans="2:34" ht="15" customHeight="1" x14ac:dyDescent="0.25">
      <c r="B1945" s="87"/>
      <c r="C1945" s="87"/>
      <c r="D1945" s="87"/>
      <c r="E1945" s="87"/>
      <c r="F1945" s="87"/>
      <c r="G1945" s="87"/>
      <c r="H1945" s="87"/>
      <c r="I1945" s="87"/>
      <c r="J1945" s="87"/>
      <c r="K1945" s="87"/>
      <c r="L1945" s="87"/>
      <c r="M1945" s="87"/>
      <c r="N1945" s="87"/>
      <c r="O1945" s="87"/>
      <c r="P1945" s="87"/>
      <c r="Q1945" s="87"/>
      <c r="R1945" s="87"/>
      <c r="S1945" s="87"/>
      <c r="T1945" s="87"/>
      <c r="U1945" s="87"/>
      <c r="V1945" s="87"/>
      <c r="W1945" s="87"/>
      <c r="X1945" s="87"/>
      <c r="Y1945" s="87"/>
      <c r="Z1945" s="87"/>
      <c r="AA1945" s="87"/>
      <c r="AB1945" s="87"/>
      <c r="AC1945" s="87"/>
      <c r="AD1945" s="87"/>
      <c r="AE1945" s="87"/>
      <c r="AF1945" s="87"/>
      <c r="AG1945" s="87"/>
      <c r="AH1945" s="87"/>
    </row>
    <row r="2031" spans="2:34" ht="15" customHeight="1" x14ac:dyDescent="0.25">
      <c r="B2031" s="87"/>
      <c r="C2031" s="87"/>
      <c r="D2031" s="87"/>
      <c r="E2031" s="87"/>
      <c r="F2031" s="87"/>
      <c r="G2031" s="87"/>
      <c r="H2031" s="87"/>
      <c r="I2031" s="87"/>
      <c r="J2031" s="87"/>
      <c r="K2031" s="87"/>
      <c r="L2031" s="87"/>
      <c r="M2031" s="87"/>
      <c r="N2031" s="87"/>
      <c r="O2031" s="87"/>
      <c r="P2031" s="87"/>
      <c r="Q2031" s="87"/>
      <c r="R2031" s="87"/>
      <c r="S2031" s="87"/>
      <c r="T2031" s="87"/>
      <c r="U2031" s="87"/>
      <c r="V2031" s="87"/>
      <c r="W2031" s="87"/>
      <c r="X2031" s="87"/>
      <c r="Y2031" s="87"/>
      <c r="Z2031" s="87"/>
      <c r="AA2031" s="87"/>
      <c r="AB2031" s="87"/>
      <c r="AC2031" s="87"/>
      <c r="AD2031" s="87"/>
      <c r="AE2031" s="87"/>
      <c r="AF2031" s="87"/>
      <c r="AG2031" s="87"/>
      <c r="AH2031" s="87"/>
    </row>
    <row r="2153" spans="2:34" ht="15" customHeight="1" x14ac:dyDescent="0.25">
      <c r="B2153" s="87"/>
      <c r="C2153" s="87"/>
      <c r="D2153" s="87"/>
      <c r="E2153" s="87"/>
      <c r="F2153" s="87"/>
      <c r="G2153" s="87"/>
      <c r="H2153" s="87"/>
      <c r="I2153" s="87"/>
      <c r="J2153" s="87"/>
      <c r="K2153" s="87"/>
      <c r="L2153" s="87"/>
      <c r="M2153" s="87"/>
      <c r="N2153" s="87"/>
      <c r="O2153" s="87"/>
      <c r="P2153" s="87"/>
      <c r="Q2153" s="87"/>
      <c r="R2153" s="87"/>
      <c r="S2153" s="87"/>
      <c r="T2153" s="87"/>
      <c r="U2153" s="87"/>
      <c r="V2153" s="87"/>
      <c r="W2153" s="87"/>
      <c r="X2153" s="87"/>
      <c r="Y2153" s="87"/>
      <c r="Z2153" s="87"/>
      <c r="AA2153" s="87"/>
      <c r="AB2153" s="87"/>
      <c r="AC2153" s="87"/>
      <c r="AD2153" s="87"/>
      <c r="AE2153" s="87"/>
      <c r="AF2153" s="87"/>
      <c r="AG2153" s="87"/>
      <c r="AH2153" s="87"/>
    </row>
    <row r="2317" spans="2:34" ht="15" customHeight="1" x14ac:dyDescent="0.25">
      <c r="B2317" s="87"/>
      <c r="C2317" s="87"/>
      <c r="D2317" s="87"/>
      <c r="E2317" s="87"/>
      <c r="F2317" s="87"/>
      <c r="G2317" s="87"/>
      <c r="H2317" s="87"/>
      <c r="I2317" s="87"/>
      <c r="J2317" s="87"/>
      <c r="K2317" s="87"/>
      <c r="L2317" s="87"/>
      <c r="M2317" s="87"/>
      <c r="N2317" s="87"/>
      <c r="O2317" s="87"/>
      <c r="P2317" s="87"/>
      <c r="Q2317" s="87"/>
      <c r="R2317" s="87"/>
      <c r="S2317" s="87"/>
      <c r="T2317" s="87"/>
      <c r="U2317" s="87"/>
      <c r="V2317" s="87"/>
      <c r="W2317" s="87"/>
      <c r="X2317" s="87"/>
      <c r="Y2317" s="87"/>
      <c r="Z2317" s="87"/>
      <c r="AA2317" s="87"/>
      <c r="AB2317" s="87"/>
      <c r="AC2317" s="87"/>
      <c r="AD2317" s="87"/>
      <c r="AE2317" s="87"/>
      <c r="AF2317" s="87"/>
      <c r="AG2317" s="87"/>
      <c r="AH2317" s="87"/>
    </row>
    <row r="2419" spans="2:34" ht="15" customHeight="1" x14ac:dyDescent="0.25">
      <c r="B2419" s="87"/>
      <c r="C2419" s="87"/>
      <c r="D2419" s="87"/>
      <c r="E2419" s="87"/>
      <c r="F2419" s="87"/>
      <c r="G2419" s="87"/>
      <c r="H2419" s="87"/>
      <c r="I2419" s="87"/>
      <c r="J2419" s="87"/>
      <c r="K2419" s="87"/>
      <c r="L2419" s="87"/>
      <c r="M2419" s="87"/>
      <c r="N2419" s="87"/>
      <c r="O2419" s="87"/>
      <c r="P2419" s="87"/>
      <c r="Q2419" s="87"/>
      <c r="R2419" s="87"/>
      <c r="S2419" s="87"/>
      <c r="T2419" s="87"/>
      <c r="U2419" s="87"/>
      <c r="V2419" s="87"/>
      <c r="W2419" s="87"/>
      <c r="X2419" s="87"/>
      <c r="Y2419" s="87"/>
      <c r="Z2419" s="87"/>
      <c r="AA2419" s="87"/>
      <c r="AB2419" s="87"/>
      <c r="AC2419" s="87"/>
      <c r="AD2419" s="87"/>
      <c r="AE2419" s="87"/>
      <c r="AF2419" s="87"/>
      <c r="AG2419" s="87"/>
      <c r="AH2419" s="87"/>
    </row>
    <row r="2509" spans="2:34" ht="15" customHeight="1" x14ac:dyDescent="0.25">
      <c r="B2509" s="87"/>
      <c r="C2509" s="87"/>
      <c r="D2509" s="87"/>
      <c r="E2509" s="87"/>
      <c r="F2509" s="87"/>
      <c r="G2509" s="87"/>
      <c r="H2509" s="87"/>
      <c r="I2509" s="87"/>
      <c r="J2509" s="87"/>
      <c r="K2509" s="87"/>
      <c r="L2509" s="87"/>
      <c r="M2509" s="87"/>
      <c r="N2509" s="87"/>
      <c r="O2509" s="87"/>
      <c r="P2509" s="87"/>
      <c r="Q2509" s="87"/>
      <c r="R2509" s="87"/>
      <c r="S2509" s="87"/>
      <c r="T2509" s="87"/>
      <c r="U2509" s="87"/>
      <c r="V2509" s="87"/>
      <c r="W2509" s="87"/>
      <c r="X2509" s="87"/>
      <c r="Y2509" s="87"/>
      <c r="Z2509" s="87"/>
      <c r="AA2509" s="87"/>
      <c r="AB2509" s="87"/>
      <c r="AC2509" s="87"/>
      <c r="AD2509" s="87"/>
      <c r="AE2509" s="87"/>
      <c r="AF2509" s="87"/>
      <c r="AG2509" s="87"/>
      <c r="AH2509" s="87"/>
    </row>
    <row r="2598" spans="2:34" ht="15" customHeight="1" x14ac:dyDescent="0.25">
      <c r="B2598" s="87"/>
      <c r="C2598" s="87"/>
      <c r="D2598" s="87"/>
      <c r="E2598" s="87"/>
      <c r="F2598" s="87"/>
      <c r="G2598" s="87"/>
      <c r="H2598" s="87"/>
      <c r="I2598" s="87"/>
      <c r="J2598" s="87"/>
      <c r="K2598" s="87"/>
      <c r="L2598" s="87"/>
      <c r="M2598" s="87"/>
      <c r="N2598" s="87"/>
      <c r="O2598" s="87"/>
      <c r="P2598" s="87"/>
      <c r="Q2598" s="87"/>
      <c r="R2598" s="87"/>
      <c r="S2598" s="87"/>
      <c r="T2598" s="87"/>
      <c r="U2598" s="87"/>
      <c r="V2598" s="87"/>
      <c r="W2598" s="87"/>
      <c r="X2598" s="87"/>
      <c r="Y2598" s="87"/>
      <c r="Z2598" s="87"/>
      <c r="AA2598" s="87"/>
      <c r="AB2598" s="87"/>
      <c r="AC2598" s="87"/>
      <c r="AD2598" s="87"/>
      <c r="AE2598" s="87"/>
      <c r="AF2598" s="87"/>
      <c r="AG2598" s="87"/>
      <c r="AH2598" s="87"/>
    </row>
    <row r="2719" spans="2:34" ht="15" customHeight="1" x14ac:dyDescent="0.25">
      <c r="B2719" s="87"/>
      <c r="C2719" s="87"/>
      <c r="D2719" s="87"/>
      <c r="E2719" s="87"/>
      <c r="F2719" s="87"/>
      <c r="G2719" s="87"/>
      <c r="H2719" s="87"/>
      <c r="I2719" s="87"/>
      <c r="J2719" s="87"/>
      <c r="K2719" s="87"/>
      <c r="L2719" s="87"/>
      <c r="M2719" s="87"/>
      <c r="N2719" s="87"/>
      <c r="O2719" s="87"/>
      <c r="P2719" s="87"/>
      <c r="Q2719" s="87"/>
      <c r="R2719" s="87"/>
      <c r="S2719" s="87"/>
      <c r="T2719" s="87"/>
      <c r="U2719" s="87"/>
      <c r="V2719" s="87"/>
      <c r="W2719" s="87"/>
      <c r="X2719" s="87"/>
      <c r="Y2719" s="87"/>
      <c r="Z2719" s="87"/>
      <c r="AA2719" s="87"/>
      <c r="AB2719" s="87"/>
      <c r="AC2719" s="87"/>
      <c r="AD2719" s="87"/>
      <c r="AE2719" s="87"/>
      <c r="AF2719" s="87"/>
      <c r="AG2719" s="87"/>
      <c r="AH2719" s="87"/>
    </row>
    <row r="2837" spans="2:34" ht="15" customHeight="1" x14ac:dyDescent="0.25">
      <c r="B2837" s="87"/>
      <c r="C2837" s="87"/>
      <c r="D2837" s="87"/>
      <c r="E2837" s="87"/>
      <c r="F2837" s="87"/>
      <c r="G2837" s="87"/>
      <c r="H2837" s="87"/>
      <c r="I2837" s="87"/>
      <c r="J2837" s="87"/>
      <c r="K2837" s="87"/>
      <c r="L2837" s="87"/>
      <c r="M2837" s="87"/>
      <c r="N2837" s="87"/>
      <c r="O2837" s="87"/>
      <c r="P2837" s="87"/>
      <c r="Q2837" s="87"/>
      <c r="R2837" s="87"/>
      <c r="S2837" s="87"/>
      <c r="T2837" s="87"/>
      <c r="U2837" s="87"/>
      <c r="V2837" s="87"/>
      <c r="W2837" s="87"/>
      <c r="X2837" s="87"/>
      <c r="Y2837" s="87"/>
      <c r="Z2837" s="87"/>
      <c r="AA2837" s="87"/>
      <c r="AB2837" s="87"/>
      <c r="AC2837" s="87"/>
      <c r="AD2837" s="87"/>
      <c r="AE2837" s="87"/>
      <c r="AF2837" s="87"/>
      <c r="AG2837" s="87"/>
      <c r="AH2837" s="87"/>
    </row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A25A-FF8B-468E-BDCC-C89A25A831D1}"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defaultRowHeight="15" customHeight="1" x14ac:dyDescent="0.2"/>
  <cols>
    <col min="1" max="1" width="28.5703125" style="44" customWidth="1"/>
    <col min="2" max="2" width="45.7109375" style="44" customWidth="1"/>
    <col min="3" max="16384" width="9.140625" style="44"/>
  </cols>
  <sheetData>
    <row r="1" spans="1:35" ht="15" customHeight="1" thickBot="1" x14ac:dyDescent="0.25">
      <c r="A1" s="44" t="s">
        <v>1231</v>
      </c>
      <c r="B1" s="35"/>
      <c r="C1" s="36">
        <v>2020</v>
      </c>
      <c r="D1" s="36">
        <v>2021</v>
      </c>
      <c r="E1" s="36">
        <v>2022</v>
      </c>
      <c r="F1" s="36">
        <v>2023</v>
      </c>
      <c r="G1" s="36">
        <v>2024</v>
      </c>
      <c r="H1" s="36">
        <v>2025</v>
      </c>
      <c r="I1" s="36">
        <v>2026</v>
      </c>
      <c r="J1" s="36">
        <v>2027</v>
      </c>
      <c r="K1" s="36">
        <v>2028</v>
      </c>
      <c r="L1" s="36">
        <v>2029</v>
      </c>
      <c r="M1" s="36">
        <v>2030</v>
      </c>
      <c r="N1" s="36">
        <v>2031</v>
      </c>
      <c r="O1" s="36">
        <v>2032</v>
      </c>
      <c r="P1" s="36">
        <v>2033</v>
      </c>
      <c r="Q1" s="36">
        <v>2034</v>
      </c>
      <c r="R1" s="36">
        <v>2035</v>
      </c>
      <c r="S1" s="36">
        <v>2036</v>
      </c>
      <c r="T1" s="36">
        <v>2037</v>
      </c>
      <c r="U1" s="36">
        <v>2038</v>
      </c>
      <c r="V1" s="36">
        <v>2039</v>
      </c>
      <c r="W1" s="36">
        <v>2040</v>
      </c>
      <c r="X1" s="36">
        <v>2041</v>
      </c>
      <c r="Y1" s="36">
        <v>2042</v>
      </c>
      <c r="Z1" s="36">
        <v>2043</v>
      </c>
      <c r="AA1" s="36">
        <v>2044</v>
      </c>
      <c r="AB1" s="36">
        <v>2045</v>
      </c>
      <c r="AC1" s="36">
        <v>2046</v>
      </c>
      <c r="AD1" s="36">
        <v>2047</v>
      </c>
      <c r="AE1" s="36">
        <v>2048</v>
      </c>
      <c r="AF1" s="36">
        <v>2049</v>
      </c>
      <c r="AG1" s="36">
        <v>2050</v>
      </c>
      <c r="AH1" s="36"/>
    </row>
    <row r="2" spans="1:35" ht="15" customHeight="1" thickTop="1" x14ac:dyDescent="0.2"/>
    <row r="3" spans="1:35" ht="15" customHeight="1" x14ac:dyDescent="0.2">
      <c r="C3" s="47"/>
      <c r="D3" s="47"/>
      <c r="E3" s="47"/>
      <c r="F3" s="47"/>
      <c r="G3" s="47"/>
      <c r="H3" s="47"/>
    </row>
    <row r="4" spans="1:35" ht="15" customHeight="1" x14ac:dyDescent="0.2">
      <c r="C4" s="47"/>
      <c r="D4" s="47"/>
      <c r="E4" s="47"/>
      <c r="F4" s="47"/>
      <c r="G4" s="47"/>
      <c r="H4" s="47"/>
    </row>
    <row r="5" spans="1:35" ht="15" customHeight="1" x14ac:dyDescent="0.2">
      <c r="C5" s="47"/>
      <c r="D5" s="47"/>
      <c r="E5" s="47"/>
      <c r="F5" s="47"/>
      <c r="G5" s="47"/>
      <c r="H5" s="47"/>
    </row>
    <row r="6" spans="1:35" ht="15" customHeight="1" x14ac:dyDescent="0.2">
      <c r="C6" s="47"/>
      <c r="D6" s="47"/>
      <c r="E6" s="47"/>
      <c r="F6" s="47"/>
      <c r="G6" s="47"/>
      <c r="H6" s="47"/>
    </row>
    <row r="10" spans="1:35" ht="15" customHeight="1" x14ac:dyDescent="0.25">
      <c r="A10" s="45"/>
      <c r="B10" s="37"/>
    </row>
    <row r="11" spans="1:35" ht="15" customHeight="1" x14ac:dyDescent="0.2">
      <c r="B11" s="35"/>
    </row>
    <row r="12" spans="1:35" ht="15" customHeight="1" x14ac:dyDescent="0.2">
      <c r="B12" s="35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</row>
    <row r="13" spans="1:35" ht="15" customHeight="1" thickBot="1" x14ac:dyDescent="0.25">
      <c r="B13" s="36" t="s">
        <v>190</v>
      </c>
      <c r="C13" s="36">
        <v>2020</v>
      </c>
      <c r="D13" s="36">
        <v>2021</v>
      </c>
      <c r="E13" s="36">
        <v>2022</v>
      </c>
      <c r="F13" s="36">
        <v>2023</v>
      </c>
      <c r="G13" s="36">
        <v>2024</v>
      </c>
      <c r="H13" s="36">
        <v>2025</v>
      </c>
      <c r="I13" s="36">
        <v>2026</v>
      </c>
      <c r="J13" s="36">
        <v>2027</v>
      </c>
      <c r="K13" s="36">
        <v>2028</v>
      </c>
      <c r="L13" s="36">
        <v>2029</v>
      </c>
      <c r="M13" s="36">
        <v>2030</v>
      </c>
      <c r="N13" s="36">
        <v>2031</v>
      </c>
      <c r="O13" s="36">
        <v>2032</v>
      </c>
      <c r="P13" s="36">
        <v>2033</v>
      </c>
      <c r="Q13" s="36">
        <v>2034</v>
      </c>
      <c r="R13" s="36">
        <v>2035</v>
      </c>
      <c r="S13" s="36">
        <v>2036</v>
      </c>
      <c r="T13" s="36">
        <v>2037</v>
      </c>
      <c r="U13" s="36">
        <v>2038</v>
      </c>
      <c r="V13" s="36">
        <v>2039</v>
      </c>
      <c r="W13" s="36">
        <v>2040</v>
      </c>
      <c r="X13" s="36">
        <v>2041</v>
      </c>
      <c r="Y13" s="36">
        <v>2042</v>
      </c>
      <c r="Z13" s="36">
        <v>2043</v>
      </c>
      <c r="AA13" s="36">
        <v>2044</v>
      </c>
      <c r="AB13" s="36">
        <v>2045</v>
      </c>
      <c r="AC13" s="36">
        <v>2046</v>
      </c>
      <c r="AD13" s="36">
        <v>2047</v>
      </c>
      <c r="AE13" s="36">
        <v>2048</v>
      </c>
      <c r="AF13" s="36">
        <v>2049</v>
      </c>
      <c r="AG13" s="36">
        <v>2050</v>
      </c>
      <c r="AH13" s="36"/>
      <c r="AI13" s="36"/>
    </row>
    <row r="14" spans="1:35" ht="15" customHeight="1" thickTop="1" x14ac:dyDescent="0.2"/>
    <row r="15" spans="1:35" ht="15" customHeight="1" x14ac:dyDescent="0.2">
      <c r="A15" s="45" t="s">
        <v>468</v>
      </c>
      <c r="B15" s="38" t="s">
        <v>384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48"/>
    </row>
    <row r="16" spans="1:35" ht="15" customHeight="1" x14ac:dyDescent="0.2">
      <c r="B16" s="38" t="s">
        <v>191</v>
      </c>
    </row>
    <row r="17" spans="1:35" ht="15" customHeight="1" x14ac:dyDescent="0.2">
      <c r="A17" s="45" t="s">
        <v>467</v>
      </c>
      <c r="B17" s="38" t="s">
        <v>192</v>
      </c>
      <c r="C17" s="49">
        <v>14.905047</v>
      </c>
      <c r="D17" s="49">
        <v>16.887802000000001</v>
      </c>
      <c r="E17" s="49">
        <v>17.479607000000001</v>
      </c>
      <c r="F17" s="49">
        <v>17.792708999999999</v>
      </c>
      <c r="G17" s="49">
        <v>17.963792999999999</v>
      </c>
      <c r="H17" s="49">
        <v>18.035767</v>
      </c>
      <c r="I17" s="49">
        <v>18.042712999999999</v>
      </c>
      <c r="J17" s="49">
        <v>18.014906</v>
      </c>
      <c r="K17" s="49">
        <v>17.953457</v>
      </c>
      <c r="L17" s="49">
        <v>17.974630000000001</v>
      </c>
      <c r="M17" s="49">
        <v>17.968954</v>
      </c>
      <c r="N17" s="49">
        <v>17.822732999999999</v>
      </c>
      <c r="O17" s="49">
        <v>17.800318000000001</v>
      </c>
      <c r="P17" s="49">
        <v>17.743618000000001</v>
      </c>
      <c r="Q17" s="49">
        <v>17.762913000000001</v>
      </c>
      <c r="R17" s="49">
        <v>17.711817</v>
      </c>
      <c r="S17" s="49">
        <v>17.719021000000001</v>
      </c>
      <c r="T17" s="49">
        <v>17.757532000000001</v>
      </c>
      <c r="U17" s="49">
        <v>17.746082000000001</v>
      </c>
      <c r="V17" s="49">
        <v>17.791101000000001</v>
      </c>
      <c r="W17" s="49">
        <v>17.720665</v>
      </c>
      <c r="X17" s="49">
        <v>17.736640999999999</v>
      </c>
      <c r="Y17" s="49">
        <v>17.725245999999999</v>
      </c>
      <c r="Z17" s="49">
        <v>17.660281999999999</v>
      </c>
      <c r="AA17" s="49">
        <v>17.666661999999999</v>
      </c>
      <c r="AB17" s="49">
        <v>17.612829000000001</v>
      </c>
      <c r="AC17" s="49">
        <v>17.554687999999999</v>
      </c>
      <c r="AD17" s="49">
        <v>17.612148000000001</v>
      </c>
      <c r="AE17" s="49">
        <v>17.504642</v>
      </c>
      <c r="AF17" s="49">
        <v>17.489086</v>
      </c>
      <c r="AG17" s="49">
        <v>17.532581</v>
      </c>
      <c r="AH17" s="49"/>
      <c r="AI17" s="48"/>
    </row>
    <row r="19" spans="1:35" ht="15" customHeight="1" x14ac:dyDescent="0.2">
      <c r="B19" s="38" t="s">
        <v>193</v>
      </c>
    </row>
    <row r="20" spans="1:35" ht="15" customHeight="1" x14ac:dyDescent="0.25">
      <c r="A20" s="45" t="s">
        <v>466</v>
      </c>
      <c r="B20" s="39" t="s">
        <v>3</v>
      </c>
      <c r="C20" s="50">
        <v>0.15</v>
      </c>
      <c r="D20" s="50">
        <v>0.161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/>
      <c r="AI20" s="41"/>
    </row>
    <row r="21" spans="1:35" ht="15" customHeight="1" x14ac:dyDescent="0.25">
      <c r="A21" s="45" t="s">
        <v>465</v>
      </c>
      <c r="B21" s="39" t="s">
        <v>2</v>
      </c>
      <c r="C21" s="50">
        <v>1.986</v>
      </c>
      <c r="D21" s="50">
        <v>2.1469999999999998</v>
      </c>
      <c r="E21" s="50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/>
      <c r="AI21" s="41"/>
    </row>
    <row r="22" spans="1:35" ht="15" customHeight="1" x14ac:dyDescent="0.25">
      <c r="A22" s="45" t="s">
        <v>464</v>
      </c>
      <c r="B22" s="39" t="s">
        <v>4</v>
      </c>
      <c r="C22" s="50">
        <v>7.1589999999999998</v>
      </c>
      <c r="D22" s="50">
        <v>7.734</v>
      </c>
      <c r="E22" s="50">
        <v>0</v>
      </c>
      <c r="F22" s="50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/>
      <c r="AI22" s="41"/>
    </row>
    <row r="23" spans="1:35" ht="15" customHeight="1" x14ac:dyDescent="0.25">
      <c r="A23" s="45" t="s">
        <v>463</v>
      </c>
      <c r="B23" s="39" t="s">
        <v>5</v>
      </c>
      <c r="C23" s="50">
        <v>465.14300500000002</v>
      </c>
      <c r="D23" s="50">
        <v>502.38397200000003</v>
      </c>
      <c r="E23" s="50">
        <v>497.45428500000003</v>
      </c>
      <c r="F23" s="50">
        <v>491.45266700000002</v>
      </c>
      <c r="G23" s="50">
        <v>486.24282799999997</v>
      </c>
      <c r="H23" s="50">
        <v>490.03979500000003</v>
      </c>
      <c r="I23" s="50">
        <v>478.66928100000001</v>
      </c>
      <c r="J23" s="50">
        <v>480.48275799999999</v>
      </c>
      <c r="K23" s="50">
        <v>479.21356200000002</v>
      </c>
      <c r="L23" s="50">
        <v>478.86483800000002</v>
      </c>
      <c r="M23" s="50">
        <v>483.390289</v>
      </c>
      <c r="N23" s="50">
        <v>477.20700099999999</v>
      </c>
      <c r="O23" s="50">
        <v>481.27298000000002</v>
      </c>
      <c r="P23" s="50">
        <v>479.53189099999997</v>
      </c>
      <c r="Q23" s="50">
        <v>482.05590799999999</v>
      </c>
      <c r="R23" s="50">
        <v>481.35266100000001</v>
      </c>
      <c r="S23" s="50">
        <v>484.95202599999999</v>
      </c>
      <c r="T23" s="50">
        <v>487.09536700000001</v>
      </c>
      <c r="U23" s="50">
        <v>489.139771</v>
      </c>
      <c r="V23" s="50">
        <v>492.53280599999999</v>
      </c>
      <c r="W23" s="50">
        <v>493.71621699999997</v>
      </c>
      <c r="X23" s="50">
        <v>494.922729</v>
      </c>
      <c r="Y23" s="50">
        <v>498.08099399999998</v>
      </c>
      <c r="Z23" s="50">
        <v>496.239441</v>
      </c>
      <c r="AA23" s="50">
        <v>496.25460800000002</v>
      </c>
      <c r="AB23" s="50">
        <v>493.25314300000002</v>
      </c>
      <c r="AC23" s="50">
        <v>491.13421599999998</v>
      </c>
      <c r="AD23" s="50">
        <v>490.68237299999998</v>
      </c>
      <c r="AE23" s="50">
        <v>490.54443400000002</v>
      </c>
      <c r="AF23" s="50">
        <v>489.57937600000002</v>
      </c>
      <c r="AG23" s="50">
        <v>492.27392600000002</v>
      </c>
      <c r="AH23" s="50"/>
      <c r="AI23" s="41"/>
    </row>
    <row r="24" spans="1:35" ht="15" customHeight="1" x14ac:dyDescent="0.25">
      <c r="A24" s="45" t="s">
        <v>462</v>
      </c>
      <c r="B24" s="39" t="s">
        <v>13</v>
      </c>
      <c r="C24" s="50">
        <v>1332.4979249999999</v>
      </c>
      <c r="D24" s="50">
        <v>1439.190063</v>
      </c>
      <c r="E24" s="50">
        <v>1425.368164</v>
      </c>
      <c r="F24" s="50">
        <v>1410.085693</v>
      </c>
      <c r="G24" s="50">
        <v>1387.279663</v>
      </c>
      <c r="H24" s="50">
        <v>1388.771606</v>
      </c>
      <c r="I24" s="50">
        <v>1359.790039</v>
      </c>
      <c r="J24" s="50">
        <v>1346.836182</v>
      </c>
      <c r="K24" s="50">
        <v>1335.9776609999999</v>
      </c>
      <c r="L24" s="50">
        <v>1332.493408</v>
      </c>
      <c r="M24" s="50">
        <v>1348.6273189999999</v>
      </c>
      <c r="N24" s="50">
        <v>1327.3414310000001</v>
      </c>
      <c r="O24" s="50">
        <v>1322.4375</v>
      </c>
      <c r="P24" s="50">
        <v>1317.0043949999999</v>
      </c>
      <c r="Q24" s="50">
        <v>1334.164673</v>
      </c>
      <c r="R24" s="50">
        <v>1327.753784</v>
      </c>
      <c r="S24" s="50">
        <v>1343.606812</v>
      </c>
      <c r="T24" s="50">
        <v>1356.571655</v>
      </c>
      <c r="U24" s="50">
        <v>1359.6995850000001</v>
      </c>
      <c r="V24" s="50">
        <v>1368.248779</v>
      </c>
      <c r="W24" s="50">
        <v>1367.0905760000001</v>
      </c>
      <c r="X24" s="50">
        <v>1371.5318600000001</v>
      </c>
      <c r="Y24" s="50">
        <v>1370.8450929999999</v>
      </c>
      <c r="Z24" s="50">
        <v>1368.1311040000001</v>
      </c>
      <c r="AA24" s="50">
        <v>1367.396851</v>
      </c>
      <c r="AB24" s="50">
        <v>1387.0349120000001</v>
      </c>
      <c r="AC24" s="50">
        <v>1379.8992920000001</v>
      </c>
      <c r="AD24" s="50">
        <v>1383.3248289999999</v>
      </c>
      <c r="AE24" s="50">
        <v>1379.124634</v>
      </c>
      <c r="AF24" s="50">
        <v>1379.8149410000001</v>
      </c>
      <c r="AG24" s="50">
        <v>1377.4223629999999</v>
      </c>
      <c r="AH24" s="50"/>
      <c r="AI24" s="41"/>
    </row>
    <row r="25" spans="1:35" ht="15" customHeight="1" x14ac:dyDescent="0.25">
      <c r="A25" s="45" t="s">
        <v>461</v>
      </c>
      <c r="B25" s="39" t="s">
        <v>6</v>
      </c>
      <c r="C25" s="50">
        <v>4.7279999999999998</v>
      </c>
      <c r="D25" s="50">
        <v>5.1050000000000004</v>
      </c>
      <c r="E25" s="50">
        <v>3.2003999999999998E-2</v>
      </c>
      <c r="F25" s="50">
        <v>26.018909000000001</v>
      </c>
      <c r="G25" s="50">
        <v>43.781815000000002</v>
      </c>
      <c r="H25" s="50">
        <v>54.060318000000002</v>
      </c>
      <c r="I25" s="50">
        <v>70.514633000000003</v>
      </c>
      <c r="J25" s="50">
        <v>76.999083999999996</v>
      </c>
      <c r="K25" s="50">
        <v>88.225905999999995</v>
      </c>
      <c r="L25" s="50">
        <v>85.562798000000001</v>
      </c>
      <c r="M25" s="50">
        <v>68.835464000000002</v>
      </c>
      <c r="N25" s="50">
        <v>78.298682999999997</v>
      </c>
      <c r="O25" s="50">
        <v>78.259338</v>
      </c>
      <c r="P25" s="50">
        <v>81.095421000000002</v>
      </c>
      <c r="Q25" s="50">
        <v>73.525443999999993</v>
      </c>
      <c r="R25" s="50">
        <v>75.812759</v>
      </c>
      <c r="S25" s="50">
        <v>72.365172999999999</v>
      </c>
      <c r="T25" s="50">
        <v>72.772591000000006</v>
      </c>
      <c r="U25" s="50">
        <v>72.908385999999993</v>
      </c>
      <c r="V25" s="50">
        <v>70.651352000000003</v>
      </c>
      <c r="W25" s="50">
        <v>72.862792999999996</v>
      </c>
      <c r="X25" s="50">
        <v>72.728904999999997</v>
      </c>
      <c r="Y25" s="50">
        <v>73.036620999999997</v>
      </c>
      <c r="Z25" s="50">
        <v>69.852813999999995</v>
      </c>
      <c r="AA25" s="50">
        <v>73.263801999999998</v>
      </c>
      <c r="AB25" s="50">
        <v>70.243026999999998</v>
      </c>
      <c r="AC25" s="50">
        <v>71.483565999999996</v>
      </c>
      <c r="AD25" s="50">
        <v>73.112221000000005</v>
      </c>
      <c r="AE25" s="50">
        <v>64.737449999999995</v>
      </c>
      <c r="AF25" s="50">
        <v>65.920029</v>
      </c>
      <c r="AG25" s="50">
        <v>68.203040999999999</v>
      </c>
      <c r="AH25" s="50"/>
      <c r="AI25" s="41"/>
    </row>
    <row r="26" spans="1:35" ht="15" customHeight="1" x14ac:dyDescent="0.25">
      <c r="A26" s="45" t="s">
        <v>460</v>
      </c>
      <c r="B26" s="39" t="s">
        <v>43</v>
      </c>
      <c r="C26" s="50">
        <v>1811.6639399999999</v>
      </c>
      <c r="D26" s="50">
        <v>1956.720947</v>
      </c>
      <c r="E26" s="50">
        <v>1922.8544919999999</v>
      </c>
      <c r="F26" s="50">
        <v>1927.557251</v>
      </c>
      <c r="G26" s="50">
        <v>1917.3043210000001</v>
      </c>
      <c r="H26" s="50">
        <v>1932.8717039999999</v>
      </c>
      <c r="I26" s="50">
        <v>1908.973999</v>
      </c>
      <c r="J26" s="50">
        <v>1904.318115</v>
      </c>
      <c r="K26" s="50">
        <v>1903.4171140000001</v>
      </c>
      <c r="L26" s="50">
        <v>1896.9210210000001</v>
      </c>
      <c r="M26" s="50">
        <v>1900.8530270000001</v>
      </c>
      <c r="N26" s="50">
        <v>1882.847168</v>
      </c>
      <c r="O26" s="50">
        <v>1881.9697269999999</v>
      </c>
      <c r="P26" s="50">
        <v>1877.6317140000001</v>
      </c>
      <c r="Q26" s="50">
        <v>1889.7459719999999</v>
      </c>
      <c r="R26" s="50">
        <v>1884.919189</v>
      </c>
      <c r="S26" s="50">
        <v>1900.924072</v>
      </c>
      <c r="T26" s="50">
        <v>1916.4395750000001</v>
      </c>
      <c r="U26" s="50">
        <v>1921.747803</v>
      </c>
      <c r="V26" s="50">
        <v>1931.4329829999999</v>
      </c>
      <c r="W26" s="50">
        <v>1933.6695560000001</v>
      </c>
      <c r="X26" s="50">
        <v>1939.1834719999999</v>
      </c>
      <c r="Y26" s="50">
        <v>1941.9626459999999</v>
      </c>
      <c r="Z26" s="50">
        <v>1934.223389</v>
      </c>
      <c r="AA26" s="50">
        <v>1936.915283</v>
      </c>
      <c r="AB26" s="50">
        <v>1950.5311280000001</v>
      </c>
      <c r="AC26" s="50">
        <v>1942.5169679999999</v>
      </c>
      <c r="AD26" s="50">
        <v>1947.119385</v>
      </c>
      <c r="AE26" s="50">
        <v>1934.4064940000001</v>
      </c>
      <c r="AF26" s="50">
        <v>1935.314331</v>
      </c>
      <c r="AG26" s="50">
        <v>1937.8992920000001</v>
      </c>
      <c r="AH26" s="50"/>
      <c r="AI26" s="41"/>
    </row>
    <row r="27" spans="1:35" ht="15" customHeight="1" x14ac:dyDescent="0.25">
      <c r="A27" s="45" t="s">
        <v>459</v>
      </c>
      <c r="B27" s="39" t="s">
        <v>7</v>
      </c>
      <c r="C27" s="50">
        <v>1468.8029790000001</v>
      </c>
      <c r="D27" s="50">
        <v>1559.7280270000001</v>
      </c>
      <c r="E27" s="50">
        <v>1353.7543949999999</v>
      </c>
      <c r="F27" s="50">
        <v>1311.307495</v>
      </c>
      <c r="G27" s="50">
        <v>1290.616211</v>
      </c>
      <c r="H27" s="50">
        <v>1244.647827</v>
      </c>
      <c r="I27" s="50">
        <v>1281.358154</v>
      </c>
      <c r="J27" s="50">
        <v>1274.3654790000001</v>
      </c>
      <c r="K27" s="50">
        <v>1277.670044</v>
      </c>
      <c r="L27" s="50">
        <v>1292.6621090000001</v>
      </c>
      <c r="M27" s="50">
        <v>1246.6545410000001</v>
      </c>
      <c r="N27" s="50">
        <v>1220.7655030000001</v>
      </c>
      <c r="O27" s="50">
        <v>1220.154663</v>
      </c>
      <c r="P27" s="50">
        <v>1226.1766359999999</v>
      </c>
      <c r="Q27" s="50">
        <v>1241.9492190000001</v>
      </c>
      <c r="R27" s="50">
        <v>1242.4445800000001</v>
      </c>
      <c r="S27" s="50">
        <v>1261.1182859999999</v>
      </c>
      <c r="T27" s="50">
        <v>1272.991211</v>
      </c>
      <c r="U27" s="50">
        <v>1281.0579829999999</v>
      </c>
      <c r="V27" s="50">
        <v>1306.913818</v>
      </c>
      <c r="W27" s="50">
        <v>1298.489014</v>
      </c>
      <c r="X27" s="50">
        <v>1306.2883300000001</v>
      </c>
      <c r="Y27" s="50">
        <v>1321.6923830000001</v>
      </c>
      <c r="Z27" s="50">
        <v>1338.889893</v>
      </c>
      <c r="AA27" s="50">
        <v>1342.2338870000001</v>
      </c>
      <c r="AB27" s="50">
        <v>1356.6103519999999</v>
      </c>
      <c r="AC27" s="50">
        <v>1358.8596190000001</v>
      </c>
      <c r="AD27" s="50">
        <v>1369.5085449999999</v>
      </c>
      <c r="AE27" s="50">
        <v>1396.022827</v>
      </c>
      <c r="AF27" s="50">
        <v>1404.946289</v>
      </c>
      <c r="AG27" s="50">
        <v>1434.1484379999999</v>
      </c>
      <c r="AH27" s="50"/>
      <c r="AI27" s="41"/>
    </row>
    <row r="28" spans="1:35" ht="15" customHeight="1" x14ac:dyDescent="0.25">
      <c r="A28" s="45" t="s">
        <v>458</v>
      </c>
      <c r="B28" s="39" t="s">
        <v>14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41"/>
    </row>
    <row r="29" spans="1:35" ht="15" customHeight="1" x14ac:dyDescent="0.25">
      <c r="A29" s="45" t="s">
        <v>457</v>
      </c>
      <c r="B29" s="39" t="s">
        <v>15</v>
      </c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41"/>
    </row>
    <row r="30" spans="1:35" ht="15" customHeight="1" x14ac:dyDescent="0.25">
      <c r="A30" s="45" t="s">
        <v>456</v>
      </c>
      <c r="B30" s="39" t="s">
        <v>16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41"/>
    </row>
    <row r="31" spans="1:35" ht="15" customHeight="1" x14ac:dyDescent="0.25">
      <c r="A31" s="45" t="s">
        <v>455</v>
      </c>
      <c r="B31" s="39" t="s">
        <v>17</v>
      </c>
      <c r="C31" s="50">
        <v>24</v>
      </c>
      <c r="D31" s="50">
        <v>24</v>
      </c>
      <c r="E31" s="50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0.12259100000000001</v>
      </c>
      <c r="S31" s="50">
        <v>0.12259100000000001</v>
      </c>
      <c r="T31" s="50">
        <v>0.12259100000000001</v>
      </c>
      <c r="U31" s="50">
        <v>0.12259100000000001</v>
      </c>
      <c r="V31" s="50">
        <v>0.12259100000000001</v>
      </c>
      <c r="W31" s="50">
        <v>0.12259100000000001</v>
      </c>
      <c r="X31" s="50">
        <v>3.088689</v>
      </c>
      <c r="Y31" s="50">
        <v>10.032171999999999</v>
      </c>
      <c r="Z31" s="50">
        <v>17.303830999999999</v>
      </c>
      <c r="AA31" s="50">
        <v>30.016643999999999</v>
      </c>
      <c r="AB31" s="50">
        <v>30.016643999999999</v>
      </c>
      <c r="AC31" s="50">
        <v>30.099703000000002</v>
      </c>
      <c r="AD31" s="50">
        <v>30.101928999999998</v>
      </c>
      <c r="AE31" s="50">
        <v>30.144165000000001</v>
      </c>
      <c r="AF31" s="50">
        <v>30.151713999999998</v>
      </c>
      <c r="AG31" s="50">
        <v>30.102277999999998</v>
      </c>
      <c r="AH31" s="50"/>
      <c r="AI31" s="41"/>
    </row>
    <row r="32" spans="1:35" ht="15" customHeight="1" x14ac:dyDescent="0.25">
      <c r="A32" s="45" t="s">
        <v>454</v>
      </c>
      <c r="B32" s="39" t="s">
        <v>51</v>
      </c>
      <c r="C32" s="50">
        <v>904.565247</v>
      </c>
      <c r="D32" s="50">
        <v>881.06860400000005</v>
      </c>
      <c r="E32" s="50">
        <v>871.39929199999995</v>
      </c>
      <c r="F32" s="50">
        <v>878.04791299999999</v>
      </c>
      <c r="G32" s="50">
        <v>886.69226100000003</v>
      </c>
      <c r="H32" s="50">
        <v>893.32470699999999</v>
      </c>
      <c r="I32" s="50">
        <v>898.71209699999997</v>
      </c>
      <c r="J32" s="50">
        <v>902.63311799999997</v>
      </c>
      <c r="K32" s="50">
        <v>906.36199999999997</v>
      </c>
      <c r="L32" s="50">
        <v>909.52740500000004</v>
      </c>
      <c r="M32" s="50">
        <v>919.70165999999995</v>
      </c>
      <c r="N32" s="50">
        <v>922.91216999999995</v>
      </c>
      <c r="O32" s="50">
        <v>927.17205799999999</v>
      </c>
      <c r="P32" s="50">
        <v>932.37939500000005</v>
      </c>
      <c r="Q32" s="50">
        <v>937.20068400000002</v>
      </c>
      <c r="R32" s="50">
        <v>941.75030500000003</v>
      </c>
      <c r="S32" s="50">
        <v>949.89202899999998</v>
      </c>
      <c r="T32" s="50">
        <v>956.08252000000005</v>
      </c>
      <c r="U32" s="50">
        <v>962.67260699999997</v>
      </c>
      <c r="V32" s="50">
        <v>970.09393299999999</v>
      </c>
      <c r="W32" s="50">
        <v>978.64288299999998</v>
      </c>
      <c r="X32" s="50">
        <v>986.86077899999998</v>
      </c>
      <c r="Y32" s="50">
        <v>996.39758300000005</v>
      </c>
      <c r="Z32" s="50">
        <v>1006.248047</v>
      </c>
      <c r="AA32" s="50">
        <v>1023.948364</v>
      </c>
      <c r="AB32" s="50">
        <v>1033.163086</v>
      </c>
      <c r="AC32" s="50">
        <v>1042.666138</v>
      </c>
      <c r="AD32" s="50">
        <v>1052.415649</v>
      </c>
      <c r="AE32" s="50">
        <v>1062.65625</v>
      </c>
      <c r="AF32" s="50">
        <v>1073.288452</v>
      </c>
      <c r="AG32" s="50">
        <v>1084.1918949999999</v>
      </c>
      <c r="AH32" s="50"/>
      <c r="AI32" s="41"/>
    </row>
    <row r="33" spans="1:35" ht="15" customHeight="1" x14ac:dyDescent="0.25">
      <c r="A33" s="45" t="s">
        <v>453</v>
      </c>
      <c r="B33" s="39" t="s">
        <v>12</v>
      </c>
      <c r="C33" s="50">
        <v>183.73800700000001</v>
      </c>
      <c r="D33" s="50">
        <v>195.48799099999999</v>
      </c>
      <c r="E33" s="50">
        <v>186.43525700000001</v>
      </c>
      <c r="F33" s="50">
        <v>181.92243999999999</v>
      </c>
      <c r="G33" s="50">
        <v>178.67967200000001</v>
      </c>
      <c r="H33" s="50">
        <v>177.22361799999999</v>
      </c>
      <c r="I33" s="50">
        <v>177.379715</v>
      </c>
      <c r="J33" s="50">
        <v>176.161407</v>
      </c>
      <c r="K33" s="50">
        <v>176.25470000000001</v>
      </c>
      <c r="L33" s="50">
        <v>177.569794</v>
      </c>
      <c r="M33" s="50">
        <v>182.34806800000001</v>
      </c>
      <c r="N33" s="50">
        <v>180.809799</v>
      </c>
      <c r="O33" s="50">
        <v>181.42254600000001</v>
      </c>
      <c r="P33" s="50">
        <v>181.21112099999999</v>
      </c>
      <c r="Q33" s="50">
        <v>183.38855000000001</v>
      </c>
      <c r="R33" s="50">
        <v>183.57119800000001</v>
      </c>
      <c r="S33" s="50">
        <v>185.22053500000001</v>
      </c>
      <c r="T33" s="50">
        <v>186.65741</v>
      </c>
      <c r="U33" s="50">
        <v>187.421875</v>
      </c>
      <c r="V33" s="50">
        <v>188.34783899999999</v>
      </c>
      <c r="W33" s="50">
        <v>188.65841699999999</v>
      </c>
      <c r="X33" s="50">
        <v>189.419678</v>
      </c>
      <c r="Y33" s="50">
        <v>191.547516</v>
      </c>
      <c r="Z33" s="50">
        <v>193.260391</v>
      </c>
      <c r="AA33" s="50">
        <v>194.52763400000001</v>
      </c>
      <c r="AB33" s="50">
        <v>195.92982499999999</v>
      </c>
      <c r="AC33" s="50">
        <v>196.502197</v>
      </c>
      <c r="AD33" s="50">
        <v>197.49458300000001</v>
      </c>
      <c r="AE33" s="50">
        <v>198.51693700000001</v>
      </c>
      <c r="AF33" s="50">
        <v>199.58959999999999</v>
      </c>
      <c r="AG33" s="50">
        <v>201.45791600000001</v>
      </c>
      <c r="AH33" s="50"/>
      <c r="AI33" s="41"/>
    </row>
    <row r="34" spans="1:35" ht="15" customHeight="1" x14ac:dyDescent="0.2">
      <c r="A34" s="45" t="s">
        <v>452</v>
      </c>
      <c r="B34" s="38" t="s">
        <v>0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8"/>
    </row>
    <row r="36" spans="1:35" ht="15" customHeight="1" x14ac:dyDescent="0.2">
      <c r="B36" s="38" t="s">
        <v>194</v>
      </c>
    </row>
    <row r="37" spans="1:35" ht="15" customHeight="1" x14ac:dyDescent="0.2">
      <c r="A37" s="45" t="s">
        <v>451</v>
      </c>
      <c r="B37" s="38" t="s">
        <v>195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48"/>
    </row>
    <row r="39" spans="1:35" ht="15" customHeight="1" x14ac:dyDescent="0.2">
      <c r="B39" s="38" t="s">
        <v>196</v>
      </c>
    </row>
    <row r="40" spans="1:35" ht="15" customHeight="1" x14ac:dyDescent="0.2">
      <c r="B40" s="38" t="s">
        <v>197</v>
      </c>
    </row>
    <row r="41" spans="1:35" ht="15" customHeight="1" x14ac:dyDescent="0.25">
      <c r="A41" s="45" t="s">
        <v>450</v>
      </c>
      <c r="B41" s="39" t="s">
        <v>19</v>
      </c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41"/>
    </row>
    <row r="42" spans="1:35" ht="15" customHeight="1" x14ac:dyDescent="0.25">
      <c r="A42" s="45" t="s">
        <v>449</v>
      </c>
      <c r="B42" s="39" t="s">
        <v>20</v>
      </c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41"/>
    </row>
    <row r="43" spans="1:35" ht="15" customHeight="1" x14ac:dyDescent="0.25">
      <c r="A43" s="45" t="s">
        <v>448</v>
      </c>
      <c r="B43" s="39" t="s">
        <v>198</v>
      </c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41"/>
    </row>
    <row r="44" spans="1:35" ht="15" customHeight="1" x14ac:dyDescent="0.25">
      <c r="A44" s="45" t="s">
        <v>447</v>
      </c>
      <c r="B44" s="39" t="s">
        <v>21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41"/>
    </row>
    <row r="45" spans="1:35" ht="15" customHeight="1" x14ac:dyDescent="0.25">
      <c r="A45" s="45" t="s">
        <v>446</v>
      </c>
      <c r="B45" s="39" t="s">
        <v>199</v>
      </c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41"/>
    </row>
    <row r="46" spans="1:35" ht="15" customHeight="1" x14ac:dyDescent="0.25">
      <c r="A46" s="45" t="s">
        <v>445</v>
      </c>
      <c r="B46" s="39" t="s">
        <v>22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41"/>
    </row>
    <row r="47" spans="1:35" ht="15" customHeight="1" x14ac:dyDescent="0.25">
      <c r="A47" s="45" t="s">
        <v>444</v>
      </c>
      <c r="B47" s="39" t="s">
        <v>45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41"/>
    </row>
    <row r="48" spans="1:35" ht="15" customHeight="1" x14ac:dyDescent="0.25">
      <c r="A48" s="45" t="s">
        <v>443</v>
      </c>
      <c r="B48" s="39" t="s">
        <v>23</v>
      </c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41"/>
    </row>
    <row r="49" spans="1:35" ht="15" customHeight="1" x14ac:dyDescent="0.25">
      <c r="A49" s="45" t="s">
        <v>442</v>
      </c>
      <c r="B49" s="39" t="s">
        <v>24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41"/>
    </row>
    <row r="50" spans="1:35" ht="15" customHeight="1" x14ac:dyDescent="0.25">
      <c r="A50" s="45" t="s">
        <v>441</v>
      </c>
      <c r="B50" s="39" t="s">
        <v>26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41"/>
    </row>
    <row r="51" spans="1:35" ht="15" customHeight="1" x14ac:dyDescent="0.2">
      <c r="A51" s="45" t="s">
        <v>440</v>
      </c>
      <c r="B51" s="38" t="s">
        <v>200</v>
      </c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8"/>
    </row>
    <row r="53" spans="1:35" ht="15" customHeight="1" x14ac:dyDescent="0.2">
      <c r="B53" s="38" t="s">
        <v>201</v>
      </c>
    </row>
    <row r="54" spans="1:35" ht="15" customHeight="1" x14ac:dyDescent="0.2">
      <c r="A54" s="45" t="s">
        <v>439</v>
      </c>
      <c r="B54" s="38" t="s">
        <v>202</v>
      </c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48"/>
    </row>
    <row r="57" spans="1:35" ht="15" customHeight="1" x14ac:dyDescent="0.2">
      <c r="B57" s="38" t="s">
        <v>203</v>
      </c>
    </row>
    <row r="58" spans="1:35" ht="15" customHeight="1" x14ac:dyDescent="0.2">
      <c r="B58" s="38" t="s">
        <v>204</v>
      </c>
    </row>
    <row r="59" spans="1:35" ht="15" customHeight="1" x14ac:dyDescent="0.25">
      <c r="A59" s="45" t="s">
        <v>438</v>
      </c>
      <c r="B59" s="39" t="s">
        <v>19</v>
      </c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41"/>
    </row>
    <row r="60" spans="1:35" ht="15" customHeight="1" x14ac:dyDescent="0.25">
      <c r="A60" s="45" t="s">
        <v>437</v>
      </c>
      <c r="B60" s="39" t="s">
        <v>20</v>
      </c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41"/>
    </row>
    <row r="61" spans="1:35" ht="15" customHeight="1" x14ac:dyDescent="0.25">
      <c r="A61" s="45" t="s">
        <v>436</v>
      </c>
      <c r="B61" s="39" t="s">
        <v>198</v>
      </c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41"/>
    </row>
    <row r="62" spans="1:35" ht="15" customHeight="1" x14ac:dyDescent="0.25">
      <c r="A62" s="45" t="s">
        <v>435</v>
      </c>
      <c r="B62" s="39" t="s">
        <v>21</v>
      </c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41"/>
    </row>
    <row r="63" spans="1:35" ht="15" customHeight="1" x14ac:dyDescent="0.25">
      <c r="A63" s="45" t="s">
        <v>434</v>
      </c>
      <c r="B63" s="39" t="s">
        <v>199</v>
      </c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41"/>
    </row>
    <row r="64" spans="1:35" ht="15" customHeight="1" x14ac:dyDescent="0.25">
      <c r="A64" s="45" t="s">
        <v>433</v>
      </c>
      <c r="B64" s="39" t="s">
        <v>22</v>
      </c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41"/>
    </row>
    <row r="65" spans="1:35" ht="15" customHeight="1" x14ac:dyDescent="0.25">
      <c r="A65" s="45" t="s">
        <v>432</v>
      </c>
      <c r="B65" s="39" t="s">
        <v>45</v>
      </c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41"/>
    </row>
    <row r="66" spans="1:35" ht="15" customHeight="1" x14ac:dyDescent="0.25">
      <c r="A66" s="45" t="s">
        <v>431</v>
      </c>
      <c r="B66" s="39" t="s">
        <v>23</v>
      </c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41"/>
    </row>
    <row r="67" spans="1:35" ht="15" customHeight="1" x14ac:dyDescent="0.25">
      <c r="A67" s="45" t="s">
        <v>430</v>
      </c>
      <c r="B67" s="39" t="s">
        <v>205</v>
      </c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41"/>
    </row>
    <row r="68" spans="1:35" ht="15" customHeight="1" x14ac:dyDescent="0.25">
      <c r="A68" s="45" t="s">
        <v>429</v>
      </c>
      <c r="B68" s="39" t="s">
        <v>26</v>
      </c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41"/>
    </row>
    <row r="69" spans="1:35" ht="15" customHeight="1" x14ac:dyDescent="0.2">
      <c r="A69" s="45" t="s">
        <v>428</v>
      </c>
      <c r="B69" s="38" t="s">
        <v>0</v>
      </c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8"/>
    </row>
    <row r="71" spans="1:35" ht="15" customHeight="1" x14ac:dyDescent="0.2">
      <c r="B71" s="38" t="s">
        <v>206</v>
      </c>
    </row>
    <row r="72" spans="1:35" ht="15" customHeight="1" x14ac:dyDescent="0.2">
      <c r="B72" s="38" t="s">
        <v>207</v>
      </c>
    </row>
    <row r="73" spans="1:35" ht="15" customHeight="1" x14ac:dyDescent="0.25">
      <c r="A73" s="45" t="s">
        <v>427</v>
      </c>
      <c r="B73" s="39" t="s">
        <v>208</v>
      </c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1"/>
    </row>
    <row r="74" spans="1:35" ht="15" customHeight="1" x14ac:dyDescent="0.25">
      <c r="A74" s="45" t="s">
        <v>426</v>
      </c>
      <c r="B74" s="39" t="s">
        <v>23</v>
      </c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1"/>
    </row>
    <row r="75" spans="1:35" ht="15" customHeight="1" x14ac:dyDescent="0.25">
      <c r="A75" s="45" t="s">
        <v>425</v>
      </c>
      <c r="B75" s="39" t="s">
        <v>209</v>
      </c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1"/>
    </row>
    <row r="76" spans="1:35" ht="15" customHeight="1" x14ac:dyDescent="0.25">
      <c r="A76" s="45" t="s">
        <v>424</v>
      </c>
      <c r="B76" s="39" t="s">
        <v>210</v>
      </c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1"/>
    </row>
    <row r="77" spans="1:35" ht="15" customHeight="1" x14ac:dyDescent="0.2">
      <c r="A77" s="45" t="s">
        <v>423</v>
      </c>
      <c r="B77" s="38" t="s">
        <v>200</v>
      </c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48"/>
    </row>
    <row r="78" spans="1:35" ht="15" customHeight="1" x14ac:dyDescent="0.2">
      <c r="B78" s="38" t="s">
        <v>211</v>
      </c>
    </row>
    <row r="79" spans="1:35" ht="15" customHeight="1" x14ac:dyDescent="0.25">
      <c r="A79" s="45" t="s">
        <v>422</v>
      </c>
      <c r="B79" s="39" t="s">
        <v>208</v>
      </c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1"/>
    </row>
    <row r="80" spans="1:35" ht="15" customHeight="1" x14ac:dyDescent="0.25">
      <c r="A80" s="45" t="s">
        <v>421</v>
      </c>
      <c r="B80" s="39" t="s">
        <v>23</v>
      </c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1"/>
    </row>
    <row r="81" spans="1:35" ht="15" customHeight="1" x14ac:dyDescent="0.25">
      <c r="A81" s="45" t="s">
        <v>420</v>
      </c>
      <c r="B81" s="39" t="s">
        <v>209</v>
      </c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1"/>
    </row>
    <row r="82" spans="1:35" ht="15" customHeight="1" x14ac:dyDescent="0.25">
      <c r="A82" s="45" t="s">
        <v>419</v>
      </c>
      <c r="B82" s="39" t="s">
        <v>210</v>
      </c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1"/>
    </row>
    <row r="83" spans="1:35" ht="15" customHeight="1" x14ac:dyDescent="0.2">
      <c r="A83" s="45" t="s">
        <v>418</v>
      </c>
      <c r="B83" s="38" t="s">
        <v>200</v>
      </c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48"/>
    </row>
    <row r="84" spans="1:35" ht="15" customHeight="1" x14ac:dyDescent="0.2">
      <c r="B84" s="38" t="s">
        <v>212</v>
      </c>
    </row>
    <row r="85" spans="1:35" ht="15" customHeight="1" x14ac:dyDescent="0.25">
      <c r="A85" s="45" t="s">
        <v>417</v>
      </c>
      <c r="B85" s="39" t="s">
        <v>213</v>
      </c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1"/>
    </row>
    <row r="86" spans="1:35" ht="15" customHeight="1" x14ac:dyDescent="0.25">
      <c r="A86" s="45" t="s">
        <v>416</v>
      </c>
      <c r="B86" s="39" t="s">
        <v>214</v>
      </c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1"/>
    </row>
    <row r="88" spans="1:35" ht="15" customHeight="1" x14ac:dyDescent="0.2">
      <c r="B88" s="38" t="s">
        <v>215</v>
      </c>
    </row>
    <row r="89" spans="1:35" ht="15" customHeight="1" x14ac:dyDescent="0.2">
      <c r="B89" s="38" t="s">
        <v>216</v>
      </c>
    </row>
    <row r="90" spans="1:35" ht="15" customHeight="1" x14ac:dyDescent="0.25">
      <c r="A90" s="45" t="s">
        <v>415</v>
      </c>
      <c r="B90" s="39" t="s">
        <v>217</v>
      </c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41"/>
    </row>
    <row r="91" spans="1:35" ht="15" customHeight="1" x14ac:dyDescent="0.25">
      <c r="A91" s="45" t="s">
        <v>414</v>
      </c>
      <c r="B91" s="39" t="s">
        <v>218</v>
      </c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41"/>
    </row>
    <row r="92" spans="1:35" ht="15" customHeight="1" x14ac:dyDescent="0.25">
      <c r="A92" s="45" t="s">
        <v>413</v>
      </c>
      <c r="B92" s="39" t="s">
        <v>219</v>
      </c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41"/>
    </row>
    <row r="93" spans="1:35" ht="15" customHeight="1" x14ac:dyDescent="0.2">
      <c r="A93" s="45" t="s">
        <v>412</v>
      </c>
      <c r="B93" s="38" t="s">
        <v>220</v>
      </c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8"/>
    </row>
    <row r="94" spans="1:35" ht="15" customHeight="1" thickBot="1" x14ac:dyDescent="0.25"/>
    <row r="95" spans="1:35" ht="15" customHeight="1" x14ac:dyDescent="0.2">
      <c r="B95" s="77" t="s">
        <v>411</v>
      </c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</row>
    <row r="96" spans="1:35" ht="15" customHeight="1" x14ac:dyDescent="0.2">
      <c r="B96" s="46" t="s">
        <v>410</v>
      </c>
    </row>
    <row r="97" spans="2:2" ht="15" customHeight="1" x14ac:dyDescent="0.2">
      <c r="B97" s="46" t="s">
        <v>409</v>
      </c>
    </row>
    <row r="98" spans="2:2" ht="15" customHeight="1" x14ac:dyDescent="0.2">
      <c r="B98" s="46" t="s">
        <v>408</v>
      </c>
    </row>
    <row r="99" spans="2:2" ht="15" customHeight="1" x14ac:dyDescent="0.2">
      <c r="B99" s="46" t="s">
        <v>407</v>
      </c>
    </row>
    <row r="100" spans="2:2" ht="15" customHeight="1" x14ac:dyDescent="0.2">
      <c r="B100" s="46" t="s">
        <v>406</v>
      </c>
    </row>
    <row r="101" spans="2:2" ht="15" customHeight="1" x14ac:dyDescent="0.2">
      <c r="B101" s="46" t="s">
        <v>405</v>
      </c>
    </row>
    <row r="102" spans="2:2" ht="15" customHeight="1" x14ac:dyDescent="0.2">
      <c r="B102" s="46" t="s">
        <v>404</v>
      </c>
    </row>
    <row r="103" spans="2:2" ht="15" customHeight="1" x14ac:dyDescent="0.2">
      <c r="B103" s="46" t="s">
        <v>403</v>
      </c>
    </row>
    <row r="104" spans="2:2" ht="15" customHeight="1" x14ac:dyDescent="0.2">
      <c r="B104" s="46" t="s">
        <v>402</v>
      </c>
    </row>
    <row r="105" spans="2:2" ht="15" customHeight="1" x14ac:dyDescent="0.2">
      <c r="B105" s="46" t="s">
        <v>365</v>
      </c>
    </row>
    <row r="106" spans="2:2" ht="15" customHeight="1" x14ac:dyDescent="0.2">
      <c r="B106" s="46" t="s">
        <v>74</v>
      </c>
    </row>
    <row r="107" spans="2:2" ht="15" customHeight="1" x14ac:dyDescent="0.2">
      <c r="B107" s="46" t="s">
        <v>401</v>
      </c>
    </row>
    <row r="108" spans="2:2" ht="15" customHeight="1" x14ac:dyDescent="0.2">
      <c r="B108" s="46" t="s">
        <v>400</v>
      </c>
    </row>
    <row r="109" spans="2:2" ht="15" customHeight="1" x14ac:dyDescent="0.2">
      <c r="B109" s="46" t="s">
        <v>399</v>
      </c>
    </row>
    <row r="110" spans="2:2" ht="15" customHeight="1" x14ac:dyDescent="0.2">
      <c r="B110" s="46" t="s">
        <v>398</v>
      </c>
    </row>
    <row r="111" spans="2:2" ht="15" customHeight="1" x14ac:dyDescent="0.2">
      <c r="B111" s="46" t="s">
        <v>397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B951-AD24-4711-9EA0-5A33AAC827AD}"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defaultRowHeight="15" customHeight="1" x14ac:dyDescent="0.2"/>
  <cols>
    <col min="1" max="1" width="28.85546875" style="44" customWidth="1"/>
    <col min="2" max="2" width="45.7109375" style="44" customWidth="1"/>
    <col min="3" max="16384" width="9.140625" style="44"/>
  </cols>
  <sheetData>
    <row r="1" spans="1:35" ht="15" customHeight="1" thickBot="1" x14ac:dyDescent="0.25">
      <c r="B1" s="35"/>
      <c r="C1" s="36">
        <v>2020</v>
      </c>
      <c r="D1" s="36">
        <v>2021</v>
      </c>
      <c r="E1" s="36">
        <v>2022</v>
      </c>
      <c r="F1" s="36">
        <v>2023</v>
      </c>
      <c r="G1" s="36">
        <v>2024</v>
      </c>
      <c r="H1" s="36">
        <v>2025</v>
      </c>
      <c r="I1" s="36">
        <v>2026</v>
      </c>
      <c r="J1" s="36">
        <v>2027</v>
      </c>
      <c r="K1" s="36">
        <v>2028</v>
      </c>
      <c r="L1" s="36">
        <v>2029</v>
      </c>
      <c r="M1" s="36">
        <v>2030</v>
      </c>
      <c r="N1" s="36">
        <v>2031</v>
      </c>
      <c r="O1" s="36">
        <v>2032</v>
      </c>
      <c r="P1" s="36">
        <v>2033</v>
      </c>
      <c r="Q1" s="36">
        <v>2034</v>
      </c>
      <c r="R1" s="36">
        <v>2035</v>
      </c>
      <c r="S1" s="36">
        <v>2036</v>
      </c>
      <c r="T1" s="36">
        <v>2037</v>
      </c>
      <c r="U1" s="36">
        <v>2038</v>
      </c>
      <c r="V1" s="36">
        <v>2039</v>
      </c>
      <c r="W1" s="36">
        <v>2040</v>
      </c>
      <c r="X1" s="36">
        <v>2041</v>
      </c>
      <c r="Y1" s="36">
        <v>2042</v>
      </c>
      <c r="Z1" s="36">
        <v>2043</v>
      </c>
      <c r="AA1" s="36">
        <v>2044</v>
      </c>
      <c r="AB1" s="36">
        <v>2045</v>
      </c>
      <c r="AC1" s="36">
        <v>2046</v>
      </c>
      <c r="AD1" s="36">
        <v>2047</v>
      </c>
      <c r="AE1" s="36">
        <v>2048</v>
      </c>
      <c r="AF1" s="36">
        <v>2049</v>
      </c>
      <c r="AG1" s="36">
        <v>2050</v>
      </c>
      <c r="AH1" s="36"/>
    </row>
    <row r="2" spans="1:35" ht="15" customHeight="1" thickTop="1" x14ac:dyDescent="0.2"/>
    <row r="3" spans="1:35" ht="15" customHeight="1" x14ac:dyDescent="0.2">
      <c r="C3" s="47"/>
      <c r="D3" s="47"/>
      <c r="E3" s="47"/>
      <c r="F3" s="47"/>
      <c r="G3" s="47"/>
      <c r="H3" s="47"/>
    </row>
    <row r="4" spans="1:35" ht="15" customHeight="1" x14ac:dyDescent="0.2">
      <c r="C4" s="47"/>
      <c r="D4" s="47"/>
      <c r="E4" s="47"/>
      <c r="F4" s="47"/>
      <c r="G4" s="47"/>
      <c r="H4" s="47"/>
    </row>
    <row r="5" spans="1:35" ht="15" customHeight="1" x14ac:dyDescent="0.2">
      <c r="C5" s="47"/>
      <c r="D5" s="47"/>
      <c r="E5" s="47"/>
      <c r="F5" s="47"/>
      <c r="G5" s="47"/>
      <c r="H5" s="47"/>
    </row>
    <row r="6" spans="1:35" ht="15" customHeight="1" x14ac:dyDescent="0.2">
      <c r="C6" s="47"/>
      <c r="D6" s="47"/>
      <c r="E6" s="47"/>
      <c r="F6" s="47"/>
      <c r="G6" s="47"/>
      <c r="H6" s="47"/>
    </row>
    <row r="10" spans="1:35" ht="15" customHeight="1" x14ac:dyDescent="0.25">
      <c r="A10" s="45" t="s">
        <v>518</v>
      </c>
      <c r="B10" s="37" t="s">
        <v>517</v>
      </c>
    </row>
    <row r="11" spans="1:35" ht="15" customHeight="1" x14ac:dyDescent="0.2">
      <c r="B11" s="35" t="s">
        <v>62</v>
      </c>
    </row>
    <row r="12" spans="1:35" ht="15" customHeight="1" x14ac:dyDescent="0.2">
      <c r="B12" s="35" t="s">
        <v>62</v>
      </c>
      <c r="C12" s="53" t="s">
        <v>62</v>
      </c>
      <c r="D12" s="53" t="s">
        <v>62</v>
      </c>
      <c r="E12" s="53" t="s">
        <v>62</v>
      </c>
      <c r="F12" s="53" t="s">
        <v>62</v>
      </c>
      <c r="G12" s="53" t="s">
        <v>62</v>
      </c>
      <c r="H12" s="53" t="s">
        <v>62</v>
      </c>
      <c r="I12" s="53" t="s">
        <v>62</v>
      </c>
      <c r="J12" s="53" t="s">
        <v>62</v>
      </c>
      <c r="K12" s="53" t="s">
        <v>62</v>
      </c>
      <c r="L12" s="53" t="s">
        <v>62</v>
      </c>
      <c r="M12" s="53" t="s">
        <v>62</v>
      </c>
      <c r="N12" s="53" t="s">
        <v>62</v>
      </c>
      <c r="O12" s="53" t="s">
        <v>62</v>
      </c>
      <c r="P12" s="53" t="s">
        <v>62</v>
      </c>
      <c r="Q12" s="53" t="s">
        <v>62</v>
      </c>
      <c r="R12" s="53" t="s">
        <v>62</v>
      </c>
      <c r="S12" s="53" t="s">
        <v>62</v>
      </c>
      <c r="T12" s="53" t="s">
        <v>62</v>
      </c>
      <c r="U12" s="53" t="s">
        <v>62</v>
      </c>
      <c r="V12" s="53" t="s">
        <v>62</v>
      </c>
      <c r="W12" s="53" t="s">
        <v>62</v>
      </c>
      <c r="X12" s="53" t="s">
        <v>62</v>
      </c>
      <c r="Y12" s="53" t="s">
        <v>62</v>
      </c>
      <c r="Z12" s="53" t="s">
        <v>62</v>
      </c>
      <c r="AA12" s="53" t="s">
        <v>62</v>
      </c>
      <c r="AB12" s="53" t="s">
        <v>62</v>
      </c>
      <c r="AC12" s="53" t="s">
        <v>62</v>
      </c>
      <c r="AD12" s="53" t="s">
        <v>62</v>
      </c>
      <c r="AE12" s="53" t="s">
        <v>62</v>
      </c>
      <c r="AF12" s="53" t="s">
        <v>62</v>
      </c>
      <c r="AG12" s="53" t="s">
        <v>62</v>
      </c>
      <c r="AH12" s="53" t="s">
        <v>62</v>
      </c>
      <c r="AI12" s="53"/>
    </row>
    <row r="13" spans="1:35" ht="15" customHeight="1" thickBot="1" x14ac:dyDescent="0.25">
      <c r="B13" s="36" t="s">
        <v>516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</row>
    <row r="14" spans="1:35" ht="15" customHeight="1" thickTop="1" x14ac:dyDescent="0.2"/>
    <row r="15" spans="1:35" ht="15" customHeight="1" x14ac:dyDescent="0.2">
      <c r="A15" s="45" t="s">
        <v>515</v>
      </c>
      <c r="B15" s="38" t="s">
        <v>384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48"/>
    </row>
    <row r="17" spans="1:35" ht="15" customHeight="1" x14ac:dyDescent="0.2">
      <c r="B17" s="38" t="s">
        <v>514</v>
      </c>
    </row>
    <row r="18" spans="1:35" ht="15" customHeight="1" x14ac:dyDescent="0.25">
      <c r="A18" s="45" t="s">
        <v>513</v>
      </c>
      <c r="B18" s="39" t="s">
        <v>3</v>
      </c>
      <c r="C18" s="50">
        <v>2.570004</v>
      </c>
      <c r="D18" s="50">
        <v>4.9463720000000002</v>
      </c>
      <c r="E18" s="50">
        <v>3.584425</v>
      </c>
      <c r="F18" s="50">
        <v>2.3968419999999999</v>
      </c>
      <c r="G18" s="50">
        <v>1.7294160000000001</v>
      </c>
      <c r="H18" s="50">
        <v>1.5271319999999999</v>
      </c>
      <c r="I18" s="50">
        <v>1.3252889999999999</v>
      </c>
      <c r="J18" s="50">
        <v>1.3086979999999999</v>
      </c>
      <c r="K18" s="50">
        <v>1.326117</v>
      </c>
      <c r="L18" s="50">
        <v>1.350409</v>
      </c>
      <c r="M18" s="50">
        <v>1.330503</v>
      </c>
      <c r="N18" s="50">
        <v>1.3566009999999999</v>
      </c>
      <c r="O18" s="50">
        <v>1.334525</v>
      </c>
      <c r="P18" s="50">
        <v>1.332309</v>
      </c>
      <c r="Q18" s="50">
        <v>1.307064</v>
      </c>
      <c r="R18" s="50">
        <v>1.296343</v>
      </c>
      <c r="S18" s="50">
        <v>1.299288</v>
      </c>
      <c r="T18" s="50">
        <v>1.2624379999999999</v>
      </c>
      <c r="U18" s="50">
        <v>1.215517</v>
      </c>
      <c r="V18" s="50">
        <v>1.1975169999999999</v>
      </c>
      <c r="W18" s="50">
        <v>1.137421</v>
      </c>
      <c r="X18" s="50">
        <v>1.118987</v>
      </c>
      <c r="Y18" s="50">
        <v>1.100128</v>
      </c>
      <c r="Z18" s="50">
        <v>1.075636</v>
      </c>
      <c r="AA18" s="50">
        <v>1.0513920000000001</v>
      </c>
      <c r="AB18" s="50">
        <v>1.020993</v>
      </c>
      <c r="AC18" s="50">
        <v>0.99430099999999999</v>
      </c>
      <c r="AD18" s="50">
        <v>0.97513799999999995</v>
      </c>
      <c r="AE18" s="50">
        <v>0.950295</v>
      </c>
      <c r="AF18" s="50">
        <v>0.92070600000000002</v>
      </c>
      <c r="AG18" s="50">
        <v>0.91101100000000002</v>
      </c>
      <c r="AH18" s="50"/>
      <c r="AI18" s="41"/>
    </row>
    <row r="19" spans="1:35" ht="15" customHeight="1" x14ac:dyDescent="0.25">
      <c r="A19" s="45" t="s">
        <v>512</v>
      </c>
      <c r="B19" s="39" t="s">
        <v>2</v>
      </c>
      <c r="C19" s="50">
        <v>15.745842</v>
      </c>
      <c r="D19" s="50">
        <v>25.588573</v>
      </c>
      <c r="E19" s="50">
        <v>20.870815</v>
      </c>
      <c r="F19" s="50">
        <v>16.410357999999999</v>
      </c>
      <c r="G19" s="50">
        <v>14.218937</v>
      </c>
      <c r="H19" s="50">
        <v>13.815626999999999</v>
      </c>
      <c r="I19" s="50">
        <v>13.406286</v>
      </c>
      <c r="J19" s="50">
        <v>13.466301</v>
      </c>
      <c r="K19" s="50">
        <v>13.605207</v>
      </c>
      <c r="L19" s="50">
        <v>13.692508999999999</v>
      </c>
      <c r="M19" s="50">
        <v>13.925649999999999</v>
      </c>
      <c r="N19" s="50">
        <v>13.972553</v>
      </c>
      <c r="O19" s="50">
        <v>13.981679</v>
      </c>
      <c r="P19" s="50">
        <v>14.031672</v>
      </c>
      <c r="Q19" s="50">
        <v>14.072319</v>
      </c>
      <c r="R19" s="50">
        <v>14.169069</v>
      </c>
      <c r="S19" s="50">
        <v>14.361848999999999</v>
      </c>
      <c r="T19" s="50">
        <v>14.345586000000001</v>
      </c>
      <c r="U19" s="50">
        <v>14.305217000000001</v>
      </c>
      <c r="V19" s="50">
        <v>14.383122</v>
      </c>
      <c r="W19" s="50">
        <v>14.262403000000001</v>
      </c>
      <c r="X19" s="50">
        <v>14.276825000000001</v>
      </c>
      <c r="Y19" s="50">
        <v>14.31148</v>
      </c>
      <c r="Z19" s="50">
        <v>14.294838</v>
      </c>
      <c r="AA19" s="50">
        <v>14.258540999999999</v>
      </c>
      <c r="AB19" s="50">
        <v>14.22406</v>
      </c>
      <c r="AC19" s="50">
        <v>14.234467</v>
      </c>
      <c r="AD19" s="50">
        <v>14.279954999999999</v>
      </c>
      <c r="AE19" s="50">
        <v>14.364417</v>
      </c>
      <c r="AF19" s="50">
        <v>14.376567</v>
      </c>
      <c r="AG19" s="50">
        <v>14.468688</v>
      </c>
      <c r="AH19" s="50"/>
      <c r="AI19" s="41"/>
    </row>
    <row r="20" spans="1:35" ht="15" customHeight="1" x14ac:dyDescent="0.25">
      <c r="A20" s="45" t="s">
        <v>511</v>
      </c>
      <c r="B20" s="39" t="s">
        <v>42</v>
      </c>
      <c r="C20" s="50">
        <v>7.1707219999999996</v>
      </c>
      <c r="D20" s="50">
        <v>11.153480999999999</v>
      </c>
      <c r="E20" s="50">
        <v>7.2622640000000001</v>
      </c>
      <c r="F20" s="50">
        <v>7.2620500000000003</v>
      </c>
      <c r="G20" s="50">
        <v>5.9436790000000004</v>
      </c>
      <c r="H20" s="50">
        <v>5.5852250000000003</v>
      </c>
      <c r="I20" s="50">
        <v>5.2907409999999997</v>
      </c>
      <c r="J20" s="50">
        <v>5.290813</v>
      </c>
      <c r="K20" s="50">
        <v>5.3070719999999998</v>
      </c>
      <c r="L20" s="50">
        <v>5.3329899999999997</v>
      </c>
      <c r="M20" s="50">
        <v>5.3920490000000001</v>
      </c>
      <c r="N20" s="50">
        <v>5.389462</v>
      </c>
      <c r="O20" s="50">
        <v>5.3705069999999999</v>
      </c>
      <c r="P20" s="50">
        <v>5.3813810000000002</v>
      </c>
      <c r="Q20" s="50">
        <v>5.3769289999999996</v>
      </c>
      <c r="R20" s="50">
        <v>5.3963710000000003</v>
      </c>
      <c r="S20" s="50">
        <v>5.4420650000000004</v>
      </c>
      <c r="T20" s="50">
        <v>5.3956670000000004</v>
      </c>
      <c r="U20" s="50">
        <v>5.349208</v>
      </c>
      <c r="V20" s="50">
        <v>5.3401779999999999</v>
      </c>
      <c r="W20" s="50">
        <v>5.2792539999999999</v>
      </c>
      <c r="X20" s="50">
        <v>5.270804</v>
      </c>
      <c r="Y20" s="50">
        <v>5.2706429999999997</v>
      </c>
      <c r="Z20" s="50">
        <v>5.261164</v>
      </c>
      <c r="AA20" s="50">
        <v>5.2290419999999997</v>
      </c>
      <c r="AB20" s="50">
        <v>5.2143470000000001</v>
      </c>
      <c r="AC20" s="50">
        <v>5.1957000000000004</v>
      </c>
      <c r="AD20" s="50">
        <v>5.19313</v>
      </c>
      <c r="AE20" s="50">
        <v>5.2026430000000001</v>
      </c>
      <c r="AF20" s="50">
        <v>5.1881389999999996</v>
      </c>
      <c r="AG20" s="50">
        <v>5.2123989999999996</v>
      </c>
      <c r="AH20" s="50"/>
      <c r="AI20" s="41"/>
    </row>
    <row r="21" spans="1:35" ht="15" customHeight="1" x14ac:dyDescent="0.25">
      <c r="A21" s="45" t="s">
        <v>510</v>
      </c>
      <c r="B21" s="39" t="s">
        <v>6</v>
      </c>
      <c r="C21" s="50">
        <v>0</v>
      </c>
      <c r="D21" s="50">
        <v>0</v>
      </c>
      <c r="E21" s="50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/>
      <c r="AI21" s="41"/>
    </row>
    <row r="22" spans="1:35" ht="15" customHeight="1" x14ac:dyDescent="0.25">
      <c r="A22" s="45" t="s">
        <v>509</v>
      </c>
      <c r="B22" s="39" t="s">
        <v>43</v>
      </c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41"/>
    </row>
    <row r="23" spans="1:35" ht="15" customHeight="1" x14ac:dyDescent="0.25">
      <c r="A23" s="45" t="s">
        <v>508</v>
      </c>
      <c r="B23" s="39" t="s">
        <v>7</v>
      </c>
      <c r="C23" s="50">
        <v>695.34313999999995</v>
      </c>
      <c r="D23" s="50">
        <v>690.56298800000002</v>
      </c>
      <c r="E23" s="50">
        <v>737.25866699999995</v>
      </c>
      <c r="F23" s="50">
        <v>765.58111599999995</v>
      </c>
      <c r="G23" s="50">
        <v>784.22875999999997</v>
      </c>
      <c r="H23" s="50">
        <v>795.04736300000002</v>
      </c>
      <c r="I23" s="50">
        <v>802.84533699999997</v>
      </c>
      <c r="J23" s="50">
        <v>807.57568400000002</v>
      </c>
      <c r="K23" s="50">
        <v>811.56488000000002</v>
      </c>
      <c r="L23" s="50">
        <v>815.64135699999997</v>
      </c>
      <c r="M23" s="50">
        <v>813.96447799999999</v>
      </c>
      <c r="N23" s="50">
        <v>817.08813499999997</v>
      </c>
      <c r="O23" s="50">
        <v>820.57788100000005</v>
      </c>
      <c r="P23" s="50">
        <v>826.48529099999996</v>
      </c>
      <c r="Q23" s="50">
        <v>834.75256300000001</v>
      </c>
      <c r="R23" s="50">
        <v>843.13830600000006</v>
      </c>
      <c r="S23" s="50">
        <v>851.88763400000005</v>
      </c>
      <c r="T23" s="50">
        <v>860.610229</v>
      </c>
      <c r="U23" s="50">
        <v>869.92059300000005</v>
      </c>
      <c r="V23" s="50">
        <v>879.55670199999997</v>
      </c>
      <c r="W23" s="50">
        <v>889.54937700000005</v>
      </c>
      <c r="X23" s="50">
        <v>898.62914999999998</v>
      </c>
      <c r="Y23" s="50">
        <v>907.80255099999999</v>
      </c>
      <c r="Z23" s="50">
        <v>917.44769299999996</v>
      </c>
      <c r="AA23" s="50">
        <v>927.00280799999996</v>
      </c>
      <c r="AB23" s="50">
        <v>937.41137700000002</v>
      </c>
      <c r="AC23" s="50">
        <v>947.88452099999995</v>
      </c>
      <c r="AD23" s="50">
        <v>958.23339799999997</v>
      </c>
      <c r="AE23" s="50">
        <v>970.21673599999997</v>
      </c>
      <c r="AF23" s="50">
        <v>982.49279799999999</v>
      </c>
      <c r="AG23" s="50">
        <v>994.40655500000003</v>
      </c>
      <c r="AH23" s="50"/>
      <c r="AI23" s="41"/>
    </row>
    <row r="24" spans="1:35" ht="15" customHeight="1" x14ac:dyDescent="0.25">
      <c r="A24" s="45" t="s">
        <v>507</v>
      </c>
      <c r="B24" s="39" t="s">
        <v>8</v>
      </c>
      <c r="C24" s="50">
        <v>111.31398</v>
      </c>
      <c r="D24" s="50">
        <v>111.694237</v>
      </c>
      <c r="E24" s="50">
        <v>113.034683</v>
      </c>
      <c r="F24" s="50">
        <v>114.585449</v>
      </c>
      <c r="G24" s="50">
        <v>116.156059</v>
      </c>
      <c r="H24" s="50">
        <v>116.946686</v>
      </c>
      <c r="I24" s="50">
        <v>117.73391700000001</v>
      </c>
      <c r="J24" s="50">
        <v>118.525322</v>
      </c>
      <c r="K24" s="50">
        <v>119.329269</v>
      </c>
      <c r="L24" s="50">
        <v>119.736969</v>
      </c>
      <c r="M24" s="50">
        <v>120.123413</v>
      </c>
      <c r="N24" s="50">
        <v>120.513992</v>
      </c>
      <c r="O24" s="50">
        <v>120.93100699999999</v>
      </c>
      <c r="P24" s="50">
        <v>120.979118</v>
      </c>
      <c r="Q24" s="50">
        <v>121.054665</v>
      </c>
      <c r="R24" s="50">
        <v>121.136887</v>
      </c>
      <c r="S24" s="50">
        <v>121.230385</v>
      </c>
      <c r="T24" s="50">
        <v>121.326294</v>
      </c>
      <c r="U24" s="50">
        <v>121.423233</v>
      </c>
      <c r="V24" s="50">
        <v>121.52531399999999</v>
      </c>
      <c r="W24" s="50">
        <v>121.636047</v>
      </c>
      <c r="X24" s="50">
        <v>121.750214</v>
      </c>
      <c r="Y24" s="50">
        <v>121.86901899999999</v>
      </c>
      <c r="Z24" s="50">
        <v>121.99076100000001</v>
      </c>
      <c r="AA24" s="50">
        <v>122.111954</v>
      </c>
      <c r="AB24" s="50">
        <v>122.239197</v>
      </c>
      <c r="AC24" s="50">
        <v>122.36520400000001</v>
      </c>
      <c r="AD24" s="50">
        <v>122.49472</v>
      </c>
      <c r="AE24" s="50">
        <v>122.635239</v>
      </c>
      <c r="AF24" s="50">
        <v>122.776314</v>
      </c>
      <c r="AG24" s="50">
        <v>122.92229500000001</v>
      </c>
      <c r="AH24" s="50"/>
      <c r="AI24" s="41"/>
    </row>
    <row r="25" spans="1:35" ht="15" customHeight="1" x14ac:dyDescent="0.25">
      <c r="A25" s="45" t="s">
        <v>506</v>
      </c>
      <c r="B25" s="39" t="s">
        <v>11</v>
      </c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41"/>
    </row>
    <row r="26" spans="1:35" ht="15" customHeight="1" x14ac:dyDescent="0.25">
      <c r="A26" s="45" t="s">
        <v>505</v>
      </c>
      <c r="B26" s="39" t="s">
        <v>12</v>
      </c>
      <c r="C26" s="50">
        <v>238.085083</v>
      </c>
      <c r="D26" s="50">
        <v>251.21347</v>
      </c>
      <c r="E26" s="50">
        <v>252.448624</v>
      </c>
      <c r="F26" s="50">
        <v>261.26303100000001</v>
      </c>
      <c r="G26" s="50">
        <v>269.28619400000002</v>
      </c>
      <c r="H26" s="50">
        <v>275.26293900000002</v>
      </c>
      <c r="I26" s="50">
        <v>280.50219700000002</v>
      </c>
      <c r="J26" s="50">
        <v>285.842804</v>
      </c>
      <c r="K26" s="50">
        <v>290.83963</v>
      </c>
      <c r="L26" s="50">
        <v>294.49111900000003</v>
      </c>
      <c r="M26" s="50">
        <v>298.242615</v>
      </c>
      <c r="N26" s="50">
        <v>301.60174599999999</v>
      </c>
      <c r="O26" s="50">
        <v>305.64920000000001</v>
      </c>
      <c r="P26" s="50">
        <v>309.188873</v>
      </c>
      <c r="Q26" s="50">
        <v>313.35693400000002</v>
      </c>
      <c r="R26" s="50">
        <v>317.34848</v>
      </c>
      <c r="S26" s="50">
        <v>321.68804899999998</v>
      </c>
      <c r="T26" s="50">
        <v>325.76428199999998</v>
      </c>
      <c r="U26" s="50">
        <v>329.87710600000003</v>
      </c>
      <c r="V26" s="50">
        <v>334.098907</v>
      </c>
      <c r="W26" s="50">
        <v>338.328644</v>
      </c>
      <c r="X26" s="50">
        <v>342.29675300000002</v>
      </c>
      <c r="Y26" s="50">
        <v>346.296021</v>
      </c>
      <c r="Z26" s="50">
        <v>350.33468599999998</v>
      </c>
      <c r="AA26" s="50">
        <v>354.23461900000001</v>
      </c>
      <c r="AB26" s="50">
        <v>358.28268400000002</v>
      </c>
      <c r="AC26" s="50">
        <v>362.354309</v>
      </c>
      <c r="AD26" s="50">
        <v>366.43810999999999</v>
      </c>
      <c r="AE26" s="50">
        <v>370.91699199999999</v>
      </c>
      <c r="AF26" s="50">
        <v>375.46624800000001</v>
      </c>
      <c r="AG26" s="50">
        <v>379.925476</v>
      </c>
      <c r="AH26" s="50"/>
      <c r="AI26" s="41"/>
    </row>
    <row r="27" spans="1:35" ht="15" customHeight="1" x14ac:dyDescent="0.2">
      <c r="A27" s="45" t="s">
        <v>504</v>
      </c>
      <c r="B27" s="38" t="s">
        <v>0</v>
      </c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8"/>
    </row>
    <row r="29" spans="1:35" ht="15" customHeight="1" x14ac:dyDescent="0.2">
      <c r="B29" s="38" t="s">
        <v>503</v>
      </c>
    </row>
    <row r="30" spans="1:35" ht="15" customHeight="1" x14ac:dyDescent="0.2">
      <c r="B30" s="38" t="s">
        <v>502</v>
      </c>
    </row>
    <row r="31" spans="1:35" ht="15" customHeight="1" x14ac:dyDescent="0.25">
      <c r="A31" s="45" t="s">
        <v>501</v>
      </c>
      <c r="B31" s="39" t="s">
        <v>3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1"/>
    </row>
    <row r="32" spans="1:35" ht="15" customHeight="1" x14ac:dyDescent="0.25">
      <c r="A32" s="45" t="s">
        <v>500</v>
      </c>
      <c r="B32" s="39" t="s">
        <v>2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1"/>
    </row>
    <row r="33" spans="1:35" ht="15" customHeight="1" x14ac:dyDescent="0.25">
      <c r="A33" s="45" t="s">
        <v>499</v>
      </c>
      <c r="B33" s="39" t="s">
        <v>42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1"/>
    </row>
    <row r="34" spans="1:35" ht="15" customHeight="1" x14ac:dyDescent="0.25">
      <c r="A34" s="45" t="s">
        <v>498</v>
      </c>
      <c r="B34" s="39" t="s">
        <v>6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1"/>
    </row>
    <row r="35" spans="1:35" ht="15" customHeight="1" x14ac:dyDescent="0.25">
      <c r="A35" s="45" t="s">
        <v>497</v>
      </c>
      <c r="B35" s="39" t="s">
        <v>43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1"/>
    </row>
    <row r="36" spans="1:35" ht="15" customHeight="1" x14ac:dyDescent="0.25">
      <c r="A36" s="45" t="s">
        <v>496</v>
      </c>
      <c r="B36" s="39" t="s">
        <v>7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1"/>
    </row>
    <row r="37" spans="1:35" ht="15" customHeight="1" x14ac:dyDescent="0.25">
      <c r="A37" s="45" t="s">
        <v>495</v>
      </c>
      <c r="B37" s="39" t="s">
        <v>8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1"/>
    </row>
    <row r="38" spans="1:35" ht="15" customHeight="1" x14ac:dyDescent="0.25">
      <c r="A38" s="45" t="s">
        <v>494</v>
      </c>
      <c r="B38" s="39" t="s">
        <v>11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1"/>
    </row>
    <row r="39" spans="1:35" ht="15" customHeight="1" x14ac:dyDescent="0.25">
      <c r="A39" s="45" t="s">
        <v>493</v>
      </c>
      <c r="B39" s="39" t="s">
        <v>12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1"/>
    </row>
    <row r="40" spans="1:35" ht="15" customHeight="1" x14ac:dyDescent="0.2">
      <c r="A40" s="45" t="s">
        <v>492</v>
      </c>
      <c r="B40" s="38" t="s">
        <v>0</v>
      </c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48"/>
    </row>
    <row r="42" spans="1:35" ht="15" customHeight="1" x14ac:dyDescent="0.2">
      <c r="B42" s="38" t="s">
        <v>491</v>
      </c>
    </row>
    <row r="43" spans="1:35" ht="15" customHeight="1" x14ac:dyDescent="0.2">
      <c r="A43" s="45" t="s">
        <v>490</v>
      </c>
      <c r="B43" s="38" t="s">
        <v>195</v>
      </c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48"/>
    </row>
    <row r="45" spans="1:35" ht="15" customHeight="1" x14ac:dyDescent="0.2">
      <c r="B45" s="38" t="s">
        <v>489</v>
      </c>
    </row>
    <row r="46" spans="1:35" ht="15" customHeight="1" x14ac:dyDescent="0.2">
      <c r="B46" s="38" t="s">
        <v>207</v>
      </c>
    </row>
    <row r="47" spans="1:35" ht="15" customHeight="1" x14ac:dyDescent="0.25">
      <c r="A47" s="45" t="s">
        <v>488</v>
      </c>
      <c r="B47" s="39" t="s">
        <v>208</v>
      </c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1"/>
    </row>
    <row r="48" spans="1:35" ht="15" customHeight="1" x14ac:dyDescent="0.25">
      <c r="A48" s="45" t="s">
        <v>487</v>
      </c>
      <c r="B48" s="39" t="s">
        <v>23</v>
      </c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1"/>
    </row>
    <row r="49" spans="1:35" ht="15" customHeight="1" x14ac:dyDescent="0.25">
      <c r="A49" s="45" t="s">
        <v>486</v>
      </c>
      <c r="B49" s="39" t="s">
        <v>480</v>
      </c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1"/>
    </row>
    <row r="50" spans="1:35" ht="15" customHeight="1" x14ac:dyDescent="0.25">
      <c r="A50" s="45" t="s">
        <v>485</v>
      </c>
      <c r="B50" s="39" t="s">
        <v>210</v>
      </c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1"/>
    </row>
    <row r="51" spans="1:35" ht="15" customHeight="1" x14ac:dyDescent="0.2">
      <c r="A51" s="45" t="s">
        <v>484</v>
      </c>
      <c r="B51" s="38" t="s">
        <v>200</v>
      </c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48"/>
    </row>
    <row r="52" spans="1:35" ht="15" customHeight="1" x14ac:dyDescent="0.2">
      <c r="B52" s="38" t="s">
        <v>211</v>
      </c>
    </row>
    <row r="53" spans="1:35" ht="15" customHeight="1" x14ac:dyDescent="0.25">
      <c r="A53" s="45" t="s">
        <v>483</v>
      </c>
      <c r="B53" s="39" t="s">
        <v>208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1"/>
    </row>
    <row r="54" spans="1:35" ht="15" customHeight="1" x14ac:dyDescent="0.25">
      <c r="A54" s="45" t="s">
        <v>482</v>
      </c>
      <c r="B54" s="39" t="s">
        <v>23</v>
      </c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1"/>
    </row>
    <row r="55" spans="1:35" ht="15" customHeight="1" x14ac:dyDescent="0.25">
      <c r="A55" s="45" t="s">
        <v>481</v>
      </c>
      <c r="B55" s="39" t="s">
        <v>480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1"/>
    </row>
    <row r="56" spans="1:35" ht="15" customHeight="1" x14ac:dyDescent="0.25">
      <c r="A56" s="45" t="s">
        <v>479</v>
      </c>
      <c r="B56" s="39" t="s">
        <v>210</v>
      </c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1"/>
    </row>
    <row r="57" spans="1:35" ht="15" customHeight="1" x14ac:dyDescent="0.2">
      <c r="A57" s="45" t="s">
        <v>478</v>
      </c>
      <c r="B57" s="38" t="s">
        <v>200</v>
      </c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48"/>
    </row>
    <row r="58" spans="1:35" ht="15" customHeight="1" x14ac:dyDescent="0.2">
      <c r="B58" s="38" t="s">
        <v>212</v>
      </c>
    </row>
    <row r="59" spans="1:35" ht="15" customHeight="1" x14ac:dyDescent="0.25">
      <c r="A59" s="45" t="s">
        <v>477</v>
      </c>
      <c r="B59" s="39" t="s">
        <v>213</v>
      </c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1"/>
    </row>
    <row r="60" spans="1:35" ht="15" customHeight="1" x14ac:dyDescent="0.25">
      <c r="A60" s="45" t="s">
        <v>476</v>
      </c>
      <c r="B60" s="39" t="s">
        <v>214</v>
      </c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1"/>
    </row>
    <row r="61" spans="1:35" ht="15" customHeight="1" thickBot="1" x14ac:dyDescent="0.25"/>
    <row r="62" spans="1:35" ht="15" customHeight="1" x14ac:dyDescent="0.2">
      <c r="B62" s="77" t="s">
        <v>475</v>
      </c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</row>
    <row r="63" spans="1:35" ht="15" customHeight="1" x14ac:dyDescent="0.2">
      <c r="B63" s="46" t="s">
        <v>474</v>
      </c>
    </row>
    <row r="64" spans="1:35" ht="15" customHeight="1" x14ac:dyDescent="0.2">
      <c r="B64" s="46" t="s">
        <v>473</v>
      </c>
    </row>
    <row r="65" spans="2:2" ht="15" customHeight="1" x14ac:dyDescent="0.2">
      <c r="B65" s="46" t="s">
        <v>472</v>
      </c>
    </row>
    <row r="66" spans="2:2" ht="15" customHeight="1" x14ac:dyDescent="0.2">
      <c r="B66" s="46" t="s">
        <v>471</v>
      </c>
    </row>
    <row r="67" spans="2:2" ht="15" customHeight="1" x14ac:dyDescent="0.2">
      <c r="B67" s="46" t="s">
        <v>365</v>
      </c>
    </row>
    <row r="68" spans="2:2" ht="15" customHeight="1" x14ac:dyDescent="0.2">
      <c r="B68" s="46" t="s">
        <v>74</v>
      </c>
    </row>
    <row r="69" spans="2:2" ht="15" customHeight="1" x14ac:dyDescent="0.2">
      <c r="B69" s="46" t="s">
        <v>401</v>
      </c>
    </row>
    <row r="70" spans="2:2" ht="15" customHeight="1" x14ac:dyDescent="0.2">
      <c r="B70" s="46" t="s">
        <v>400</v>
      </c>
    </row>
    <row r="71" spans="2:2" ht="15" customHeight="1" x14ac:dyDescent="0.2">
      <c r="B71" s="46" t="s">
        <v>399</v>
      </c>
    </row>
    <row r="72" spans="2:2" ht="15" customHeight="1" x14ac:dyDescent="0.2">
      <c r="B72" s="46" t="s">
        <v>470</v>
      </c>
    </row>
    <row r="73" spans="2:2" ht="15" customHeight="1" x14ac:dyDescent="0.2">
      <c r="B73" s="46" t="s">
        <v>469</v>
      </c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DDB8-B60A-47AE-B2A0-2604C072B52D}"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5" customHeight="1" x14ac:dyDescent="0.2"/>
  <cols>
    <col min="1" max="1" width="63.140625" style="44" customWidth="1"/>
    <col min="2" max="2" width="45.7109375" style="44" customWidth="1"/>
    <col min="3" max="16384" width="9.140625" style="44"/>
  </cols>
  <sheetData>
    <row r="1" spans="1:35" ht="15" customHeight="1" thickBot="1" x14ac:dyDescent="0.25">
      <c r="B1" s="35"/>
      <c r="C1" s="36">
        <v>2020</v>
      </c>
      <c r="D1" s="36">
        <v>2021</v>
      </c>
      <c r="E1" s="36">
        <v>2022</v>
      </c>
      <c r="F1" s="36">
        <v>2023</v>
      </c>
      <c r="G1" s="36">
        <v>2024</v>
      </c>
      <c r="H1" s="36">
        <v>2025</v>
      </c>
      <c r="I1" s="36">
        <v>2026</v>
      </c>
      <c r="J1" s="36">
        <v>2027</v>
      </c>
      <c r="K1" s="36">
        <v>2028</v>
      </c>
      <c r="L1" s="36">
        <v>2029</v>
      </c>
      <c r="M1" s="36">
        <v>2030</v>
      </c>
      <c r="N1" s="36">
        <v>2031</v>
      </c>
      <c r="O1" s="36">
        <v>2032</v>
      </c>
      <c r="P1" s="36">
        <v>2033</v>
      </c>
      <c r="Q1" s="36">
        <v>2034</v>
      </c>
      <c r="R1" s="36">
        <v>2035</v>
      </c>
      <c r="S1" s="36">
        <v>2036</v>
      </c>
      <c r="T1" s="36">
        <v>2037</v>
      </c>
      <c r="U1" s="36">
        <v>2038</v>
      </c>
      <c r="V1" s="36">
        <v>2039</v>
      </c>
      <c r="W1" s="36">
        <v>2040</v>
      </c>
      <c r="X1" s="36">
        <v>2041</v>
      </c>
      <c r="Y1" s="36">
        <v>2042</v>
      </c>
      <c r="Z1" s="36">
        <v>2043</v>
      </c>
      <c r="AA1" s="36">
        <v>2044</v>
      </c>
      <c r="AB1" s="36">
        <v>2045</v>
      </c>
      <c r="AC1" s="36">
        <v>2046</v>
      </c>
      <c r="AD1" s="36">
        <v>2047</v>
      </c>
      <c r="AE1" s="36">
        <v>2048</v>
      </c>
      <c r="AF1" s="36">
        <v>2049</v>
      </c>
      <c r="AG1" s="36">
        <v>2050</v>
      </c>
      <c r="AH1" s="36"/>
    </row>
    <row r="2" spans="1:35" ht="15" customHeight="1" thickTop="1" x14ac:dyDescent="0.2"/>
    <row r="3" spans="1:35" ht="15" customHeight="1" x14ac:dyDescent="0.2">
      <c r="C3" s="47" t="s">
        <v>55</v>
      </c>
      <c r="D3" s="47" t="s">
        <v>370</v>
      </c>
      <c r="E3" s="47"/>
      <c r="F3" s="47"/>
      <c r="G3" s="47"/>
      <c r="H3" s="47"/>
    </row>
    <row r="4" spans="1:35" ht="15" customHeight="1" x14ac:dyDescent="0.2">
      <c r="C4" s="47" t="s">
        <v>56</v>
      </c>
      <c r="D4" s="47" t="s">
        <v>372</v>
      </c>
      <c r="E4" s="47"/>
      <c r="F4" s="47"/>
      <c r="G4" s="47" t="s">
        <v>57</v>
      </c>
      <c r="H4" s="47"/>
    </row>
    <row r="5" spans="1:35" ht="15" customHeight="1" x14ac:dyDescent="0.2">
      <c r="C5" s="47" t="s">
        <v>58</v>
      </c>
      <c r="D5" s="47" t="s">
        <v>373</v>
      </c>
      <c r="E5" s="47"/>
      <c r="F5" s="47"/>
      <c r="G5" s="47"/>
      <c r="H5" s="47"/>
    </row>
    <row r="6" spans="1:35" ht="15" customHeight="1" x14ac:dyDescent="0.2">
      <c r="C6" s="47" t="s">
        <v>59</v>
      </c>
      <c r="D6" s="47"/>
      <c r="E6" s="47" t="s">
        <v>374</v>
      </c>
      <c r="F6" s="47"/>
      <c r="G6" s="47"/>
      <c r="H6" s="47"/>
    </row>
    <row r="10" spans="1:35" ht="15" customHeight="1" x14ac:dyDescent="0.25">
      <c r="A10" s="45" t="s">
        <v>557</v>
      </c>
      <c r="B10" s="37" t="s">
        <v>556</v>
      </c>
    </row>
    <row r="11" spans="1:35" ht="15" customHeight="1" x14ac:dyDescent="0.2">
      <c r="B11" s="35" t="s">
        <v>62</v>
      </c>
    </row>
    <row r="12" spans="1:35" ht="15" customHeight="1" x14ac:dyDescent="0.2">
      <c r="B12" s="35" t="s">
        <v>62</v>
      </c>
      <c r="C12" s="53" t="s">
        <v>62</v>
      </c>
      <c r="D12" s="53" t="s">
        <v>62</v>
      </c>
      <c r="E12" s="53" t="s">
        <v>62</v>
      </c>
      <c r="F12" s="53" t="s">
        <v>62</v>
      </c>
      <c r="G12" s="53" t="s">
        <v>62</v>
      </c>
      <c r="H12" s="53" t="s">
        <v>62</v>
      </c>
      <c r="I12" s="53" t="s">
        <v>62</v>
      </c>
      <c r="J12" s="53" t="s">
        <v>62</v>
      </c>
      <c r="K12" s="53" t="s">
        <v>62</v>
      </c>
      <c r="L12" s="53" t="s">
        <v>62</v>
      </c>
      <c r="M12" s="53" t="s">
        <v>62</v>
      </c>
      <c r="N12" s="53" t="s">
        <v>62</v>
      </c>
      <c r="O12" s="53" t="s">
        <v>62</v>
      </c>
      <c r="P12" s="53" t="s">
        <v>62</v>
      </c>
      <c r="Q12" s="53" t="s">
        <v>62</v>
      </c>
      <c r="R12" s="53" t="s">
        <v>62</v>
      </c>
      <c r="S12" s="53" t="s">
        <v>62</v>
      </c>
      <c r="T12" s="53" t="s">
        <v>62</v>
      </c>
      <c r="U12" s="53" t="s">
        <v>62</v>
      </c>
      <c r="V12" s="53" t="s">
        <v>62</v>
      </c>
      <c r="W12" s="53" t="s">
        <v>62</v>
      </c>
      <c r="X12" s="53" t="s">
        <v>62</v>
      </c>
      <c r="Y12" s="53" t="s">
        <v>62</v>
      </c>
      <c r="Z12" s="53" t="s">
        <v>62</v>
      </c>
      <c r="AA12" s="53" t="s">
        <v>62</v>
      </c>
      <c r="AB12" s="53" t="s">
        <v>62</v>
      </c>
      <c r="AC12" s="53" t="s">
        <v>62</v>
      </c>
      <c r="AD12" s="53" t="s">
        <v>62</v>
      </c>
      <c r="AE12" s="53" t="s">
        <v>62</v>
      </c>
      <c r="AF12" s="53" t="s">
        <v>62</v>
      </c>
      <c r="AG12" s="53" t="s">
        <v>62</v>
      </c>
      <c r="AH12" s="53" t="s">
        <v>62</v>
      </c>
      <c r="AI12" s="53" t="s">
        <v>376</v>
      </c>
    </row>
    <row r="13" spans="1:35" ht="15" customHeight="1" thickBot="1" x14ac:dyDescent="0.25">
      <c r="B13" s="36" t="s">
        <v>190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</row>
    <row r="14" spans="1:35" ht="15" customHeight="1" thickTop="1" x14ac:dyDescent="0.2"/>
    <row r="15" spans="1:35" ht="15" customHeight="1" x14ac:dyDescent="0.2">
      <c r="A15" s="45" t="s">
        <v>555</v>
      </c>
      <c r="B15" s="38" t="s">
        <v>384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48"/>
    </row>
    <row r="17" spans="1:35" ht="15" customHeight="1" x14ac:dyDescent="0.2">
      <c r="B17" s="38" t="s">
        <v>514</v>
      </c>
    </row>
    <row r="18" spans="1:35" ht="15" customHeight="1" x14ac:dyDescent="0.25">
      <c r="A18" s="45" t="s">
        <v>554</v>
      </c>
      <c r="B18" s="39" t="s">
        <v>3</v>
      </c>
      <c r="C18" s="50">
        <v>3.554284</v>
      </c>
      <c r="D18" s="50">
        <v>3.5550730000000001</v>
      </c>
      <c r="E18" s="50">
        <v>3.5585830000000001</v>
      </c>
      <c r="F18" s="50">
        <v>3.7466140000000001</v>
      </c>
      <c r="G18" s="50">
        <v>3.9896790000000002</v>
      </c>
      <c r="H18" s="50">
        <v>4.1076069999999998</v>
      </c>
      <c r="I18" s="50">
        <v>4.2291470000000002</v>
      </c>
      <c r="J18" s="50">
        <v>4.3646719999999997</v>
      </c>
      <c r="K18" s="50">
        <v>4.5241429999999996</v>
      </c>
      <c r="L18" s="50">
        <v>4.6642739999999998</v>
      </c>
      <c r="M18" s="50">
        <v>4.8371130000000004</v>
      </c>
      <c r="N18" s="50">
        <v>5.0491960000000002</v>
      </c>
      <c r="O18" s="50">
        <v>5.2889270000000002</v>
      </c>
      <c r="P18" s="50">
        <v>5.4926490000000001</v>
      </c>
      <c r="Q18" s="50">
        <v>5.7091349999999998</v>
      </c>
      <c r="R18" s="50">
        <v>5.9330280000000002</v>
      </c>
      <c r="S18" s="50">
        <v>6.150366</v>
      </c>
      <c r="T18" s="50">
        <v>6.3591009999999999</v>
      </c>
      <c r="U18" s="50">
        <v>6.5506719999999996</v>
      </c>
      <c r="V18" s="50">
        <v>6.7314480000000003</v>
      </c>
      <c r="W18" s="50">
        <v>6.8811499999999999</v>
      </c>
      <c r="X18" s="50">
        <v>7.027393</v>
      </c>
      <c r="Y18" s="50">
        <v>7.1736760000000004</v>
      </c>
      <c r="Z18" s="50">
        <v>7.3331799999999996</v>
      </c>
      <c r="AA18" s="50">
        <v>7.4808719999999997</v>
      </c>
      <c r="AB18" s="50">
        <v>7.6403489999999996</v>
      </c>
      <c r="AC18" s="50">
        <v>7.7920790000000002</v>
      </c>
      <c r="AD18" s="50">
        <v>7.9582940000000004</v>
      </c>
      <c r="AE18" s="50">
        <v>8.1106619999999996</v>
      </c>
      <c r="AF18" s="50">
        <v>8.2612299999999994</v>
      </c>
      <c r="AG18" s="50">
        <v>8.4148589999999999</v>
      </c>
      <c r="AH18" s="50"/>
      <c r="AI18" s="41"/>
    </row>
    <row r="19" spans="1:35" ht="15" customHeight="1" x14ac:dyDescent="0.25">
      <c r="A19" s="45" t="s">
        <v>553</v>
      </c>
      <c r="B19" s="39" t="s">
        <v>2</v>
      </c>
      <c r="C19" s="50">
        <v>3.056476</v>
      </c>
      <c r="D19" s="50">
        <v>3.1161859999999999</v>
      </c>
      <c r="E19" s="50">
        <v>3.2569729999999999</v>
      </c>
      <c r="F19" s="50">
        <v>3.271147</v>
      </c>
      <c r="G19" s="50">
        <v>3.3353329999999999</v>
      </c>
      <c r="H19" s="50">
        <v>3.4143460000000001</v>
      </c>
      <c r="I19" s="50">
        <v>3.45187</v>
      </c>
      <c r="J19" s="50">
        <v>3.4455819999999999</v>
      </c>
      <c r="K19" s="50">
        <v>3.4418570000000002</v>
      </c>
      <c r="L19" s="50">
        <v>3.4097520000000001</v>
      </c>
      <c r="M19" s="50">
        <v>3.380579</v>
      </c>
      <c r="N19" s="50">
        <v>3.3649550000000001</v>
      </c>
      <c r="O19" s="50">
        <v>3.3426260000000001</v>
      </c>
      <c r="P19" s="50">
        <v>3.3182290000000001</v>
      </c>
      <c r="Q19" s="50">
        <v>3.3009879999999998</v>
      </c>
      <c r="R19" s="50">
        <v>3.2992780000000002</v>
      </c>
      <c r="S19" s="50">
        <v>3.3097889999999999</v>
      </c>
      <c r="T19" s="50">
        <v>3.295099</v>
      </c>
      <c r="U19" s="50">
        <v>3.2808169999999999</v>
      </c>
      <c r="V19" s="50">
        <v>3.2913739999999998</v>
      </c>
      <c r="W19" s="50">
        <v>3.2554880000000002</v>
      </c>
      <c r="X19" s="50">
        <v>3.2340089999999999</v>
      </c>
      <c r="Y19" s="50">
        <v>3.2143989999999998</v>
      </c>
      <c r="Z19" s="50">
        <v>3.2003059999999999</v>
      </c>
      <c r="AA19" s="50">
        <v>3.1826919999999999</v>
      </c>
      <c r="AB19" s="50">
        <v>3.1651669999999998</v>
      </c>
      <c r="AC19" s="50">
        <v>3.1566770000000002</v>
      </c>
      <c r="AD19" s="50">
        <v>3.1525859999999999</v>
      </c>
      <c r="AE19" s="50">
        <v>3.1505800000000002</v>
      </c>
      <c r="AF19" s="50">
        <v>3.1381079999999999</v>
      </c>
      <c r="AG19" s="50">
        <v>3.1281720000000002</v>
      </c>
      <c r="AH19" s="50"/>
      <c r="AI19" s="41"/>
    </row>
    <row r="20" spans="1:35" ht="15" customHeight="1" x14ac:dyDescent="0.25">
      <c r="A20" s="45" t="s">
        <v>552</v>
      </c>
      <c r="B20" s="39" t="s">
        <v>42</v>
      </c>
      <c r="C20" s="50">
        <v>2.925643</v>
      </c>
      <c r="D20" s="50">
        <v>2.836713</v>
      </c>
      <c r="E20" s="50">
        <v>2.2228720000000002</v>
      </c>
      <c r="F20" s="50">
        <v>2.596606</v>
      </c>
      <c r="G20" s="50">
        <v>2.6100629999999998</v>
      </c>
      <c r="H20" s="50">
        <v>2.604177</v>
      </c>
      <c r="I20" s="50">
        <v>2.6317390000000001</v>
      </c>
      <c r="J20" s="50">
        <v>2.644469</v>
      </c>
      <c r="K20" s="50">
        <v>2.61571</v>
      </c>
      <c r="L20" s="50">
        <v>2.5801349999999998</v>
      </c>
      <c r="M20" s="50">
        <v>2.5134940000000001</v>
      </c>
      <c r="N20" s="50">
        <v>2.4802249999999999</v>
      </c>
      <c r="O20" s="50">
        <v>2.454831</v>
      </c>
      <c r="P20" s="50">
        <v>2.4275250000000002</v>
      </c>
      <c r="Q20" s="50">
        <v>2.4050880000000001</v>
      </c>
      <c r="R20" s="50">
        <v>2.3959510000000002</v>
      </c>
      <c r="S20" s="50">
        <v>2.3822420000000002</v>
      </c>
      <c r="T20" s="50">
        <v>2.3478080000000001</v>
      </c>
      <c r="U20" s="50">
        <v>2.330867</v>
      </c>
      <c r="V20" s="50">
        <v>2.3223509999999998</v>
      </c>
      <c r="W20" s="50">
        <v>2.3039450000000001</v>
      </c>
      <c r="X20" s="50">
        <v>2.28146</v>
      </c>
      <c r="Y20" s="50">
        <v>2.260977</v>
      </c>
      <c r="Z20" s="50">
        <v>2.258572</v>
      </c>
      <c r="AA20" s="50">
        <v>2.2403430000000002</v>
      </c>
      <c r="AB20" s="50">
        <v>2.2331349999999999</v>
      </c>
      <c r="AC20" s="50">
        <v>2.2175590000000001</v>
      </c>
      <c r="AD20" s="50">
        <v>2.2057449999999998</v>
      </c>
      <c r="AE20" s="50">
        <v>2.1938589999999998</v>
      </c>
      <c r="AF20" s="50">
        <v>2.1784289999999999</v>
      </c>
      <c r="AG20" s="50">
        <v>2.1635960000000001</v>
      </c>
      <c r="AH20" s="50"/>
      <c r="AI20" s="41"/>
    </row>
    <row r="21" spans="1:35" ht="15" customHeight="1" x14ac:dyDescent="0.25">
      <c r="A21" s="45" t="s">
        <v>551</v>
      </c>
      <c r="B21" s="39" t="s">
        <v>5</v>
      </c>
      <c r="C21" s="50">
        <v>0</v>
      </c>
      <c r="D21" s="50">
        <v>0</v>
      </c>
      <c r="E21" s="50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/>
      <c r="AI21" s="41"/>
    </row>
    <row r="22" spans="1:35" ht="15" customHeight="1" x14ac:dyDescent="0.25">
      <c r="A22" s="45" t="s">
        <v>550</v>
      </c>
      <c r="B22" s="39" t="s">
        <v>6</v>
      </c>
      <c r="C22" s="50">
        <v>0</v>
      </c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/>
      <c r="AI22" s="41"/>
    </row>
    <row r="23" spans="1:35" ht="15" customHeight="1" x14ac:dyDescent="0.25">
      <c r="A23" s="45" t="s">
        <v>549</v>
      </c>
      <c r="B23" s="39" t="s">
        <v>43</v>
      </c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41"/>
    </row>
    <row r="24" spans="1:35" ht="15" customHeight="1" x14ac:dyDescent="0.25">
      <c r="A24" s="45" t="s">
        <v>548</v>
      </c>
      <c r="B24" s="39" t="s">
        <v>7</v>
      </c>
      <c r="C24" s="50">
        <v>500.701324</v>
      </c>
      <c r="D24" s="50">
        <v>500.55224600000003</v>
      </c>
      <c r="E24" s="50">
        <v>512.692139</v>
      </c>
      <c r="F24" s="50">
        <v>508.36163299999998</v>
      </c>
      <c r="G24" s="50">
        <v>509.11596700000001</v>
      </c>
      <c r="H24" s="50">
        <v>508.44220000000001</v>
      </c>
      <c r="I24" s="50">
        <v>506.99865699999998</v>
      </c>
      <c r="J24" s="50">
        <v>503.47814899999997</v>
      </c>
      <c r="K24" s="50">
        <v>500.09140000000002</v>
      </c>
      <c r="L24" s="50">
        <v>496.40228300000001</v>
      </c>
      <c r="M24" s="50">
        <v>492.79278599999998</v>
      </c>
      <c r="N24" s="50">
        <v>490.50295999999997</v>
      </c>
      <c r="O24" s="50">
        <v>488.22500600000001</v>
      </c>
      <c r="P24" s="50">
        <v>485.50811800000002</v>
      </c>
      <c r="Q24" s="50">
        <v>484.105255</v>
      </c>
      <c r="R24" s="50">
        <v>483.76001000000002</v>
      </c>
      <c r="S24" s="50">
        <v>483.340912</v>
      </c>
      <c r="T24" s="50">
        <v>483.94030800000002</v>
      </c>
      <c r="U24" s="50">
        <v>485.31457499999999</v>
      </c>
      <c r="V24" s="50">
        <v>487.067139</v>
      </c>
      <c r="W24" s="50">
        <v>487.659943</v>
      </c>
      <c r="X24" s="50">
        <v>488.72640999999999</v>
      </c>
      <c r="Y24" s="50">
        <v>490.32794200000001</v>
      </c>
      <c r="Z24" s="50">
        <v>493.82693499999999</v>
      </c>
      <c r="AA24" s="50">
        <v>496.06231700000001</v>
      </c>
      <c r="AB24" s="50">
        <v>500.12329099999999</v>
      </c>
      <c r="AC24" s="50">
        <v>503.16217</v>
      </c>
      <c r="AD24" s="50">
        <v>506.99612400000001</v>
      </c>
      <c r="AE24" s="50">
        <v>509.65508999999997</v>
      </c>
      <c r="AF24" s="50">
        <v>512.875</v>
      </c>
      <c r="AG24" s="50">
        <v>516.20831299999998</v>
      </c>
      <c r="AH24" s="50"/>
      <c r="AI24" s="41"/>
    </row>
    <row r="25" spans="1:35" ht="15" customHeight="1" x14ac:dyDescent="0.25">
      <c r="A25" s="45" t="s">
        <v>547</v>
      </c>
      <c r="B25" s="39" t="s">
        <v>8</v>
      </c>
      <c r="C25" s="50">
        <v>33.737301000000002</v>
      </c>
      <c r="D25" s="50">
        <v>33.706398</v>
      </c>
      <c r="E25" s="50">
        <v>34.088844000000002</v>
      </c>
      <c r="F25" s="50">
        <v>34.558300000000003</v>
      </c>
      <c r="G25" s="50">
        <v>35.060997</v>
      </c>
      <c r="H25" s="50">
        <v>35.342498999999997</v>
      </c>
      <c r="I25" s="50">
        <v>35.680382000000002</v>
      </c>
      <c r="J25" s="50">
        <v>36.091037999999998</v>
      </c>
      <c r="K25" s="50">
        <v>36.606304000000002</v>
      </c>
      <c r="L25" s="50">
        <v>37.120747000000001</v>
      </c>
      <c r="M25" s="50">
        <v>37.789825</v>
      </c>
      <c r="N25" s="50">
        <v>38.6096</v>
      </c>
      <c r="O25" s="50">
        <v>39.562550000000002</v>
      </c>
      <c r="P25" s="50">
        <v>40.462741999999999</v>
      </c>
      <c r="Q25" s="50">
        <v>41.422893999999999</v>
      </c>
      <c r="R25" s="50">
        <v>42.398685</v>
      </c>
      <c r="S25" s="50">
        <v>43.327637000000003</v>
      </c>
      <c r="T25" s="50">
        <v>44.221096000000003</v>
      </c>
      <c r="U25" s="50">
        <v>45.072516999999998</v>
      </c>
      <c r="V25" s="50">
        <v>45.860855000000001</v>
      </c>
      <c r="W25" s="50">
        <v>46.563301000000003</v>
      </c>
      <c r="X25" s="50">
        <v>47.258259000000002</v>
      </c>
      <c r="Y25" s="50">
        <v>47.969524</v>
      </c>
      <c r="Z25" s="50">
        <v>48.745700999999997</v>
      </c>
      <c r="AA25" s="50">
        <v>49.500487999999997</v>
      </c>
      <c r="AB25" s="50">
        <v>50.336959999999998</v>
      </c>
      <c r="AC25" s="50">
        <v>51.170124000000001</v>
      </c>
      <c r="AD25" s="50">
        <v>52.079807000000002</v>
      </c>
      <c r="AE25" s="50">
        <v>52.937012000000003</v>
      </c>
      <c r="AF25" s="50">
        <v>53.815907000000003</v>
      </c>
      <c r="AG25" s="50">
        <v>54.712864000000003</v>
      </c>
      <c r="AH25" s="50"/>
      <c r="AI25" s="41"/>
    </row>
    <row r="26" spans="1:35" ht="15" customHeight="1" x14ac:dyDescent="0.25">
      <c r="A26" s="45" t="s">
        <v>546</v>
      </c>
      <c r="B26" s="39" t="s">
        <v>11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41"/>
    </row>
    <row r="27" spans="1:35" ht="15" customHeight="1" x14ac:dyDescent="0.25">
      <c r="A27" s="45" t="s">
        <v>545</v>
      </c>
      <c r="B27" s="39" t="s">
        <v>12</v>
      </c>
      <c r="C27" s="50">
        <v>154.76355000000001</v>
      </c>
      <c r="D27" s="50">
        <v>155.36106899999999</v>
      </c>
      <c r="E27" s="50">
        <v>153.48237599999999</v>
      </c>
      <c r="F27" s="50">
        <v>154.28454600000001</v>
      </c>
      <c r="G27" s="50">
        <v>155.55862400000001</v>
      </c>
      <c r="H27" s="50">
        <v>155.139984</v>
      </c>
      <c r="I27" s="50">
        <v>154.31880200000001</v>
      </c>
      <c r="J27" s="50">
        <v>153.06617700000001</v>
      </c>
      <c r="K27" s="50">
        <v>151.61767599999999</v>
      </c>
      <c r="L27" s="50">
        <v>149.21362300000001</v>
      </c>
      <c r="M27" s="50">
        <v>146.93592799999999</v>
      </c>
      <c r="N27" s="50">
        <v>144.64063999999999</v>
      </c>
      <c r="O27" s="50">
        <v>142.56448399999999</v>
      </c>
      <c r="P27" s="50">
        <v>139.902863</v>
      </c>
      <c r="Q27" s="50">
        <v>137.73142999999999</v>
      </c>
      <c r="R27" s="50">
        <v>135.96017499999999</v>
      </c>
      <c r="S27" s="50">
        <v>134.46739199999999</v>
      </c>
      <c r="T27" s="50">
        <v>133.305634</v>
      </c>
      <c r="U27" s="50">
        <v>132.505966</v>
      </c>
      <c r="V27" s="50">
        <v>131.94897499999999</v>
      </c>
      <c r="W27" s="50">
        <v>131.27041600000001</v>
      </c>
      <c r="X27" s="50">
        <v>130.712402</v>
      </c>
      <c r="Y27" s="50">
        <v>130.356842</v>
      </c>
      <c r="Z27" s="50">
        <v>130.427032</v>
      </c>
      <c r="AA27" s="50">
        <v>130.25382999999999</v>
      </c>
      <c r="AB27" s="50">
        <v>130.464752</v>
      </c>
      <c r="AC27" s="50">
        <v>130.620148</v>
      </c>
      <c r="AD27" s="50">
        <v>130.997208</v>
      </c>
      <c r="AE27" s="50">
        <v>131.180588</v>
      </c>
      <c r="AF27" s="50">
        <v>131.49963399999999</v>
      </c>
      <c r="AG27" s="50">
        <v>131.78478999999999</v>
      </c>
      <c r="AH27" s="50"/>
      <c r="AI27" s="41"/>
    </row>
    <row r="28" spans="1:35" ht="15" customHeight="1" x14ac:dyDescent="0.2">
      <c r="A28" s="45" t="s">
        <v>544</v>
      </c>
      <c r="B28" s="38" t="s">
        <v>0</v>
      </c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8"/>
    </row>
    <row r="30" spans="1:35" ht="15" customHeight="1" x14ac:dyDescent="0.2">
      <c r="B30" s="38" t="s">
        <v>503</v>
      </c>
    </row>
    <row r="31" spans="1:35" ht="15" customHeight="1" x14ac:dyDescent="0.2">
      <c r="B31" s="38" t="s">
        <v>502</v>
      </c>
    </row>
    <row r="32" spans="1:35" ht="15" customHeight="1" x14ac:dyDescent="0.25">
      <c r="A32" s="45" t="s">
        <v>543</v>
      </c>
      <c r="B32" s="39" t="s">
        <v>3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1"/>
    </row>
    <row r="33" spans="1:35" ht="15" customHeight="1" x14ac:dyDescent="0.25">
      <c r="A33" s="45" t="s">
        <v>542</v>
      </c>
      <c r="B33" s="39" t="s">
        <v>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1"/>
    </row>
    <row r="34" spans="1:35" ht="15" customHeight="1" x14ac:dyDescent="0.25">
      <c r="A34" s="45" t="s">
        <v>541</v>
      </c>
      <c r="B34" s="39" t="s">
        <v>42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1"/>
    </row>
    <row r="35" spans="1:35" ht="15" customHeight="1" x14ac:dyDescent="0.25">
      <c r="A35" s="45" t="s">
        <v>540</v>
      </c>
      <c r="B35" s="39" t="s">
        <v>5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1"/>
    </row>
    <row r="36" spans="1:35" ht="15" customHeight="1" x14ac:dyDescent="0.25">
      <c r="A36" s="45" t="s">
        <v>539</v>
      </c>
      <c r="B36" s="39" t="s">
        <v>6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1"/>
    </row>
    <row r="37" spans="1:35" ht="15" customHeight="1" x14ac:dyDescent="0.25">
      <c r="A37" s="45" t="s">
        <v>538</v>
      </c>
      <c r="B37" s="39" t="s">
        <v>43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1"/>
    </row>
    <row r="38" spans="1:35" ht="15" customHeight="1" x14ac:dyDescent="0.25">
      <c r="A38" s="45" t="s">
        <v>537</v>
      </c>
      <c r="B38" s="39" t="s">
        <v>7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1"/>
    </row>
    <row r="39" spans="1:35" ht="15" customHeight="1" x14ac:dyDescent="0.25">
      <c r="A39" s="45" t="s">
        <v>536</v>
      </c>
      <c r="B39" s="39" t="s">
        <v>8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1"/>
    </row>
    <row r="40" spans="1:35" ht="15" customHeight="1" x14ac:dyDescent="0.25">
      <c r="A40" s="45" t="s">
        <v>535</v>
      </c>
      <c r="B40" s="39" t="s">
        <v>11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1"/>
    </row>
    <row r="41" spans="1:35" ht="15" customHeight="1" x14ac:dyDescent="0.25">
      <c r="A41" s="45" t="s">
        <v>534</v>
      </c>
      <c r="B41" s="39" t="s">
        <v>12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1"/>
    </row>
    <row r="42" spans="1:35" ht="15" customHeight="1" x14ac:dyDescent="0.2">
      <c r="A42" s="45" t="s">
        <v>533</v>
      </c>
      <c r="B42" s="38" t="s">
        <v>0</v>
      </c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48"/>
    </row>
    <row r="44" spans="1:35" ht="15" customHeight="1" x14ac:dyDescent="0.2">
      <c r="B44" s="38" t="s">
        <v>491</v>
      </c>
    </row>
    <row r="45" spans="1:35" ht="15" customHeight="1" x14ac:dyDescent="0.2">
      <c r="A45" s="45" t="s">
        <v>532</v>
      </c>
      <c r="B45" s="38" t="s">
        <v>195</v>
      </c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48"/>
    </row>
    <row r="47" spans="1:35" ht="15" customHeight="1" x14ac:dyDescent="0.2">
      <c r="B47" s="38" t="s">
        <v>489</v>
      </c>
    </row>
    <row r="48" spans="1:35" ht="15" customHeight="1" x14ac:dyDescent="0.2">
      <c r="B48" s="38" t="s">
        <v>207</v>
      </c>
    </row>
    <row r="49" spans="1:35" ht="15" customHeight="1" x14ac:dyDescent="0.25">
      <c r="A49" s="45" t="s">
        <v>531</v>
      </c>
      <c r="B49" s="39" t="s">
        <v>208</v>
      </c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1"/>
    </row>
    <row r="50" spans="1:35" ht="15" customHeight="1" x14ac:dyDescent="0.25">
      <c r="A50" s="45" t="s">
        <v>530</v>
      </c>
      <c r="B50" s="39" t="s">
        <v>23</v>
      </c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1"/>
    </row>
    <row r="51" spans="1:35" ht="15" customHeight="1" x14ac:dyDescent="0.25">
      <c r="A51" s="45" t="s">
        <v>529</v>
      </c>
      <c r="B51" s="39" t="s">
        <v>480</v>
      </c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1"/>
    </row>
    <row r="52" spans="1:35" ht="15" customHeight="1" x14ac:dyDescent="0.25">
      <c r="A52" s="45" t="s">
        <v>528</v>
      </c>
      <c r="B52" s="39" t="s">
        <v>210</v>
      </c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1"/>
    </row>
    <row r="53" spans="1:35" ht="15" customHeight="1" x14ac:dyDescent="0.2">
      <c r="A53" s="45" t="s">
        <v>527</v>
      </c>
      <c r="B53" s="38" t="s">
        <v>200</v>
      </c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48"/>
    </row>
    <row r="54" spans="1:35" ht="15" customHeight="1" x14ac:dyDescent="0.2">
      <c r="B54" s="38" t="s">
        <v>211</v>
      </c>
    </row>
    <row r="55" spans="1:35" ht="15" customHeight="1" x14ac:dyDescent="0.25">
      <c r="A55" s="45" t="s">
        <v>526</v>
      </c>
      <c r="B55" s="39" t="s">
        <v>208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1"/>
    </row>
    <row r="56" spans="1:35" ht="15" customHeight="1" x14ac:dyDescent="0.25">
      <c r="A56" s="45" t="s">
        <v>525</v>
      </c>
      <c r="B56" s="39" t="s">
        <v>23</v>
      </c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1"/>
    </row>
    <row r="57" spans="1:35" ht="15" customHeight="1" x14ac:dyDescent="0.25">
      <c r="A57" s="45" t="s">
        <v>524</v>
      </c>
      <c r="B57" s="39" t="s">
        <v>480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1"/>
    </row>
    <row r="58" spans="1:35" ht="15" customHeight="1" x14ac:dyDescent="0.25">
      <c r="A58" s="45" t="s">
        <v>523</v>
      </c>
      <c r="B58" s="39" t="s">
        <v>210</v>
      </c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1"/>
    </row>
    <row r="59" spans="1:35" ht="15" customHeight="1" x14ac:dyDescent="0.2">
      <c r="A59" s="45" t="s">
        <v>522</v>
      </c>
      <c r="B59" s="38" t="s">
        <v>200</v>
      </c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48"/>
    </row>
    <row r="60" spans="1:35" ht="15" customHeight="1" x14ac:dyDescent="0.2">
      <c r="B60" s="38" t="s">
        <v>212</v>
      </c>
    </row>
    <row r="61" spans="1:35" ht="15" customHeight="1" x14ac:dyDescent="0.25">
      <c r="A61" s="45" t="s">
        <v>521</v>
      </c>
      <c r="B61" s="39" t="s">
        <v>213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1"/>
    </row>
    <row r="62" spans="1:35" ht="15" customHeight="1" thickBot="1" x14ac:dyDescent="0.3">
      <c r="A62" s="45" t="s">
        <v>520</v>
      </c>
      <c r="B62" s="39" t="s">
        <v>214</v>
      </c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1"/>
    </row>
    <row r="63" spans="1:35" ht="15" customHeight="1" x14ac:dyDescent="0.2">
      <c r="B63" s="77" t="s">
        <v>475</v>
      </c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</row>
    <row r="64" spans="1:35" ht="15" customHeight="1" x14ac:dyDescent="0.2">
      <c r="B64" s="46" t="s">
        <v>519</v>
      </c>
    </row>
    <row r="65" spans="2:2" ht="15" customHeight="1" x14ac:dyDescent="0.2">
      <c r="B65" s="46" t="s">
        <v>473</v>
      </c>
    </row>
    <row r="66" spans="2:2" ht="15" customHeight="1" x14ac:dyDescent="0.2">
      <c r="B66" s="46" t="s">
        <v>472</v>
      </c>
    </row>
    <row r="67" spans="2:2" ht="15" customHeight="1" x14ac:dyDescent="0.2">
      <c r="B67" s="46" t="s">
        <v>471</v>
      </c>
    </row>
    <row r="68" spans="2:2" ht="15" customHeight="1" x14ac:dyDescent="0.2">
      <c r="B68" s="46" t="s">
        <v>365</v>
      </c>
    </row>
    <row r="69" spans="2:2" ht="15" customHeight="1" x14ac:dyDescent="0.2">
      <c r="B69" s="46" t="s">
        <v>74</v>
      </c>
    </row>
    <row r="70" spans="2:2" ht="15" customHeight="1" x14ac:dyDescent="0.2">
      <c r="B70" s="46" t="s">
        <v>401</v>
      </c>
    </row>
    <row r="71" spans="2:2" ht="15" customHeight="1" x14ac:dyDescent="0.2">
      <c r="B71" s="46" t="s">
        <v>400</v>
      </c>
    </row>
    <row r="72" spans="2:2" ht="15" customHeight="1" x14ac:dyDescent="0.2">
      <c r="B72" s="46" t="s">
        <v>399</v>
      </c>
    </row>
    <row r="73" spans="2:2" ht="15" customHeight="1" x14ac:dyDescent="0.2">
      <c r="B73" s="46" t="s">
        <v>470</v>
      </c>
    </row>
    <row r="74" spans="2:2" ht="15" customHeight="1" x14ac:dyDescent="0.2">
      <c r="B74" s="46" t="s">
        <v>469</v>
      </c>
    </row>
  </sheetData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B450-6CCD-476A-8EFC-44121D4FF676}"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defaultRowHeight="15" customHeight="1" x14ac:dyDescent="0.2"/>
  <cols>
    <col min="1" max="1" width="31.85546875" style="44" customWidth="1"/>
    <col min="2" max="2" width="45.7109375" style="44" customWidth="1"/>
    <col min="3" max="16384" width="9.140625" style="44"/>
  </cols>
  <sheetData>
    <row r="1" spans="1:35" ht="15" customHeight="1" thickBot="1" x14ac:dyDescent="0.25">
      <c r="B1" s="35"/>
      <c r="C1" s="36">
        <v>2020</v>
      </c>
      <c r="D1" s="36">
        <v>2021</v>
      </c>
      <c r="E1" s="36">
        <v>2022</v>
      </c>
      <c r="F1" s="36">
        <v>2023</v>
      </c>
      <c r="G1" s="36">
        <v>2024</v>
      </c>
      <c r="H1" s="36">
        <v>2025</v>
      </c>
      <c r="I1" s="36">
        <v>2026</v>
      </c>
      <c r="J1" s="36">
        <v>2027</v>
      </c>
      <c r="K1" s="36">
        <v>2028</v>
      </c>
      <c r="L1" s="36">
        <v>2029</v>
      </c>
      <c r="M1" s="36">
        <v>2030</v>
      </c>
      <c r="N1" s="36">
        <v>2031</v>
      </c>
      <c r="O1" s="36">
        <v>2032</v>
      </c>
      <c r="P1" s="36">
        <v>2033</v>
      </c>
      <c r="Q1" s="36">
        <v>2034</v>
      </c>
      <c r="R1" s="36">
        <v>2035</v>
      </c>
      <c r="S1" s="36">
        <v>2036</v>
      </c>
      <c r="T1" s="36">
        <v>2037</v>
      </c>
      <c r="U1" s="36">
        <v>2038</v>
      </c>
      <c r="V1" s="36">
        <v>2039</v>
      </c>
      <c r="W1" s="36">
        <v>2040</v>
      </c>
      <c r="X1" s="36">
        <v>2041</v>
      </c>
      <c r="Y1" s="36">
        <v>2042</v>
      </c>
      <c r="Z1" s="36">
        <v>2043</v>
      </c>
      <c r="AA1" s="36">
        <v>2044</v>
      </c>
      <c r="AB1" s="36">
        <v>2045</v>
      </c>
      <c r="AC1" s="36">
        <v>2046</v>
      </c>
      <c r="AD1" s="36">
        <v>2047</v>
      </c>
      <c r="AE1" s="36">
        <v>2048</v>
      </c>
      <c r="AF1" s="36">
        <v>2049</v>
      </c>
      <c r="AG1" s="36">
        <v>2050</v>
      </c>
      <c r="AH1" s="36"/>
    </row>
    <row r="2" spans="1:35" ht="15" customHeight="1" thickTop="1" x14ac:dyDescent="0.2"/>
    <row r="3" spans="1:35" ht="15" customHeight="1" x14ac:dyDescent="0.2">
      <c r="C3" s="47" t="s">
        <v>55</v>
      </c>
      <c r="D3" s="47" t="s">
        <v>370</v>
      </c>
      <c r="E3" s="47"/>
      <c r="F3" s="47"/>
      <c r="G3" s="47"/>
      <c r="H3" s="47"/>
    </row>
    <row r="4" spans="1:35" ht="15" customHeight="1" x14ac:dyDescent="0.2">
      <c r="C4" s="47" t="s">
        <v>56</v>
      </c>
      <c r="D4" s="47" t="s">
        <v>372</v>
      </c>
      <c r="E4" s="47"/>
      <c r="F4" s="47"/>
      <c r="G4" s="47" t="s">
        <v>57</v>
      </c>
      <c r="H4" s="47"/>
    </row>
    <row r="5" spans="1:35" ht="15" customHeight="1" x14ac:dyDescent="0.2">
      <c r="C5" s="47" t="s">
        <v>58</v>
      </c>
      <c r="D5" s="47" t="s">
        <v>373</v>
      </c>
      <c r="E5" s="47"/>
      <c r="F5" s="47"/>
      <c r="G5" s="47"/>
      <c r="H5" s="47"/>
    </row>
    <row r="6" spans="1:35" ht="15" customHeight="1" x14ac:dyDescent="0.2">
      <c r="C6" s="47" t="s">
        <v>59</v>
      </c>
      <c r="D6" s="47"/>
      <c r="E6" s="47" t="s">
        <v>374</v>
      </c>
      <c r="F6" s="47"/>
      <c r="G6" s="47"/>
      <c r="H6" s="47"/>
    </row>
    <row r="10" spans="1:35" ht="15" customHeight="1" x14ac:dyDescent="0.25">
      <c r="A10" s="45" t="s">
        <v>615</v>
      </c>
      <c r="B10" s="37" t="s">
        <v>614</v>
      </c>
    </row>
    <row r="11" spans="1:35" ht="15" customHeight="1" x14ac:dyDescent="0.2">
      <c r="B11" s="35" t="s">
        <v>62</v>
      </c>
    </row>
    <row r="12" spans="1:35" ht="15" customHeight="1" x14ac:dyDescent="0.2">
      <c r="B12" s="35" t="s">
        <v>62</v>
      </c>
      <c r="C12" s="53" t="s">
        <v>62</v>
      </c>
      <c r="D12" s="53" t="s">
        <v>62</v>
      </c>
      <c r="E12" s="53" t="s">
        <v>62</v>
      </c>
      <c r="F12" s="53" t="s">
        <v>62</v>
      </c>
      <c r="G12" s="53" t="s">
        <v>62</v>
      </c>
      <c r="H12" s="53" t="s">
        <v>62</v>
      </c>
      <c r="I12" s="53" t="s">
        <v>62</v>
      </c>
      <c r="J12" s="53" t="s">
        <v>62</v>
      </c>
      <c r="K12" s="53" t="s">
        <v>62</v>
      </c>
      <c r="L12" s="53" t="s">
        <v>62</v>
      </c>
      <c r="M12" s="53" t="s">
        <v>62</v>
      </c>
      <c r="N12" s="53" t="s">
        <v>62</v>
      </c>
      <c r="O12" s="53" t="s">
        <v>62</v>
      </c>
      <c r="P12" s="53" t="s">
        <v>62</v>
      </c>
      <c r="Q12" s="53" t="s">
        <v>62</v>
      </c>
      <c r="R12" s="53" t="s">
        <v>62</v>
      </c>
      <c r="S12" s="53" t="s">
        <v>62</v>
      </c>
      <c r="T12" s="53" t="s">
        <v>62</v>
      </c>
      <c r="U12" s="53" t="s">
        <v>62</v>
      </c>
      <c r="V12" s="53" t="s">
        <v>62</v>
      </c>
      <c r="W12" s="53" t="s">
        <v>62</v>
      </c>
      <c r="X12" s="53" t="s">
        <v>62</v>
      </c>
      <c r="Y12" s="53" t="s">
        <v>62</v>
      </c>
      <c r="Z12" s="53" t="s">
        <v>62</v>
      </c>
      <c r="AA12" s="53" t="s">
        <v>62</v>
      </c>
      <c r="AB12" s="53" t="s">
        <v>62</v>
      </c>
      <c r="AC12" s="53" t="s">
        <v>62</v>
      </c>
      <c r="AD12" s="53" t="s">
        <v>62</v>
      </c>
      <c r="AE12" s="53" t="s">
        <v>62</v>
      </c>
      <c r="AF12" s="53" t="s">
        <v>62</v>
      </c>
      <c r="AG12" s="53" t="s">
        <v>62</v>
      </c>
      <c r="AH12" s="53" t="s">
        <v>62</v>
      </c>
      <c r="AI12" s="53" t="s">
        <v>376</v>
      </c>
    </row>
    <row r="13" spans="1:35" ht="15" customHeight="1" thickBot="1" x14ac:dyDescent="0.25">
      <c r="B13" s="36" t="s">
        <v>190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</row>
    <row r="14" spans="1:35" ht="15" customHeight="1" thickTop="1" x14ac:dyDescent="0.2"/>
    <row r="15" spans="1:35" ht="15" customHeight="1" x14ac:dyDescent="0.2">
      <c r="A15" s="45" t="s">
        <v>613</v>
      </c>
      <c r="B15" s="38" t="s">
        <v>384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48"/>
    </row>
    <row r="17" spans="1:35" ht="15" customHeight="1" x14ac:dyDescent="0.2">
      <c r="B17" s="38" t="s">
        <v>514</v>
      </c>
    </row>
    <row r="18" spans="1:35" ht="15" customHeight="1" x14ac:dyDescent="0.2">
      <c r="B18" s="38" t="s">
        <v>595</v>
      </c>
    </row>
    <row r="19" spans="1:35" ht="15" customHeight="1" x14ac:dyDescent="0.25">
      <c r="A19" s="45" t="s">
        <v>612</v>
      </c>
      <c r="B19" s="39" t="s">
        <v>19</v>
      </c>
      <c r="C19" s="50">
        <v>2.5100169999999999</v>
      </c>
      <c r="D19" s="50">
        <v>2.9762909999999998</v>
      </c>
      <c r="E19" s="50">
        <v>2.8773420000000001</v>
      </c>
      <c r="F19" s="50">
        <v>2.6873960000000001</v>
      </c>
      <c r="G19" s="50">
        <v>2.5320230000000001</v>
      </c>
      <c r="H19" s="50">
        <v>2.473595</v>
      </c>
      <c r="I19" s="50">
        <v>2.3801269999999999</v>
      </c>
      <c r="J19" s="50">
        <v>2.4590019999999999</v>
      </c>
      <c r="K19" s="50">
        <v>2.5588739999999999</v>
      </c>
      <c r="L19" s="50">
        <v>2.645664</v>
      </c>
      <c r="M19" s="50">
        <v>2.7107929999999998</v>
      </c>
      <c r="N19" s="50">
        <v>2.7944049999999998</v>
      </c>
      <c r="O19" s="50">
        <v>2.8344149999999999</v>
      </c>
      <c r="P19" s="50">
        <v>2.865923</v>
      </c>
      <c r="Q19" s="50">
        <v>2.892576</v>
      </c>
      <c r="R19" s="50">
        <v>2.9373909999999999</v>
      </c>
      <c r="S19" s="50">
        <v>2.975854</v>
      </c>
      <c r="T19" s="50">
        <v>2.9766319999999999</v>
      </c>
      <c r="U19" s="50">
        <v>2.9586920000000001</v>
      </c>
      <c r="V19" s="50">
        <v>2.9785550000000001</v>
      </c>
      <c r="W19" s="50">
        <v>2.9036559999999998</v>
      </c>
      <c r="X19" s="50">
        <v>2.8869180000000001</v>
      </c>
      <c r="Y19" s="50">
        <v>2.879928</v>
      </c>
      <c r="Z19" s="50">
        <v>2.888366</v>
      </c>
      <c r="AA19" s="50">
        <v>2.8864879999999999</v>
      </c>
      <c r="AB19" s="50">
        <v>2.8688760000000002</v>
      </c>
      <c r="AC19" s="50">
        <v>2.8461150000000002</v>
      </c>
      <c r="AD19" s="50">
        <v>2.842266</v>
      </c>
      <c r="AE19" s="50">
        <v>2.8134109999999999</v>
      </c>
      <c r="AF19" s="50">
        <v>2.7828599999999999</v>
      </c>
      <c r="AG19" s="50">
        <v>2.7921490000000002</v>
      </c>
      <c r="AH19" s="50"/>
      <c r="AI19" s="41"/>
    </row>
    <row r="20" spans="1:35" ht="15" customHeight="1" x14ac:dyDescent="0.25">
      <c r="A20" s="45" t="s">
        <v>611</v>
      </c>
      <c r="B20" s="39" t="s">
        <v>20</v>
      </c>
      <c r="C20" s="50">
        <v>43.787384000000003</v>
      </c>
      <c r="D20" s="50">
        <v>45.875965000000001</v>
      </c>
      <c r="E20" s="50">
        <v>49.220894000000001</v>
      </c>
      <c r="F20" s="50">
        <v>50.165503999999999</v>
      </c>
      <c r="G20" s="50">
        <v>52.412253999999997</v>
      </c>
      <c r="H20" s="50">
        <v>54.750022999999999</v>
      </c>
      <c r="I20" s="50">
        <v>56.678229999999999</v>
      </c>
      <c r="J20" s="50">
        <v>58.205658</v>
      </c>
      <c r="K20" s="50">
        <v>60.245643999999999</v>
      </c>
      <c r="L20" s="50">
        <v>61.917732000000001</v>
      </c>
      <c r="M20" s="50">
        <v>63.920616000000003</v>
      </c>
      <c r="N20" s="50">
        <v>65.908530999999996</v>
      </c>
      <c r="O20" s="50">
        <v>67.813086999999996</v>
      </c>
      <c r="P20" s="50">
        <v>69.641739000000001</v>
      </c>
      <c r="Q20" s="50">
        <v>72.271698000000001</v>
      </c>
      <c r="R20" s="50">
        <v>74.954880000000003</v>
      </c>
      <c r="S20" s="50">
        <v>77.452788999999996</v>
      </c>
      <c r="T20" s="50">
        <v>79.753928999999999</v>
      </c>
      <c r="U20" s="50">
        <v>82.071106</v>
      </c>
      <c r="V20" s="50">
        <v>84.502655000000004</v>
      </c>
      <c r="W20" s="50">
        <v>86.165206999999995</v>
      </c>
      <c r="X20" s="50">
        <v>88.266846000000001</v>
      </c>
      <c r="Y20" s="50">
        <v>90.539467000000002</v>
      </c>
      <c r="Z20" s="50">
        <v>93.669235</v>
      </c>
      <c r="AA20" s="50">
        <v>96.480620999999999</v>
      </c>
      <c r="AB20" s="50">
        <v>99.755195999999998</v>
      </c>
      <c r="AC20" s="50">
        <v>102.18137400000001</v>
      </c>
      <c r="AD20" s="50">
        <v>104.52417</v>
      </c>
      <c r="AE20" s="50">
        <v>106.92128</v>
      </c>
      <c r="AF20" s="50">
        <v>110.14872</v>
      </c>
      <c r="AG20" s="50">
        <v>113.570847</v>
      </c>
      <c r="AH20" s="50"/>
      <c r="AI20" s="41"/>
    </row>
    <row r="21" spans="1:35" ht="15" customHeight="1" x14ac:dyDescent="0.25">
      <c r="A21" s="45" t="s">
        <v>610</v>
      </c>
      <c r="B21" s="39" t="s">
        <v>44</v>
      </c>
      <c r="C21" s="50">
        <v>9.6533580000000008</v>
      </c>
      <c r="D21" s="50">
        <v>10.808071</v>
      </c>
      <c r="E21" s="50">
        <v>8.3312740000000005</v>
      </c>
      <c r="F21" s="50">
        <v>10.452249999999999</v>
      </c>
      <c r="G21" s="50">
        <v>9.9453580000000006</v>
      </c>
      <c r="H21" s="50">
        <v>9.8440960000000004</v>
      </c>
      <c r="I21" s="50">
        <v>9.7007689999999993</v>
      </c>
      <c r="J21" s="50">
        <v>9.7619199999999999</v>
      </c>
      <c r="K21" s="50">
        <v>9.8442609999999995</v>
      </c>
      <c r="L21" s="50">
        <v>9.923997</v>
      </c>
      <c r="M21" s="50">
        <v>9.9902669999999993</v>
      </c>
      <c r="N21" s="50">
        <v>10.084827000000001</v>
      </c>
      <c r="O21" s="50">
        <v>10.116356</v>
      </c>
      <c r="P21" s="50">
        <v>10.175234</v>
      </c>
      <c r="Q21" s="50">
        <v>10.267212000000001</v>
      </c>
      <c r="R21" s="50">
        <v>10.408026</v>
      </c>
      <c r="S21" s="50">
        <v>10.516811000000001</v>
      </c>
      <c r="T21" s="50">
        <v>10.545412000000001</v>
      </c>
      <c r="U21" s="50">
        <v>10.545247</v>
      </c>
      <c r="V21" s="50">
        <v>10.600002</v>
      </c>
      <c r="W21" s="50">
        <v>10.495262</v>
      </c>
      <c r="X21" s="50">
        <v>10.499313000000001</v>
      </c>
      <c r="Y21" s="50">
        <v>10.532284000000001</v>
      </c>
      <c r="Z21" s="50">
        <v>10.637862</v>
      </c>
      <c r="AA21" s="50">
        <v>10.680773</v>
      </c>
      <c r="AB21" s="50">
        <v>10.752598000000001</v>
      </c>
      <c r="AC21" s="50">
        <v>10.744839000000001</v>
      </c>
      <c r="AD21" s="50">
        <v>10.740561</v>
      </c>
      <c r="AE21" s="50">
        <v>10.727065</v>
      </c>
      <c r="AF21" s="50">
        <v>10.736921000000001</v>
      </c>
      <c r="AG21" s="50">
        <v>10.815659999999999</v>
      </c>
      <c r="AH21" s="50"/>
      <c r="AI21" s="41"/>
    </row>
    <row r="22" spans="1:35" ht="15" customHeight="1" x14ac:dyDescent="0.25">
      <c r="A22" s="45" t="s">
        <v>609</v>
      </c>
      <c r="B22" s="39" t="s">
        <v>21</v>
      </c>
      <c r="C22" s="50">
        <v>18.556792999999999</v>
      </c>
      <c r="D22" s="50">
        <v>23.551158999999998</v>
      </c>
      <c r="E22" s="50">
        <v>19.842334999999999</v>
      </c>
      <c r="F22" s="50">
        <v>22.749110999999999</v>
      </c>
      <c r="G22" s="50">
        <v>24.795618000000001</v>
      </c>
      <c r="H22" s="50">
        <v>25.844517</v>
      </c>
      <c r="I22" s="50">
        <v>26.313846999999999</v>
      </c>
      <c r="J22" s="50">
        <v>28.830103000000001</v>
      </c>
      <c r="K22" s="50">
        <v>31.717890000000001</v>
      </c>
      <c r="L22" s="50">
        <v>33.605288999999999</v>
      </c>
      <c r="M22" s="50">
        <v>35.582718</v>
      </c>
      <c r="N22" s="50">
        <v>37.484158000000001</v>
      </c>
      <c r="O22" s="50">
        <v>38.904007</v>
      </c>
      <c r="P22" s="50">
        <v>39.367817000000002</v>
      </c>
      <c r="Q22" s="50">
        <v>39.849018000000001</v>
      </c>
      <c r="R22" s="50">
        <v>40.625186999999997</v>
      </c>
      <c r="S22" s="50">
        <v>41.325828999999999</v>
      </c>
      <c r="T22" s="50">
        <v>41.403824</v>
      </c>
      <c r="U22" s="50">
        <v>41.157654000000001</v>
      </c>
      <c r="V22" s="50">
        <v>41.461818999999998</v>
      </c>
      <c r="W22" s="50">
        <v>40.387802000000001</v>
      </c>
      <c r="X22" s="50">
        <v>40.240341000000001</v>
      </c>
      <c r="Y22" s="50">
        <v>40.269638</v>
      </c>
      <c r="Z22" s="50">
        <v>40.514969000000001</v>
      </c>
      <c r="AA22" s="50">
        <v>40.535229000000001</v>
      </c>
      <c r="AB22" s="50">
        <v>40.441704000000001</v>
      </c>
      <c r="AC22" s="50">
        <v>40.169041</v>
      </c>
      <c r="AD22" s="50">
        <v>40.130629999999996</v>
      </c>
      <c r="AE22" s="50">
        <v>39.850254</v>
      </c>
      <c r="AF22" s="50">
        <v>39.517539999999997</v>
      </c>
      <c r="AG22" s="50">
        <v>39.837859999999999</v>
      </c>
      <c r="AH22" s="50"/>
      <c r="AI22" s="41"/>
    </row>
    <row r="23" spans="1:35" ht="15" customHeight="1" x14ac:dyDescent="0.25">
      <c r="A23" s="45" t="s">
        <v>608</v>
      </c>
      <c r="B23" s="39" t="s">
        <v>22</v>
      </c>
      <c r="C23" s="50">
        <v>251.08311499999999</v>
      </c>
      <c r="D23" s="50">
        <v>301.59201000000002</v>
      </c>
      <c r="E23" s="50">
        <v>200.24977100000001</v>
      </c>
      <c r="F23" s="50">
        <v>187.54458600000001</v>
      </c>
      <c r="G23" s="50">
        <v>176.524216</v>
      </c>
      <c r="H23" s="50">
        <v>171.92224100000001</v>
      </c>
      <c r="I23" s="50">
        <v>165.01799</v>
      </c>
      <c r="J23" s="50">
        <v>171.48580899999999</v>
      </c>
      <c r="K23" s="50">
        <v>179.41336100000001</v>
      </c>
      <c r="L23" s="50">
        <v>186.17913799999999</v>
      </c>
      <c r="M23" s="50">
        <v>191.87413000000001</v>
      </c>
      <c r="N23" s="50">
        <v>198.14856</v>
      </c>
      <c r="O23" s="50">
        <v>201.52590900000001</v>
      </c>
      <c r="P23" s="50">
        <v>203.956772</v>
      </c>
      <c r="Q23" s="50">
        <v>205.97126800000001</v>
      </c>
      <c r="R23" s="50">
        <v>209.42584199999999</v>
      </c>
      <c r="S23" s="50">
        <v>212.455185</v>
      </c>
      <c r="T23" s="50">
        <v>212.54205300000001</v>
      </c>
      <c r="U23" s="50">
        <v>211.21623199999999</v>
      </c>
      <c r="V23" s="50">
        <v>212.74696399999999</v>
      </c>
      <c r="W23" s="50">
        <v>207.08009300000001</v>
      </c>
      <c r="X23" s="50">
        <v>205.9478</v>
      </c>
      <c r="Y23" s="50">
        <v>205.515289</v>
      </c>
      <c r="Z23" s="50">
        <v>206.27713</v>
      </c>
      <c r="AA23" s="50">
        <v>206.26525899999999</v>
      </c>
      <c r="AB23" s="50">
        <v>204.94976800000001</v>
      </c>
      <c r="AC23" s="50">
        <v>203.22889699999999</v>
      </c>
      <c r="AD23" s="50">
        <v>203.06655900000001</v>
      </c>
      <c r="AE23" s="50">
        <v>200.81205700000001</v>
      </c>
      <c r="AF23" s="50">
        <v>198.35299699999999</v>
      </c>
      <c r="AG23" s="50">
        <v>199.10829200000001</v>
      </c>
      <c r="AH23" s="50"/>
      <c r="AI23" s="41"/>
    </row>
    <row r="24" spans="1:35" ht="15" customHeight="1" x14ac:dyDescent="0.25">
      <c r="A24" s="45" t="s">
        <v>607</v>
      </c>
      <c r="B24" s="39" t="s">
        <v>45</v>
      </c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41"/>
    </row>
    <row r="25" spans="1:35" ht="15" customHeight="1" x14ac:dyDescent="0.25">
      <c r="A25" s="45" t="s">
        <v>606</v>
      </c>
      <c r="B25" s="39" t="s">
        <v>23</v>
      </c>
      <c r="C25" s="50">
        <v>2421.211182</v>
      </c>
      <c r="D25" s="50">
        <v>2308.05249</v>
      </c>
      <c r="E25" s="50">
        <v>2482.694336</v>
      </c>
      <c r="F25" s="50">
        <v>2629.9221189999998</v>
      </c>
      <c r="G25" s="50">
        <v>2813.383789</v>
      </c>
      <c r="H25" s="50">
        <v>2934.7700199999999</v>
      </c>
      <c r="I25" s="50">
        <v>3043.1298830000001</v>
      </c>
      <c r="J25" s="50">
        <v>3075.9726559999999</v>
      </c>
      <c r="K25" s="50">
        <v>3113.8334960000002</v>
      </c>
      <c r="L25" s="50">
        <v>3146.4182129999999</v>
      </c>
      <c r="M25" s="50">
        <v>3192.9428710000002</v>
      </c>
      <c r="N25" s="50">
        <v>3239.849365</v>
      </c>
      <c r="O25" s="50">
        <v>3288.326172</v>
      </c>
      <c r="P25" s="50">
        <v>3332.1748050000001</v>
      </c>
      <c r="Q25" s="50">
        <v>3402.524414</v>
      </c>
      <c r="R25" s="50">
        <v>3468.189453</v>
      </c>
      <c r="S25" s="50">
        <v>3522.0590820000002</v>
      </c>
      <c r="T25" s="50">
        <v>3590.716797</v>
      </c>
      <c r="U25" s="50">
        <v>3656.5500489999999</v>
      </c>
      <c r="V25" s="50">
        <v>3713.8466800000001</v>
      </c>
      <c r="W25" s="50">
        <v>3769.673828</v>
      </c>
      <c r="X25" s="50">
        <v>3821.4914549999999</v>
      </c>
      <c r="Y25" s="50">
        <v>3879.4965820000002</v>
      </c>
      <c r="Z25" s="50">
        <v>3968.6721189999998</v>
      </c>
      <c r="AA25" s="50">
        <v>4050.7578119999998</v>
      </c>
      <c r="AB25" s="50">
        <v>4156.1933589999999</v>
      </c>
      <c r="AC25" s="50">
        <v>4232.0170900000003</v>
      </c>
      <c r="AD25" s="50">
        <v>4298.4970700000003</v>
      </c>
      <c r="AE25" s="50">
        <v>4376.2255859999996</v>
      </c>
      <c r="AF25" s="50">
        <v>4486.4833980000003</v>
      </c>
      <c r="AG25" s="50">
        <v>4594.0693359999996</v>
      </c>
      <c r="AH25" s="50"/>
      <c r="AI25" s="41"/>
    </row>
    <row r="26" spans="1:35" ht="15" customHeight="1" x14ac:dyDescent="0.25">
      <c r="A26" s="45" t="s">
        <v>605</v>
      </c>
      <c r="B26" s="39" t="s">
        <v>24</v>
      </c>
      <c r="C26" s="50">
        <v>48.054409</v>
      </c>
      <c r="D26" s="50">
        <v>47.944533999999997</v>
      </c>
      <c r="E26" s="50">
        <v>48.815196999999998</v>
      </c>
      <c r="F26" s="50">
        <v>49.627659000000001</v>
      </c>
      <c r="G26" s="50">
        <v>50.612929999999999</v>
      </c>
      <c r="H26" s="50">
        <v>51.216206</v>
      </c>
      <c r="I26" s="50">
        <v>51.715846999999997</v>
      </c>
      <c r="J26" s="50">
        <v>52.169533000000001</v>
      </c>
      <c r="K26" s="50">
        <v>52.678925</v>
      </c>
      <c r="L26" s="50">
        <v>52.949528000000001</v>
      </c>
      <c r="M26" s="50">
        <v>53.261913</v>
      </c>
      <c r="N26" s="50">
        <v>53.568756</v>
      </c>
      <c r="O26" s="50">
        <v>53.847133999999997</v>
      </c>
      <c r="P26" s="50">
        <v>53.931418999999998</v>
      </c>
      <c r="Q26" s="50">
        <v>54.193787</v>
      </c>
      <c r="R26" s="50">
        <v>54.401062000000003</v>
      </c>
      <c r="S26" s="50">
        <v>54.547417000000003</v>
      </c>
      <c r="T26" s="50">
        <v>54.699570000000001</v>
      </c>
      <c r="U26" s="50">
        <v>54.797958000000001</v>
      </c>
      <c r="V26" s="50">
        <v>54.910130000000002</v>
      </c>
      <c r="W26" s="50">
        <v>54.924804999999999</v>
      </c>
      <c r="X26" s="50">
        <v>54.977623000000001</v>
      </c>
      <c r="Y26" s="50">
        <v>55.035567999999998</v>
      </c>
      <c r="Z26" s="50">
        <v>55.214333000000003</v>
      </c>
      <c r="AA26" s="50">
        <v>55.348739999999999</v>
      </c>
      <c r="AB26" s="50">
        <v>55.549652000000002</v>
      </c>
      <c r="AC26" s="50">
        <v>55.592815000000002</v>
      </c>
      <c r="AD26" s="50">
        <v>55.584845999999999</v>
      </c>
      <c r="AE26" s="50">
        <v>55.594658000000003</v>
      </c>
      <c r="AF26" s="50">
        <v>55.720286999999999</v>
      </c>
      <c r="AG26" s="50">
        <v>55.834141000000002</v>
      </c>
      <c r="AH26" s="50"/>
      <c r="AI26" s="41"/>
    </row>
    <row r="27" spans="1:35" ht="15" customHeight="1" x14ac:dyDescent="0.25">
      <c r="A27" s="45" t="s">
        <v>604</v>
      </c>
      <c r="B27" s="39" t="s">
        <v>25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41"/>
    </row>
    <row r="28" spans="1:35" ht="15" customHeight="1" x14ac:dyDescent="0.25">
      <c r="A28" s="45" t="s">
        <v>603</v>
      </c>
      <c r="B28" s="39" t="s">
        <v>26</v>
      </c>
      <c r="C28" s="50">
        <v>412.504456</v>
      </c>
      <c r="D28" s="50">
        <v>411.44482399999998</v>
      </c>
      <c r="E28" s="50">
        <v>417.13662699999998</v>
      </c>
      <c r="F28" s="50">
        <v>429.29351800000001</v>
      </c>
      <c r="G28" s="50">
        <v>450.26678500000003</v>
      </c>
      <c r="H28" s="50">
        <v>463.32135</v>
      </c>
      <c r="I28" s="50">
        <v>472.334564</v>
      </c>
      <c r="J28" s="50">
        <v>477.14807100000002</v>
      </c>
      <c r="K28" s="50">
        <v>483.63970899999998</v>
      </c>
      <c r="L28" s="50">
        <v>487.11086999999998</v>
      </c>
      <c r="M28" s="50">
        <v>492.33755500000001</v>
      </c>
      <c r="N28" s="50">
        <v>497.46612499999998</v>
      </c>
      <c r="O28" s="50">
        <v>501.237213</v>
      </c>
      <c r="P28" s="50">
        <v>502.24646000000001</v>
      </c>
      <c r="Q28" s="50">
        <v>507.25585899999999</v>
      </c>
      <c r="R28" s="50">
        <v>512.25256300000001</v>
      </c>
      <c r="S28" s="50">
        <v>514.66747999999995</v>
      </c>
      <c r="T28" s="50">
        <v>517.36920199999997</v>
      </c>
      <c r="U28" s="50">
        <v>518.50830099999996</v>
      </c>
      <c r="V28" s="50">
        <v>519.33569299999999</v>
      </c>
      <c r="W28" s="50">
        <v>514.62524399999995</v>
      </c>
      <c r="X28" s="50">
        <v>511.28277600000001</v>
      </c>
      <c r="Y28" s="50">
        <v>508.34088100000002</v>
      </c>
      <c r="Z28" s="50">
        <v>510.23834199999999</v>
      </c>
      <c r="AA28" s="50">
        <v>508.730164</v>
      </c>
      <c r="AB28" s="50">
        <v>508.84518400000002</v>
      </c>
      <c r="AC28" s="50">
        <v>501.84631300000001</v>
      </c>
      <c r="AD28" s="50">
        <v>492.685089</v>
      </c>
      <c r="AE28" s="50">
        <v>481.73983800000002</v>
      </c>
      <c r="AF28" s="50">
        <v>473.614014</v>
      </c>
      <c r="AG28" s="50">
        <v>464.01275600000002</v>
      </c>
      <c r="AH28" s="50"/>
      <c r="AI28" s="41"/>
    </row>
    <row r="29" spans="1:35" ht="15" customHeight="1" x14ac:dyDescent="0.25">
      <c r="A29" s="45" t="s">
        <v>602</v>
      </c>
      <c r="B29" s="39" t="s">
        <v>27</v>
      </c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41"/>
    </row>
    <row r="30" spans="1:35" ht="15" customHeight="1" x14ac:dyDescent="0.2">
      <c r="B30" s="38" t="s">
        <v>583</v>
      </c>
    </row>
    <row r="31" spans="1:35" ht="15" customHeight="1" x14ac:dyDescent="0.25">
      <c r="A31" s="45" t="s">
        <v>601</v>
      </c>
      <c r="B31" s="39" t="s">
        <v>52</v>
      </c>
      <c r="C31" s="50">
        <v>2971.9001459999999</v>
      </c>
      <c r="D31" s="50">
        <v>3009.241943</v>
      </c>
      <c r="E31" s="50">
        <v>3332.2719729999999</v>
      </c>
      <c r="F31" s="50">
        <v>3573.3596189999998</v>
      </c>
      <c r="G31" s="50">
        <v>3681.2133789999998</v>
      </c>
      <c r="H31" s="50">
        <v>3757.1660160000001</v>
      </c>
      <c r="I31" s="50">
        <v>3814.1420899999998</v>
      </c>
      <c r="J31" s="50">
        <v>3844.47876</v>
      </c>
      <c r="K31" s="50">
        <v>3888.5683589999999</v>
      </c>
      <c r="L31" s="50">
        <v>3932.8325199999999</v>
      </c>
      <c r="M31" s="50">
        <v>3983.6210940000001</v>
      </c>
      <c r="N31" s="50">
        <v>4037.3591310000002</v>
      </c>
      <c r="O31" s="50">
        <v>4081.3874510000001</v>
      </c>
      <c r="P31" s="50">
        <v>4117.1435549999997</v>
      </c>
      <c r="Q31" s="50">
        <v>4169.7138670000004</v>
      </c>
      <c r="R31" s="50">
        <v>4227.3344729999999</v>
      </c>
      <c r="S31" s="50">
        <v>4273.1445309999999</v>
      </c>
      <c r="T31" s="50">
        <v>4322.720703</v>
      </c>
      <c r="U31" s="50">
        <v>4364.8920900000003</v>
      </c>
      <c r="V31" s="50">
        <v>4404.9072269999997</v>
      </c>
      <c r="W31" s="50">
        <v>4412.7788090000004</v>
      </c>
      <c r="X31" s="50">
        <v>4431.1020509999998</v>
      </c>
      <c r="Y31" s="50">
        <v>4455.0317379999997</v>
      </c>
      <c r="Z31" s="50">
        <v>4509.701172</v>
      </c>
      <c r="AA31" s="50">
        <v>4546.2524409999996</v>
      </c>
      <c r="AB31" s="50">
        <v>4599.2705079999996</v>
      </c>
      <c r="AC31" s="50">
        <v>4621.9985349999997</v>
      </c>
      <c r="AD31" s="50">
        <v>4646.0278319999998</v>
      </c>
      <c r="AE31" s="50">
        <v>4661.7026370000003</v>
      </c>
      <c r="AF31" s="50">
        <v>4702.1064450000003</v>
      </c>
      <c r="AG31" s="50">
        <v>4751.294922</v>
      </c>
      <c r="AH31" s="50"/>
      <c r="AI31" s="41"/>
    </row>
    <row r="32" spans="1:35" ht="15" customHeight="1" x14ac:dyDescent="0.25">
      <c r="A32" s="45" t="s">
        <v>600</v>
      </c>
      <c r="B32" s="39" t="s">
        <v>396</v>
      </c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41"/>
    </row>
    <row r="33" spans="1:35" ht="15" customHeight="1" x14ac:dyDescent="0.25">
      <c r="A33" s="45" t="s">
        <v>599</v>
      </c>
      <c r="B33" s="39" t="s">
        <v>53</v>
      </c>
      <c r="C33" s="50">
        <v>0.58092500000000002</v>
      </c>
      <c r="D33" s="50">
        <v>0.58957400000000004</v>
      </c>
      <c r="E33" s="50">
        <v>0.625668</v>
      </c>
      <c r="F33" s="50">
        <v>0.626996</v>
      </c>
      <c r="G33" s="50">
        <v>0.62952600000000003</v>
      </c>
      <c r="H33" s="50">
        <v>0.63149900000000003</v>
      </c>
      <c r="I33" s="50">
        <v>0.63285899999999995</v>
      </c>
      <c r="J33" s="50">
        <v>0.63378000000000001</v>
      </c>
      <c r="K33" s="50">
        <v>0.63493699999999997</v>
      </c>
      <c r="L33" s="50">
        <v>0.63596900000000001</v>
      </c>
      <c r="M33" s="50">
        <v>0.63719899999999996</v>
      </c>
      <c r="N33" s="50">
        <v>0.63840300000000005</v>
      </c>
      <c r="O33" s="50">
        <v>0.63940399999999997</v>
      </c>
      <c r="P33" s="50">
        <v>0.64029999999999998</v>
      </c>
      <c r="Q33" s="50">
        <v>0.64167600000000002</v>
      </c>
      <c r="R33" s="50">
        <v>0.64298699999999998</v>
      </c>
      <c r="S33" s="50">
        <v>0.64402499999999996</v>
      </c>
      <c r="T33" s="50">
        <v>0.645069</v>
      </c>
      <c r="U33" s="50">
        <v>0.64597899999999997</v>
      </c>
      <c r="V33" s="50">
        <v>0.64684399999999997</v>
      </c>
      <c r="W33" s="50">
        <v>0.64719300000000002</v>
      </c>
      <c r="X33" s="50">
        <v>0.647706</v>
      </c>
      <c r="Y33" s="50">
        <v>0.64833200000000002</v>
      </c>
      <c r="Z33" s="50">
        <v>0.64945399999999998</v>
      </c>
      <c r="AA33" s="50">
        <v>0.65031099999999997</v>
      </c>
      <c r="AB33" s="50">
        <v>0.65144000000000002</v>
      </c>
      <c r="AC33" s="50">
        <v>0.65201699999999996</v>
      </c>
      <c r="AD33" s="50">
        <v>0.65251800000000004</v>
      </c>
      <c r="AE33" s="50">
        <v>0.65303199999999995</v>
      </c>
      <c r="AF33" s="50">
        <v>0.65394200000000002</v>
      </c>
      <c r="AG33" s="50">
        <v>0.65487499999999998</v>
      </c>
      <c r="AH33" s="50"/>
      <c r="AI33" s="41"/>
    </row>
    <row r="34" spans="1:35" ht="15" customHeight="1" x14ac:dyDescent="0.25">
      <c r="A34" s="45" t="s">
        <v>598</v>
      </c>
      <c r="B34" s="39" t="s">
        <v>23</v>
      </c>
      <c r="C34" s="50">
        <v>570.79998799999998</v>
      </c>
      <c r="D34" s="50">
        <v>583.21276899999998</v>
      </c>
      <c r="E34" s="50">
        <v>628.88812299999995</v>
      </c>
      <c r="F34" s="50">
        <v>641.06243900000004</v>
      </c>
      <c r="G34" s="50">
        <v>659.99926800000003</v>
      </c>
      <c r="H34" s="50">
        <v>673.15197799999999</v>
      </c>
      <c r="I34" s="50">
        <v>685.91516100000001</v>
      </c>
      <c r="J34" s="50">
        <v>693.92352300000005</v>
      </c>
      <c r="K34" s="50">
        <v>703.18090800000004</v>
      </c>
      <c r="L34" s="50">
        <v>712.12670900000001</v>
      </c>
      <c r="M34" s="50">
        <v>723.16717500000004</v>
      </c>
      <c r="N34" s="50">
        <v>734.02929700000004</v>
      </c>
      <c r="O34" s="50">
        <v>746.23937999999998</v>
      </c>
      <c r="P34" s="50">
        <v>756.12481700000001</v>
      </c>
      <c r="Q34" s="50">
        <v>764.84191899999996</v>
      </c>
      <c r="R34" s="50">
        <v>775.82141100000001</v>
      </c>
      <c r="S34" s="50">
        <v>785.21618699999999</v>
      </c>
      <c r="T34" s="50">
        <v>794.72186299999998</v>
      </c>
      <c r="U34" s="50">
        <v>805.07647699999995</v>
      </c>
      <c r="V34" s="50">
        <v>814.96893299999999</v>
      </c>
      <c r="W34" s="50">
        <v>819.42327899999998</v>
      </c>
      <c r="X34" s="50">
        <v>825.45519999999999</v>
      </c>
      <c r="Y34" s="50">
        <v>831.66052200000001</v>
      </c>
      <c r="Z34" s="50">
        <v>844.40765399999998</v>
      </c>
      <c r="AA34" s="50">
        <v>854.02941899999996</v>
      </c>
      <c r="AB34" s="50">
        <v>866.49749799999995</v>
      </c>
      <c r="AC34" s="50">
        <v>872.19140600000003</v>
      </c>
      <c r="AD34" s="50">
        <v>876.92053199999998</v>
      </c>
      <c r="AE34" s="50">
        <v>880.56957999999997</v>
      </c>
      <c r="AF34" s="50">
        <v>888.80914299999995</v>
      </c>
      <c r="AG34" s="50">
        <v>897.747253</v>
      </c>
      <c r="AH34" s="50"/>
      <c r="AI34" s="41"/>
    </row>
    <row r="35" spans="1:35" ht="15" customHeight="1" x14ac:dyDescent="0.25">
      <c r="A35" s="45" t="s">
        <v>597</v>
      </c>
      <c r="B35" s="39" t="s">
        <v>54</v>
      </c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41"/>
    </row>
    <row r="36" spans="1:35" ht="15" customHeight="1" x14ac:dyDescent="0.2">
      <c r="A36" s="45" t="s">
        <v>596</v>
      </c>
      <c r="B36" s="38" t="s">
        <v>577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8"/>
    </row>
    <row r="38" spans="1:35" ht="15" customHeight="1" x14ac:dyDescent="0.2">
      <c r="B38" s="38" t="s">
        <v>503</v>
      </c>
    </row>
    <row r="39" spans="1:35" ht="15" customHeight="1" x14ac:dyDescent="0.2">
      <c r="B39" s="38" t="s">
        <v>502</v>
      </c>
    </row>
    <row r="40" spans="1:35" ht="15" customHeight="1" x14ac:dyDescent="0.2">
      <c r="B40" s="38" t="s">
        <v>595</v>
      </c>
    </row>
    <row r="41" spans="1:35" ht="15" customHeight="1" x14ac:dyDescent="0.25">
      <c r="A41" s="45" t="s">
        <v>594</v>
      </c>
      <c r="B41" s="39" t="s">
        <v>19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1"/>
    </row>
    <row r="42" spans="1:35" ht="15" customHeight="1" x14ac:dyDescent="0.25">
      <c r="A42" s="45" t="s">
        <v>593</v>
      </c>
      <c r="B42" s="39" t="s">
        <v>20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1"/>
    </row>
    <row r="43" spans="1:35" ht="15" customHeight="1" x14ac:dyDescent="0.25">
      <c r="A43" s="45" t="s">
        <v>592</v>
      </c>
      <c r="B43" s="39" t="s">
        <v>44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1"/>
    </row>
    <row r="44" spans="1:35" ht="15" customHeight="1" x14ac:dyDescent="0.25">
      <c r="A44" s="45" t="s">
        <v>591</v>
      </c>
      <c r="B44" s="39" t="s">
        <v>21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1"/>
    </row>
    <row r="45" spans="1:35" ht="15" customHeight="1" x14ac:dyDescent="0.25">
      <c r="A45" s="45" t="s">
        <v>590</v>
      </c>
      <c r="B45" s="39" t="s">
        <v>22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1"/>
    </row>
    <row r="46" spans="1:35" ht="15" customHeight="1" x14ac:dyDescent="0.25">
      <c r="A46" s="45" t="s">
        <v>589</v>
      </c>
      <c r="B46" s="39" t="s">
        <v>45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1"/>
    </row>
    <row r="47" spans="1:35" ht="15" customHeight="1" x14ac:dyDescent="0.25">
      <c r="A47" s="45" t="s">
        <v>588</v>
      </c>
      <c r="B47" s="39" t="s">
        <v>23</v>
      </c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1"/>
    </row>
    <row r="48" spans="1:35" ht="15" customHeight="1" x14ac:dyDescent="0.25">
      <c r="A48" s="45" t="s">
        <v>587</v>
      </c>
      <c r="B48" s="39" t="s">
        <v>24</v>
      </c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1"/>
    </row>
    <row r="49" spans="1:35" ht="15" customHeight="1" x14ac:dyDescent="0.25">
      <c r="A49" s="45" t="s">
        <v>586</v>
      </c>
      <c r="B49" s="39" t="s">
        <v>25</v>
      </c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1"/>
    </row>
    <row r="50" spans="1:35" ht="15" customHeight="1" x14ac:dyDescent="0.25">
      <c r="A50" s="45" t="s">
        <v>585</v>
      </c>
      <c r="B50" s="39" t="s">
        <v>26</v>
      </c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1"/>
    </row>
    <row r="51" spans="1:35" ht="15" customHeight="1" x14ac:dyDescent="0.25">
      <c r="A51" s="45" t="s">
        <v>584</v>
      </c>
      <c r="B51" s="39" t="s">
        <v>27</v>
      </c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1"/>
    </row>
    <row r="52" spans="1:35" ht="15" customHeight="1" x14ac:dyDescent="0.2">
      <c r="B52" s="38" t="s">
        <v>583</v>
      </c>
    </row>
    <row r="53" spans="1:35" ht="15" customHeight="1" x14ac:dyDescent="0.25">
      <c r="A53" s="45" t="s">
        <v>582</v>
      </c>
      <c r="B53" s="39" t="s">
        <v>52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1"/>
    </row>
    <row r="54" spans="1:35" ht="15" customHeight="1" x14ac:dyDescent="0.25">
      <c r="A54" s="45" t="s">
        <v>581</v>
      </c>
      <c r="B54" s="39" t="s">
        <v>53</v>
      </c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1"/>
    </row>
    <row r="55" spans="1:35" ht="15" customHeight="1" x14ac:dyDescent="0.25">
      <c r="A55" s="45" t="s">
        <v>580</v>
      </c>
      <c r="B55" s="39" t="s">
        <v>23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1"/>
    </row>
    <row r="56" spans="1:35" ht="15" customHeight="1" x14ac:dyDescent="0.25">
      <c r="A56" s="45" t="s">
        <v>579</v>
      </c>
      <c r="B56" s="39" t="s">
        <v>54</v>
      </c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1"/>
    </row>
    <row r="57" spans="1:35" ht="15" customHeight="1" x14ac:dyDescent="0.2">
      <c r="A57" s="45" t="s">
        <v>578</v>
      </c>
      <c r="B57" s="38" t="s">
        <v>577</v>
      </c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48"/>
    </row>
    <row r="59" spans="1:35" ht="15" customHeight="1" x14ac:dyDescent="0.2">
      <c r="B59" s="38" t="s">
        <v>194</v>
      </c>
    </row>
    <row r="60" spans="1:35" ht="15" customHeight="1" x14ac:dyDescent="0.2">
      <c r="A60" s="45" t="s">
        <v>576</v>
      </c>
      <c r="B60" s="38" t="s">
        <v>195</v>
      </c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48"/>
    </row>
    <row r="62" spans="1:35" ht="15" customHeight="1" x14ac:dyDescent="0.2">
      <c r="B62" s="38" t="s">
        <v>575</v>
      </c>
    </row>
    <row r="63" spans="1:35" ht="15" customHeight="1" x14ac:dyDescent="0.2">
      <c r="B63" s="38" t="s">
        <v>207</v>
      </c>
    </row>
    <row r="64" spans="1:35" ht="15" customHeight="1" x14ac:dyDescent="0.25">
      <c r="A64" s="45" t="s">
        <v>574</v>
      </c>
      <c r="B64" s="39" t="s">
        <v>208</v>
      </c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1"/>
    </row>
    <row r="65" spans="1:35" ht="15" customHeight="1" x14ac:dyDescent="0.25">
      <c r="A65" s="45" t="s">
        <v>573</v>
      </c>
      <c r="B65" s="39" t="s">
        <v>23</v>
      </c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1"/>
    </row>
    <row r="66" spans="1:35" ht="15" customHeight="1" x14ac:dyDescent="0.25">
      <c r="A66" s="45" t="s">
        <v>572</v>
      </c>
      <c r="B66" s="39" t="s">
        <v>480</v>
      </c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1"/>
    </row>
    <row r="67" spans="1:35" ht="15" customHeight="1" x14ac:dyDescent="0.25">
      <c r="A67" s="45" t="s">
        <v>571</v>
      </c>
      <c r="B67" s="39" t="s">
        <v>565</v>
      </c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1"/>
    </row>
    <row r="68" spans="1:35" ht="15" customHeight="1" x14ac:dyDescent="0.2">
      <c r="A68" s="45" t="s">
        <v>570</v>
      </c>
      <c r="B68" s="38" t="s">
        <v>200</v>
      </c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48"/>
    </row>
    <row r="69" spans="1:35" ht="15" customHeight="1" x14ac:dyDescent="0.2">
      <c r="B69" s="38" t="s">
        <v>211</v>
      </c>
    </row>
    <row r="70" spans="1:35" ht="15" customHeight="1" x14ac:dyDescent="0.25">
      <c r="A70" s="45" t="s">
        <v>569</v>
      </c>
      <c r="B70" s="39" t="s">
        <v>208</v>
      </c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1"/>
    </row>
    <row r="71" spans="1:35" ht="15" customHeight="1" x14ac:dyDescent="0.25">
      <c r="A71" s="45" t="s">
        <v>568</v>
      </c>
      <c r="B71" s="39" t="s">
        <v>23</v>
      </c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1"/>
    </row>
    <row r="72" spans="1:35" ht="15" customHeight="1" x14ac:dyDescent="0.25">
      <c r="A72" s="45" t="s">
        <v>567</v>
      </c>
      <c r="B72" s="39" t="s">
        <v>480</v>
      </c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1"/>
    </row>
    <row r="73" spans="1:35" ht="15" customHeight="1" x14ac:dyDescent="0.25">
      <c r="A73" s="45" t="s">
        <v>566</v>
      </c>
      <c r="B73" s="39" t="s">
        <v>565</v>
      </c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1"/>
    </row>
    <row r="74" spans="1:35" ht="15" customHeight="1" x14ac:dyDescent="0.2">
      <c r="A74" s="45" t="s">
        <v>564</v>
      </c>
      <c r="B74" s="38" t="s">
        <v>200</v>
      </c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48"/>
    </row>
    <row r="75" spans="1:35" ht="15" customHeight="1" x14ac:dyDescent="0.2">
      <c r="B75" s="38" t="s">
        <v>212</v>
      </c>
    </row>
    <row r="76" spans="1:35" ht="15" customHeight="1" x14ac:dyDescent="0.25">
      <c r="A76" s="45" t="s">
        <v>563</v>
      </c>
      <c r="B76" s="39" t="s">
        <v>213</v>
      </c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1"/>
    </row>
    <row r="77" spans="1:35" ht="15" customHeight="1" x14ac:dyDescent="0.25">
      <c r="A77" s="45" t="s">
        <v>562</v>
      </c>
      <c r="B77" s="39" t="s">
        <v>214</v>
      </c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1"/>
    </row>
    <row r="78" spans="1:35" ht="15" customHeight="1" thickBot="1" x14ac:dyDescent="0.25"/>
    <row r="79" spans="1:35" ht="15" customHeight="1" x14ac:dyDescent="0.2">
      <c r="B79" s="77" t="s">
        <v>475</v>
      </c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</row>
    <row r="80" spans="1:35" ht="15" customHeight="1" x14ac:dyDescent="0.2">
      <c r="B80" s="46" t="s">
        <v>519</v>
      </c>
    </row>
    <row r="81" spans="2:2" ht="15" customHeight="1" x14ac:dyDescent="0.2">
      <c r="B81" s="46" t="s">
        <v>561</v>
      </c>
    </row>
    <row r="82" spans="2:2" ht="15" customHeight="1" x14ac:dyDescent="0.2">
      <c r="B82" s="46" t="s">
        <v>560</v>
      </c>
    </row>
    <row r="83" spans="2:2" ht="15" customHeight="1" x14ac:dyDescent="0.2">
      <c r="B83" s="46" t="s">
        <v>559</v>
      </c>
    </row>
    <row r="84" spans="2:2" ht="15" customHeight="1" x14ac:dyDescent="0.2">
      <c r="B84" s="46" t="s">
        <v>558</v>
      </c>
    </row>
    <row r="85" spans="2:2" ht="15" customHeight="1" x14ac:dyDescent="0.2">
      <c r="B85" s="46" t="s">
        <v>365</v>
      </c>
    </row>
    <row r="86" spans="2:2" ht="15" customHeight="1" x14ac:dyDescent="0.2">
      <c r="B86" s="46" t="s">
        <v>74</v>
      </c>
    </row>
    <row r="87" spans="2:2" ht="15" customHeight="1" x14ac:dyDescent="0.2">
      <c r="B87" s="46" t="s">
        <v>401</v>
      </c>
    </row>
    <row r="88" spans="2:2" ht="15" customHeight="1" x14ac:dyDescent="0.2">
      <c r="B88" s="46" t="s">
        <v>400</v>
      </c>
    </row>
    <row r="89" spans="2:2" ht="15" customHeight="1" x14ac:dyDescent="0.2">
      <c r="B89" s="46" t="s">
        <v>399</v>
      </c>
    </row>
    <row r="90" spans="2:2" ht="15" customHeight="1" x14ac:dyDescent="0.2">
      <c r="B90" s="46" t="s">
        <v>470</v>
      </c>
    </row>
    <row r="91" spans="2:2" ht="15" customHeight="1" x14ac:dyDescent="0.2">
      <c r="B91" s="46" t="s">
        <v>469</v>
      </c>
    </row>
  </sheetData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8C14-2926-4943-AC91-A5945CF58377}"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defaultRowHeight="15" customHeight="1" x14ac:dyDescent="0.2"/>
  <cols>
    <col min="1" max="1" width="20" style="44" customWidth="1"/>
    <col min="2" max="2" width="45.7109375" style="44" customWidth="1"/>
    <col min="3" max="16384" width="9.140625" style="44"/>
  </cols>
  <sheetData>
    <row r="1" spans="1:35" ht="15" customHeight="1" thickBot="1" x14ac:dyDescent="0.25">
      <c r="B1" s="35"/>
      <c r="C1" s="36">
        <v>2020</v>
      </c>
      <c r="D1" s="36">
        <v>2021</v>
      </c>
      <c r="E1" s="36">
        <v>2022</v>
      </c>
      <c r="F1" s="36">
        <v>2023</v>
      </c>
      <c r="G1" s="36">
        <v>2024</v>
      </c>
      <c r="H1" s="36">
        <v>2025</v>
      </c>
      <c r="I1" s="36">
        <v>2026</v>
      </c>
      <c r="J1" s="36">
        <v>2027</v>
      </c>
      <c r="K1" s="36">
        <v>2028</v>
      </c>
      <c r="L1" s="36">
        <v>2029</v>
      </c>
      <c r="M1" s="36">
        <v>2030</v>
      </c>
      <c r="N1" s="36">
        <v>2031</v>
      </c>
      <c r="O1" s="36">
        <v>2032</v>
      </c>
      <c r="P1" s="36">
        <v>2033</v>
      </c>
      <c r="Q1" s="36">
        <v>2034</v>
      </c>
      <c r="R1" s="36">
        <v>2035</v>
      </c>
      <c r="S1" s="36">
        <v>2036</v>
      </c>
      <c r="T1" s="36">
        <v>2037</v>
      </c>
      <c r="U1" s="36">
        <v>2038</v>
      </c>
      <c r="V1" s="36">
        <v>2039</v>
      </c>
      <c r="W1" s="36">
        <v>2040</v>
      </c>
      <c r="X1" s="36">
        <v>2041</v>
      </c>
      <c r="Y1" s="36">
        <v>2042</v>
      </c>
      <c r="Z1" s="36">
        <v>2043</v>
      </c>
      <c r="AA1" s="36">
        <v>2044</v>
      </c>
      <c r="AB1" s="36">
        <v>2045</v>
      </c>
      <c r="AC1" s="36">
        <v>2046</v>
      </c>
      <c r="AD1" s="36">
        <v>2047</v>
      </c>
      <c r="AE1" s="36">
        <v>2048</v>
      </c>
      <c r="AF1" s="36">
        <v>2049</v>
      </c>
      <c r="AG1" s="36">
        <v>2050</v>
      </c>
    </row>
    <row r="2" spans="1:35" ht="15" customHeight="1" thickTop="1" x14ac:dyDescent="0.2"/>
    <row r="3" spans="1:35" ht="15" customHeight="1" x14ac:dyDescent="0.2">
      <c r="C3" s="47"/>
      <c r="D3" s="47"/>
      <c r="E3" s="47"/>
      <c r="F3" s="47"/>
      <c r="G3" s="47"/>
      <c r="H3" s="47"/>
    </row>
    <row r="4" spans="1:35" ht="15" customHeight="1" x14ac:dyDescent="0.2">
      <c r="C4" s="47"/>
      <c r="D4" s="47"/>
      <c r="E4" s="47"/>
      <c r="F4" s="47"/>
      <c r="G4" s="47"/>
      <c r="H4" s="47"/>
    </row>
    <row r="5" spans="1:35" ht="15" customHeight="1" x14ac:dyDescent="0.2">
      <c r="C5" s="47"/>
      <c r="D5" s="47"/>
      <c r="E5" s="47"/>
      <c r="F5" s="47"/>
      <c r="G5" s="47"/>
      <c r="H5" s="47"/>
    </row>
    <row r="6" spans="1:35" ht="15" customHeight="1" x14ac:dyDescent="0.2">
      <c r="C6" s="47"/>
      <c r="D6" s="47"/>
      <c r="E6" s="47"/>
      <c r="F6" s="47"/>
      <c r="G6" s="47"/>
      <c r="H6" s="47"/>
    </row>
    <row r="10" spans="1:35" ht="15" customHeight="1" x14ac:dyDescent="0.25">
      <c r="A10" s="45" t="s">
        <v>653</v>
      </c>
      <c r="B10" s="37" t="s">
        <v>652</v>
      </c>
    </row>
    <row r="11" spans="1:35" ht="15" customHeight="1" x14ac:dyDescent="0.2">
      <c r="B11" s="35" t="s">
        <v>62</v>
      </c>
    </row>
    <row r="12" spans="1:35" ht="15" customHeight="1" x14ac:dyDescent="0.2">
      <c r="B12" s="35" t="s">
        <v>62</v>
      </c>
      <c r="C12" s="53" t="s">
        <v>62</v>
      </c>
      <c r="D12" s="53" t="s">
        <v>62</v>
      </c>
      <c r="E12" s="53" t="s">
        <v>62</v>
      </c>
      <c r="F12" s="53" t="s">
        <v>62</v>
      </c>
      <c r="G12" s="53" t="s">
        <v>62</v>
      </c>
      <c r="H12" s="53" t="s">
        <v>62</v>
      </c>
      <c r="I12" s="53" t="s">
        <v>62</v>
      </c>
      <c r="J12" s="53" t="s">
        <v>62</v>
      </c>
      <c r="K12" s="53" t="s">
        <v>62</v>
      </c>
      <c r="L12" s="53" t="s">
        <v>62</v>
      </c>
      <c r="M12" s="53" t="s">
        <v>62</v>
      </c>
      <c r="N12" s="53" t="s">
        <v>62</v>
      </c>
      <c r="O12" s="53" t="s">
        <v>62</v>
      </c>
      <c r="P12" s="53" t="s">
        <v>62</v>
      </c>
      <c r="Q12" s="53" t="s">
        <v>62</v>
      </c>
      <c r="R12" s="53" t="s">
        <v>62</v>
      </c>
      <c r="S12" s="53" t="s">
        <v>62</v>
      </c>
      <c r="T12" s="53" t="s">
        <v>62</v>
      </c>
      <c r="U12" s="53" t="s">
        <v>62</v>
      </c>
      <c r="V12" s="53" t="s">
        <v>62</v>
      </c>
      <c r="W12" s="53" t="s">
        <v>62</v>
      </c>
      <c r="X12" s="53" t="s">
        <v>62</v>
      </c>
      <c r="Y12" s="53" t="s">
        <v>62</v>
      </c>
      <c r="Z12" s="53" t="s">
        <v>62</v>
      </c>
      <c r="AA12" s="53" t="s">
        <v>62</v>
      </c>
      <c r="AB12" s="53" t="s">
        <v>62</v>
      </c>
      <c r="AC12" s="53" t="s">
        <v>62</v>
      </c>
      <c r="AD12" s="53" t="s">
        <v>62</v>
      </c>
      <c r="AE12" s="53" t="s">
        <v>62</v>
      </c>
      <c r="AF12" s="53" t="s">
        <v>62</v>
      </c>
      <c r="AG12" s="53" t="s">
        <v>62</v>
      </c>
      <c r="AH12" s="53" t="s">
        <v>62</v>
      </c>
      <c r="AI12" s="53"/>
    </row>
    <row r="13" spans="1:35" ht="15" customHeight="1" thickBot="1" x14ac:dyDescent="0.25">
      <c r="B13" s="36" t="s">
        <v>190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</row>
    <row r="14" spans="1:35" ht="15" customHeight="1" thickTop="1" x14ac:dyDescent="0.2"/>
    <row r="15" spans="1:35" ht="15" customHeight="1" x14ac:dyDescent="0.2">
      <c r="A15" s="45" t="s">
        <v>651</v>
      </c>
      <c r="B15" s="38" t="s">
        <v>384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48"/>
    </row>
    <row r="17" spans="1:35" ht="15" customHeight="1" x14ac:dyDescent="0.2">
      <c r="B17" s="38" t="s">
        <v>514</v>
      </c>
    </row>
    <row r="18" spans="1:35" s="81" customFormat="1" ht="15" customHeight="1" x14ac:dyDescent="0.25">
      <c r="A18" s="78" t="s">
        <v>650</v>
      </c>
      <c r="B18" s="59" t="s">
        <v>3</v>
      </c>
      <c r="C18" s="79">
        <v>0</v>
      </c>
      <c r="D18" s="79">
        <v>0</v>
      </c>
      <c r="E18" s="79">
        <v>0</v>
      </c>
      <c r="F18" s="79">
        <v>0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  <c r="T18" s="79">
        <v>0</v>
      </c>
      <c r="U18" s="79">
        <v>0</v>
      </c>
      <c r="V18" s="79">
        <v>0</v>
      </c>
      <c r="W18" s="79">
        <v>0</v>
      </c>
      <c r="X18" s="79">
        <v>0</v>
      </c>
      <c r="Y18" s="79">
        <v>0</v>
      </c>
      <c r="Z18" s="79">
        <v>0</v>
      </c>
      <c r="AA18" s="79">
        <v>0</v>
      </c>
      <c r="AB18" s="79">
        <v>0</v>
      </c>
      <c r="AC18" s="79">
        <v>0</v>
      </c>
      <c r="AD18" s="79">
        <v>0</v>
      </c>
      <c r="AE18" s="79">
        <v>0</v>
      </c>
      <c r="AF18" s="79">
        <v>0</v>
      </c>
      <c r="AG18" s="79">
        <v>0</v>
      </c>
      <c r="AH18" s="79"/>
      <c r="AI18" s="80"/>
    </row>
    <row r="19" spans="1:35" s="81" customFormat="1" ht="15" customHeight="1" x14ac:dyDescent="0.25">
      <c r="A19" s="78" t="s">
        <v>649</v>
      </c>
      <c r="B19" s="59" t="s">
        <v>2</v>
      </c>
      <c r="C19" s="79">
        <v>0</v>
      </c>
      <c r="D19" s="79">
        <v>0</v>
      </c>
      <c r="E19" s="79">
        <v>0</v>
      </c>
      <c r="F19" s="79">
        <v>0</v>
      </c>
      <c r="G19" s="79">
        <v>0</v>
      </c>
      <c r="H19" s="79">
        <v>0</v>
      </c>
      <c r="I19" s="79">
        <v>0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  <c r="O19" s="79">
        <v>0</v>
      </c>
      <c r="P19" s="79">
        <v>0</v>
      </c>
      <c r="Q19" s="79">
        <v>0</v>
      </c>
      <c r="R19" s="79">
        <v>0</v>
      </c>
      <c r="S19" s="79">
        <v>0</v>
      </c>
      <c r="T19" s="79">
        <v>0</v>
      </c>
      <c r="U19" s="79">
        <v>0</v>
      </c>
      <c r="V19" s="79">
        <v>0</v>
      </c>
      <c r="W19" s="79">
        <v>0</v>
      </c>
      <c r="X19" s="79">
        <v>0</v>
      </c>
      <c r="Y19" s="79">
        <v>0</v>
      </c>
      <c r="Z19" s="79">
        <v>0</v>
      </c>
      <c r="AA19" s="79">
        <v>0</v>
      </c>
      <c r="AB19" s="79">
        <v>0</v>
      </c>
      <c r="AC19" s="79">
        <v>0</v>
      </c>
      <c r="AD19" s="79">
        <v>0</v>
      </c>
      <c r="AE19" s="79">
        <v>0</v>
      </c>
      <c r="AF19" s="79">
        <v>0</v>
      </c>
      <c r="AG19" s="79">
        <v>0</v>
      </c>
      <c r="AH19" s="79"/>
      <c r="AI19" s="80"/>
    </row>
    <row r="20" spans="1:35" s="81" customFormat="1" ht="15" customHeight="1" x14ac:dyDescent="0.25">
      <c r="A20" s="78" t="s">
        <v>648</v>
      </c>
      <c r="B20" s="59" t="s">
        <v>42</v>
      </c>
      <c r="C20" s="79">
        <v>0</v>
      </c>
      <c r="D20" s="79">
        <v>0</v>
      </c>
      <c r="E20" s="79">
        <v>0</v>
      </c>
      <c r="F20" s="79">
        <v>0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79">
        <v>0</v>
      </c>
      <c r="R20" s="79">
        <v>0</v>
      </c>
      <c r="S20" s="79">
        <v>0</v>
      </c>
      <c r="T20" s="79">
        <v>0</v>
      </c>
      <c r="U20" s="79">
        <v>0</v>
      </c>
      <c r="V20" s="79">
        <v>0</v>
      </c>
      <c r="W20" s="79">
        <v>0</v>
      </c>
      <c r="X20" s="79">
        <v>0</v>
      </c>
      <c r="Y20" s="79">
        <v>0</v>
      </c>
      <c r="Z20" s="79">
        <v>0</v>
      </c>
      <c r="AA20" s="79">
        <v>0</v>
      </c>
      <c r="AB20" s="79">
        <v>0</v>
      </c>
      <c r="AC20" s="79">
        <v>0</v>
      </c>
      <c r="AD20" s="79">
        <v>0</v>
      </c>
      <c r="AE20" s="79">
        <v>0</v>
      </c>
      <c r="AF20" s="79">
        <v>0</v>
      </c>
      <c r="AG20" s="79">
        <v>0</v>
      </c>
      <c r="AH20" s="79"/>
      <c r="AI20" s="80"/>
    </row>
    <row r="21" spans="1:35" s="81" customFormat="1" ht="15" customHeight="1" x14ac:dyDescent="0.25">
      <c r="A21" s="78" t="s">
        <v>647</v>
      </c>
      <c r="B21" s="59" t="s">
        <v>43</v>
      </c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80"/>
    </row>
    <row r="22" spans="1:35" s="81" customFormat="1" ht="15" customHeight="1" x14ac:dyDescent="0.25">
      <c r="A22" s="78" t="s">
        <v>646</v>
      </c>
      <c r="B22" s="59" t="s">
        <v>7</v>
      </c>
      <c r="C22" s="79">
        <v>140.50145000000001</v>
      </c>
      <c r="D22" s="79">
        <v>135.47125199999999</v>
      </c>
      <c r="E22" s="79">
        <v>140.500168</v>
      </c>
      <c r="F22" s="79">
        <v>139.73344399999999</v>
      </c>
      <c r="G22" s="79">
        <v>139.80853300000001</v>
      </c>
      <c r="H22" s="79">
        <v>139.60176100000001</v>
      </c>
      <c r="I22" s="79">
        <v>138.14913899999999</v>
      </c>
      <c r="J22" s="79">
        <v>135.74295000000001</v>
      </c>
      <c r="K22" s="79">
        <v>133.093842</v>
      </c>
      <c r="L22" s="79">
        <v>131.01904300000001</v>
      </c>
      <c r="M22" s="79">
        <v>128.71675099999999</v>
      </c>
      <c r="N22" s="79">
        <v>126.994499</v>
      </c>
      <c r="O22" s="79">
        <v>125.27093499999999</v>
      </c>
      <c r="P22" s="79">
        <v>123.873131</v>
      </c>
      <c r="Q22" s="79">
        <v>123.016632</v>
      </c>
      <c r="R22" s="79">
        <v>123.543762</v>
      </c>
      <c r="S22" s="79">
        <v>123.694168</v>
      </c>
      <c r="T22" s="79">
        <v>123.409187</v>
      </c>
      <c r="U22" s="79">
        <v>123.41011</v>
      </c>
      <c r="V22" s="79">
        <v>123.58593</v>
      </c>
      <c r="W22" s="79">
        <v>124.214462</v>
      </c>
      <c r="X22" s="79">
        <v>125.671257</v>
      </c>
      <c r="Y22" s="79">
        <v>126.50502</v>
      </c>
      <c r="Z22" s="79">
        <v>127.33721199999999</v>
      </c>
      <c r="AA22" s="79">
        <v>128.24726899999999</v>
      </c>
      <c r="AB22" s="79">
        <v>129.798599</v>
      </c>
      <c r="AC22" s="79">
        <v>131.23448200000001</v>
      </c>
      <c r="AD22" s="79">
        <v>132.01232899999999</v>
      </c>
      <c r="AE22" s="79">
        <v>133.240768</v>
      </c>
      <c r="AF22" s="79">
        <v>134.56938199999999</v>
      </c>
      <c r="AG22" s="79">
        <v>136.05275</v>
      </c>
      <c r="AH22" s="79"/>
      <c r="AI22" s="80"/>
    </row>
    <row r="23" spans="1:35" s="81" customFormat="1" ht="15" customHeight="1" x14ac:dyDescent="0.25">
      <c r="A23" s="78" t="s">
        <v>645</v>
      </c>
      <c r="B23" s="59" t="s">
        <v>8</v>
      </c>
      <c r="C23" s="79">
        <v>0</v>
      </c>
      <c r="D23" s="79">
        <v>0</v>
      </c>
      <c r="E23" s="79">
        <v>0</v>
      </c>
      <c r="F23" s="79">
        <v>0</v>
      </c>
      <c r="G23" s="79">
        <v>0</v>
      </c>
      <c r="H23" s="79">
        <v>0</v>
      </c>
      <c r="I23" s="79">
        <v>0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  <c r="R23" s="79">
        <v>0</v>
      </c>
      <c r="S23" s="79">
        <v>0</v>
      </c>
      <c r="T23" s="79">
        <v>0</v>
      </c>
      <c r="U23" s="79">
        <v>0</v>
      </c>
      <c r="V23" s="79">
        <v>0</v>
      </c>
      <c r="W23" s="79">
        <v>0</v>
      </c>
      <c r="X23" s="79">
        <v>0</v>
      </c>
      <c r="Y23" s="79">
        <v>0</v>
      </c>
      <c r="Z23" s="79">
        <v>0</v>
      </c>
      <c r="AA23" s="79">
        <v>0</v>
      </c>
      <c r="AB23" s="79">
        <v>0</v>
      </c>
      <c r="AC23" s="79">
        <v>0</v>
      </c>
      <c r="AD23" s="79">
        <v>0</v>
      </c>
      <c r="AE23" s="79">
        <v>0</v>
      </c>
      <c r="AF23" s="79">
        <v>0</v>
      </c>
      <c r="AG23" s="79">
        <v>0</v>
      </c>
      <c r="AH23" s="79"/>
      <c r="AI23" s="80"/>
    </row>
    <row r="24" spans="1:35" s="81" customFormat="1" ht="15" customHeight="1" x14ac:dyDescent="0.25">
      <c r="A24" s="78" t="s">
        <v>644</v>
      </c>
      <c r="B24" s="59" t="s">
        <v>12</v>
      </c>
      <c r="C24" s="79">
        <v>39.970379000000001</v>
      </c>
      <c r="D24" s="79">
        <v>39.169654999999999</v>
      </c>
      <c r="E24" s="79">
        <v>39.796745000000001</v>
      </c>
      <c r="F24" s="79">
        <v>41.009872000000001</v>
      </c>
      <c r="G24" s="79">
        <v>42.334400000000002</v>
      </c>
      <c r="H24" s="79">
        <v>43.218426000000001</v>
      </c>
      <c r="I24" s="79">
        <v>43.862831</v>
      </c>
      <c r="J24" s="79">
        <v>44.224758000000001</v>
      </c>
      <c r="K24" s="79">
        <v>44.480938000000002</v>
      </c>
      <c r="L24" s="79">
        <v>44.620345999999998</v>
      </c>
      <c r="M24" s="79">
        <v>44.729743999999997</v>
      </c>
      <c r="N24" s="79">
        <v>44.975783999999997</v>
      </c>
      <c r="O24" s="79">
        <v>45.261096999999999</v>
      </c>
      <c r="P24" s="79">
        <v>45.324317999999998</v>
      </c>
      <c r="Q24" s="79">
        <v>45.539893999999997</v>
      </c>
      <c r="R24" s="79">
        <v>46.231437999999997</v>
      </c>
      <c r="S24" s="79">
        <v>46.763527000000003</v>
      </c>
      <c r="T24" s="79">
        <v>47.099578999999999</v>
      </c>
      <c r="U24" s="79">
        <v>47.498947000000001</v>
      </c>
      <c r="V24" s="79">
        <v>47.921622999999997</v>
      </c>
      <c r="W24" s="79">
        <v>48.482967000000002</v>
      </c>
      <c r="X24" s="79">
        <v>49.326962000000002</v>
      </c>
      <c r="Y24" s="79">
        <v>49.924557</v>
      </c>
      <c r="Z24" s="79">
        <v>50.508823</v>
      </c>
      <c r="AA24" s="79">
        <v>51.121482999999998</v>
      </c>
      <c r="AB24" s="79">
        <v>51.983082000000003</v>
      </c>
      <c r="AC24" s="79">
        <v>52.782665000000001</v>
      </c>
      <c r="AD24" s="79">
        <v>53.345703</v>
      </c>
      <c r="AE24" s="79">
        <v>54.062897</v>
      </c>
      <c r="AF24" s="79">
        <v>54.833061000000001</v>
      </c>
      <c r="AG24" s="79">
        <v>55.682571000000003</v>
      </c>
      <c r="AH24" s="79"/>
      <c r="AI24" s="80"/>
    </row>
    <row r="25" spans="1:35" ht="15" customHeight="1" x14ac:dyDescent="0.2">
      <c r="A25" s="45" t="s">
        <v>643</v>
      </c>
      <c r="B25" s="38" t="s">
        <v>0</v>
      </c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8"/>
    </row>
    <row r="27" spans="1:35" ht="15" customHeight="1" x14ac:dyDescent="0.2">
      <c r="B27" s="38" t="s">
        <v>503</v>
      </c>
    </row>
    <row r="28" spans="1:35" ht="15" customHeight="1" x14ac:dyDescent="0.2">
      <c r="B28" s="38" t="s">
        <v>502</v>
      </c>
    </row>
    <row r="29" spans="1:35" ht="15" customHeight="1" x14ac:dyDescent="0.25">
      <c r="A29" s="45" t="s">
        <v>642</v>
      </c>
      <c r="B29" s="39" t="s">
        <v>3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1"/>
    </row>
    <row r="30" spans="1:35" ht="15" customHeight="1" x14ac:dyDescent="0.25">
      <c r="A30" s="45" t="s">
        <v>641</v>
      </c>
      <c r="B30" s="39" t="s">
        <v>2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1"/>
    </row>
    <row r="31" spans="1:35" ht="15" customHeight="1" x14ac:dyDescent="0.25">
      <c r="A31" s="45" t="s">
        <v>640</v>
      </c>
      <c r="B31" s="39" t="s">
        <v>42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1"/>
    </row>
    <row r="32" spans="1:35" ht="15" customHeight="1" x14ac:dyDescent="0.25">
      <c r="A32" s="45" t="s">
        <v>639</v>
      </c>
      <c r="B32" s="39" t="s">
        <v>43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1"/>
    </row>
    <row r="33" spans="1:35" ht="15" customHeight="1" x14ac:dyDescent="0.25">
      <c r="A33" s="45" t="s">
        <v>638</v>
      </c>
      <c r="B33" s="39" t="s">
        <v>7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1"/>
    </row>
    <row r="34" spans="1:35" ht="15" customHeight="1" x14ac:dyDescent="0.25">
      <c r="A34" s="45" t="s">
        <v>637</v>
      </c>
      <c r="B34" s="39" t="s">
        <v>8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1"/>
    </row>
    <row r="35" spans="1:35" ht="15" customHeight="1" x14ac:dyDescent="0.25">
      <c r="A35" s="45" t="s">
        <v>636</v>
      </c>
      <c r="B35" s="39" t="s">
        <v>12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1"/>
    </row>
    <row r="36" spans="1:35" ht="15" customHeight="1" x14ac:dyDescent="0.2">
      <c r="A36" s="45" t="s">
        <v>635</v>
      </c>
      <c r="B36" s="38" t="s">
        <v>0</v>
      </c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48"/>
    </row>
    <row r="38" spans="1:35" ht="15" customHeight="1" x14ac:dyDescent="0.2">
      <c r="B38" s="38" t="s">
        <v>634</v>
      </c>
    </row>
    <row r="39" spans="1:35" ht="15" customHeight="1" x14ac:dyDescent="0.2">
      <c r="A39" s="45" t="s">
        <v>633</v>
      </c>
      <c r="B39" s="38" t="s">
        <v>195</v>
      </c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48"/>
    </row>
    <row r="41" spans="1:35" ht="15" customHeight="1" x14ac:dyDescent="0.2">
      <c r="B41" s="38" t="s">
        <v>632</v>
      </c>
    </row>
    <row r="42" spans="1:35" ht="15" customHeight="1" x14ac:dyDescent="0.2">
      <c r="B42" s="38" t="s">
        <v>207</v>
      </c>
    </row>
    <row r="43" spans="1:35" ht="15" customHeight="1" x14ac:dyDescent="0.25">
      <c r="A43" s="45" t="s">
        <v>631</v>
      </c>
      <c r="B43" s="39" t="s">
        <v>208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1"/>
    </row>
    <row r="44" spans="1:35" ht="15" customHeight="1" x14ac:dyDescent="0.25">
      <c r="A44" s="45" t="s">
        <v>630</v>
      </c>
      <c r="B44" s="39" t="s">
        <v>23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1"/>
    </row>
    <row r="45" spans="1:35" ht="15" customHeight="1" x14ac:dyDescent="0.25">
      <c r="A45" s="45" t="s">
        <v>629</v>
      </c>
      <c r="B45" s="39" t="s">
        <v>480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1"/>
    </row>
    <row r="46" spans="1:35" ht="15" customHeight="1" x14ac:dyDescent="0.25">
      <c r="A46" s="45" t="s">
        <v>628</v>
      </c>
      <c r="B46" s="39" t="s">
        <v>622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1"/>
    </row>
    <row r="47" spans="1:35" ht="15" customHeight="1" x14ac:dyDescent="0.2">
      <c r="A47" s="45" t="s">
        <v>627</v>
      </c>
      <c r="B47" s="38" t="s">
        <v>200</v>
      </c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48"/>
    </row>
    <row r="48" spans="1:35" ht="15" customHeight="1" x14ac:dyDescent="0.2">
      <c r="B48" s="38" t="s">
        <v>211</v>
      </c>
    </row>
    <row r="49" spans="1:35" ht="15" customHeight="1" x14ac:dyDescent="0.25">
      <c r="A49" s="45" t="s">
        <v>626</v>
      </c>
      <c r="B49" s="39" t="s">
        <v>208</v>
      </c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1"/>
    </row>
    <row r="50" spans="1:35" ht="15" customHeight="1" x14ac:dyDescent="0.25">
      <c r="A50" s="45" t="s">
        <v>625</v>
      </c>
      <c r="B50" s="39" t="s">
        <v>23</v>
      </c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1"/>
    </row>
    <row r="51" spans="1:35" ht="15" customHeight="1" x14ac:dyDescent="0.25">
      <c r="A51" s="45" t="s">
        <v>624</v>
      </c>
      <c r="B51" s="39" t="s">
        <v>480</v>
      </c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1"/>
    </row>
    <row r="52" spans="1:35" ht="15" customHeight="1" x14ac:dyDescent="0.25">
      <c r="A52" s="45" t="s">
        <v>623</v>
      </c>
      <c r="B52" s="39" t="s">
        <v>622</v>
      </c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1"/>
    </row>
    <row r="53" spans="1:35" ht="15" customHeight="1" x14ac:dyDescent="0.2">
      <c r="A53" s="45" t="s">
        <v>621</v>
      </c>
      <c r="B53" s="38" t="s">
        <v>200</v>
      </c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48"/>
    </row>
    <row r="54" spans="1:35" ht="15" customHeight="1" x14ac:dyDescent="0.2">
      <c r="B54" s="38" t="s">
        <v>212</v>
      </c>
    </row>
    <row r="55" spans="1:35" ht="15" customHeight="1" x14ac:dyDescent="0.25">
      <c r="A55" s="45" t="s">
        <v>620</v>
      </c>
      <c r="B55" s="39" t="s">
        <v>213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1"/>
    </row>
    <row r="56" spans="1:35" ht="15" customHeight="1" thickBot="1" x14ac:dyDescent="0.3">
      <c r="A56" s="45" t="s">
        <v>619</v>
      </c>
      <c r="B56" s="39" t="s">
        <v>214</v>
      </c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1"/>
    </row>
    <row r="57" spans="1:35" ht="15" customHeight="1" x14ac:dyDescent="0.2">
      <c r="B57" s="60" t="s">
        <v>475</v>
      </c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</row>
    <row r="58" spans="1:35" ht="15" customHeight="1" x14ac:dyDescent="0.2">
      <c r="B58" s="46" t="s">
        <v>618</v>
      </c>
    </row>
    <row r="59" spans="1:35" ht="15" customHeight="1" x14ac:dyDescent="0.2">
      <c r="B59" s="46" t="s">
        <v>617</v>
      </c>
    </row>
    <row r="60" spans="1:35" ht="15" customHeight="1" x14ac:dyDescent="0.2">
      <c r="B60" s="46" t="s">
        <v>616</v>
      </c>
    </row>
    <row r="61" spans="1:35" ht="15" customHeight="1" x14ac:dyDescent="0.2">
      <c r="B61" s="46" t="s">
        <v>365</v>
      </c>
    </row>
    <row r="62" spans="1:35" ht="15" customHeight="1" x14ac:dyDescent="0.2">
      <c r="B62" s="46" t="s">
        <v>74</v>
      </c>
    </row>
    <row r="63" spans="1:35" ht="15" customHeight="1" x14ac:dyDescent="0.2">
      <c r="B63" s="46" t="s">
        <v>401</v>
      </c>
    </row>
    <row r="64" spans="1:35" ht="15" customHeight="1" x14ac:dyDescent="0.2">
      <c r="B64" s="46" t="s">
        <v>400</v>
      </c>
    </row>
    <row r="65" spans="2:2" ht="15" customHeight="1" x14ac:dyDescent="0.2">
      <c r="B65" s="46" t="s">
        <v>399</v>
      </c>
    </row>
    <row r="66" spans="2:2" ht="15" customHeight="1" x14ac:dyDescent="0.2">
      <c r="B66" s="46" t="s">
        <v>470</v>
      </c>
    </row>
    <row r="67" spans="2:2" ht="15" customHeight="1" x14ac:dyDescent="0.2">
      <c r="B67" s="46" t="s">
        <v>469</v>
      </c>
    </row>
  </sheetData>
  <pageMargins left="0.75" right="0.75" top="1" bottom="1" header="0.5" footer="0.5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9BC4-5DC2-4E54-B850-360F823969B7}"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defaultRowHeight="15" customHeight="1" x14ac:dyDescent="0.2"/>
  <cols>
    <col min="1" max="1" width="37.5703125" style="44" customWidth="1"/>
    <col min="2" max="2" width="45.7109375" style="44" customWidth="1"/>
    <col min="3" max="16384" width="9.140625" style="44"/>
  </cols>
  <sheetData>
    <row r="1" spans="1:35" ht="15" customHeight="1" thickBot="1" x14ac:dyDescent="0.25">
      <c r="B1" s="35"/>
      <c r="C1" s="36">
        <v>2020</v>
      </c>
      <c r="D1" s="36">
        <v>2021</v>
      </c>
      <c r="E1" s="36">
        <v>2022</v>
      </c>
      <c r="F1" s="36">
        <v>2023</v>
      </c>
      <c r="G1" s="36">
        <v>2024</v>
      </c>
      <c r="H1" s="36">
        <v>2025</v>
      </c>
      <c r="I1" s="36">
        <v>2026</v>
      </c>
      <c r="J1" s="36">
        <v>2027</v>
      </c>
      <c r="K1" s="36">
        <v>2028</v>
      </c>
      <c r="L1" s="36">
        <v>2029</v>
      </c>
      <c r="M1" s="36">
        <v>2030</v>
      </c>
      <c r="N1" s="36">
        <v>2031</v>
      </c>
      <c r="O1" s="36">
        <v>2032</v>
      </c>
      <c r="P1" s="36">
        <v>2033</v>
      </c>
      <c r="Q1" s="36">
        <v>2034</v>
      </c>
      <c r="R1" s="36">
        <v>2035</v>
      </c>
      <c r="S1" s="36">
        <v>2036</v>
      </c>
      <c r="T1" s="36">
        <v>2037</v>
      </c>
      <c r="U1" s="36">
        <v>2038</v>
      </c>
      <c r="V1" s="36">
        <v>2039</v>
      </c>
      <c r="W1" s="36">
        <v>2040</v>
      </c>
      <c r="X1" s="36">
        <v>2041</v>
      </c>
      <c r="Y1" s="36">
        <v>2042</v>
      </c>
      <c r="Z1" s="36">
        <v>2043</v>
      </c>
      <c r="AA1" s="36">
        <v>2044</v>
      </c>
      <c r="AB1" s="36">
        <v>2045</v>
      </c>
      <c r="AC1" s="36">
        <v>2046</v>
      </c>
      <c r="AD1" s="36">
        <v>2047</v>
      </c>
      <c r="AE1" s="36">
        <v>2048</v>
      </c>
      <c r="AF1" s="36">
        <v>2049</v>
      </c>
      <c r="AG1" s="36">
        <v>2050</v>
      </c>
    </row>
    <row r="2" spans="1:35" ht="15" customHeight="1" thickTop="1" x14ac:dyDescent="0.2"/>
    <row r="3" spans="1:35" ht="15" customHeight="1" x14ac:dyDescent="0.2">
      <c r="C3" s="47"/>
      <c r="D3" s="47"/>
      <c r="E3" s="47"/>
      <c r="F3" s="47"/>
      <c r="G3" s="47"/>
      <c r="H3" s="47"/>
    </row>
    <row r="4" spans="1:35" ht="15" customHeight="1" x14ac:dyDescent="0.2">
      <c r="C4" s="47"/>
      <c r="D4" s="47"/>
      <c r="E4" s="47"/>
      <c r="F4" s="47"/>
      <c r="G4" s="47"/>
      <c r="H4" s="47"/>
    </row>
    <row r="5" spans="1:35" ht="15" customHeight="1" x14ac:dyDescent="0.2">
      <c r="C5" s="47"/>
      <c r="D5" s="47"/>
      <c r="E5" s="47"/>
      <c r="F5" s="47"/>
      <c r="G5" s="47"/>
      <c r="H5" s="47"/>
    </row>
    <row r="6" spans="1:35" ht="15" customHeight="1" x14ac:dyDescent="0.2">
      <c r="C6" s="47"/>
      <c r="D6" s="47"/>
      <c r="E6" s="47"/>
      <c r="F6" s="47"/>
      <c r="G6" s="47"/>
      <c r="H6" s="47"/>
    </row>
    <row r="10" spans="1:35" ht="15" customHeight="1" x14ac:dyDescent="0.25">
      <c r="A10" s="45" t="s">
        <v>697</v>
      </c>
      <c r="B10" s="37" t="s">
        <v>696</v>
      </c>
    </row>
    <row r="11" spans="1:35" ht="15" customHeight="1" x14ac:dyDescent="0.2">
      <c r="B11" s="35" t="s">
        <v>62</v>
      </c>
    </row>
    <row r="12" spans="1:35" ht="15" customHeight="1" x14ac:dyDescent="0.2">
      <c r="B12" s="35" t="s">
        <v>62</v>
      </c>
      <c r="C12" s="53" t="s">
        <v>62</v>
      </c>
      <c r="D12" s="53" t="s">
        <v>62</v>
      </c>
      <c r="E12" s="53" t="s">
        <v>62</v>
      </c>
      <c r="F12" s="53" t="s">
        <v>62</v>
      </c>
      <c r="G12" s="53" t="s">
        <v>62</v>
      </c>
      <c r="H12" s="53" t="s">
        <v>62</v>
      </c>
      <c r="I12" s="53" t="s">
        <v>62</v>
      </c>
      <c r="J12" s="53" t="s">
        <v>62</v>
      </c>
      <c r="K12" s="53" t="s">
        <v>62</v>
      </c>
      <c r="L12" s="53" t="s">
        <v>62</v>
      </c>
      <c r="M12" s="53" t="s">
        <v>62</v>
      </c>
      <c r="N12" s="53" t="s">
        <v>62</v>
      </c>
      <c r="O12" s="53" t="s">
        <v>62</v>
      </c>
      <c r="P12" s="53" t="s">
        <v>62</v>
      </c>
      <c r="Q12" s="53" t="s">
        <v>62</v>
      </c>
      <c r="R12" s="53" t="s">
        <v>62</v>
      </c>
      <c r="S12" s="53" t="s">
        <v>62</v>
      </c>
      <c r="T12" s="53" t="s">
        <v>62</v>
      </c>
      <c r="U12" s="53" t="s">
        <v>62</v>
      </c>
      <c r="V12" s="53" t="s">
        <v>62</v>
      </c>
      <c r="W12" s="53" t="s">
        <v>62</v>
      </c>
      <c r="X12" s="53" t="s">
        <v>62</v>
      </c>
      <c r="Y12" s="53" t="s">
        <v>62</v>
      </c>
      <c r="Z12" s="53" t="s">
        <v>62</v>
      </c>
      <c r="AA12" s="53" t="s">
        <v>62</v>
      </c>
      <c r="AB12" s="53" t="s">
        <v>62</v>
      </c>
      <c r="AC12" s="53" t="s">
        <v>62</v>
      </c>
      <c r="AD12" s="53" t="s">
        <v>62</v>
      </c>
      <c r="AE12" s="53" t="s">
        <v>62</v>
      </c>
      <c r="AF12" s="53" t="s">
        <v>62</v>
      </c>
      <c r="AG12" s="53" t="s">
        <v>62</v>
      </c>
      <c r="AH12" s="53" t="s">
        <v>62</v>
      </c>
      <c r="AI12" s="53" t="s">
        <v>376</v>
      </c>
    </row>
    <row r="13" spans="1:35" ht="15" customHeight="1" thickBot="1" x14ac:dyDescent="0.25">
      <c r="B13" s="36" t="s">
        <v>190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</row>
    <row r="14" spans="1:35" ht="15" customHeight="1" thickTop="1" x14ac:dyDescent="0.2"/>
    <row r="15" spans="1:35" ht="15" customHeight="1" x14ac:dyDescent="0.2">
      <c r="A15" s="45" t="s">
        <v>695</v>
      </c>
      <c r="B15" s="38" t="s">
        <v>384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48"/>
    </row>
    <row r="17" spans="1:35" ht="15" customHeight="1" x14ac:dyDescent="0.2">
      <c r="B17" s="38" t="s">
        <v>514</v>
      </c>
    </row>
    <row r="18" spans="1:35" s="81" customFormat="1" ht="15" customHeight="1" x14ac:dyDescent="0.25">
      <c r="A18" s="78" t="s">
        <v>694</v>
      </c>
      <c r="B18" s="59" t="s">
        <v>2</v>
      </c>
      <c r="C18" s="79">
        <v>3.987905</v>
      </c>
      <c r="D18" s="79">
        <v>3.8298890000000001</v>
      </c>
      <c r="E18" s="79">
        <v>4.0528380000000004</v>
      </c>
      <c r="F18" s="79">
        <v>4.1461050000000004</v>
      </c>
      <c r="G18" s="79">
        <v>4.2055680000000004</v>
      </c>
      <c r="H18" s="79">
        <v>4.259976</v>
      </c>
      <c r="I18" s="79">
        <v>4.2696290000000001</v>
      </c>
      <c r="J18" s="79">
        <v>4.2592840000000001</v>
      </c>
      <c r="K18" s="79">
        <v>4.2489270000000001</v>
      </c>
      <c r="L18" s="79">
        <v>4.2411899999999996</v>
      </c>
      <c r="M18" s="79">
        <v>4.2471990000000002</v>
      </c>
      <c r="N18" s="79">
        <v>4.268338</v>
      </c>
      <c r="O18" s="79">
        <v>4.2654740000000002</v>
      </c>
      <c r="P18" s="79">
        <v>4.245457</v>
      </c>
      <c r="Q18" s="79">
        <v>4.1289889999999998</v>
      </c>
      <c r="R18" s="79">
        <v>4.1695589999999996</v>
      </c>
      <c r="S18" s="79">
        <v>4.1867770000000002</v>
      </c>
      <c r="T18" s="79">
        <v>4.176482</v>
      </c>
      <c r="U18" s="79">
        <v>4.1614779999999998</v>
      </c>
      <c r="V18" s="79">
        <v>4.1409459999999996</v>
      </c>
      <c r="W18" s="79">
        <v>4.126722</v>
      </c>
      <c r="X18" s="79">
        <v>4.1213280000000001</v>
      </c>
      <c r="Y18" s="79">
        <v>4.1031890000000004</v>
      </c>
      <c r="Z18" s="79">
        <v>4.0880609999999997</v>
      </c>
      <c r="AA18" s="79">
        <v>4.0759400000000001</v>
      </c>
      <c r="AB18" s="79">
        <v>4.0616250000000003</v>
      </c>
      <c r="AC18" s="79">
        <v>4.051844</v>
      </c>
      <c r="AD18" s="79">
        <v>4.0377879999999999</v>
      </c>
      <c r="AE18" s="79">
        <v>4.0294699999999999</v>
      </c>
      <c r="AF18" s="79">
        <v>4.0244770000000001</v>
      </c>
      <c r="AG18" s="79">
        <v>4.025773</v>
      </c>
      <c r="AH18" s="79"/>
      <c r="AI18" s="80"/>
    </row>
    <row r="19" spans="1:35" s="81" customFormat="1" ht="15" customHeight="1" x14ac:dyDescent="0.25">
      <c r="A19" s="78" t="s">
        <v>693</v>
      </c>
      <c r="B19" s="59" t="s">
        <v>3</v>
      </c>
      <c r="C19" s="79">
        <v>0.36896000000000001</v>
      </c>
      <c r="D19" s="79">
        <v>0.36890899999999999</v>
      </c>
      <c r="E19" s="79">
        <v>0.369892</v>
      </c>
      <c r="F19" s="79">
        <v>0.38875399999999999</v>
      </c>
      <c r="G19" s="79">
        <v>0.40761599999999998</v>
      </c>
      <c r="H19" s="79">
        <v>0.41704599999999997</v>
      </c>
      <c r="I19" s="79">
        <v>0.42647800000000002</v>
      </c>
      <c r="J19" s="79">
        <v>0.43590899999999999</v>
      </c>
      <c r="K19" s="79">
        <v>0.44534000000000001</v>
      </c>
      <c r="L19" s="79">
        <v>0.45005499999999998</v>
      </c>
      <c r="M19" s="79">
        <v>0.45477000000000001</v>
      </c>
      <c r="N19" s="79">
        <v>0.45948600000000001</v>
      </c>
      <c r="O19" s="79">
        <v>0.46420099999999997</v>
      </c>
      <c r="P19" s="79">
        <v>0.46420099999999997</v>
      </c>
      <c r="Q19" s="79">
        <v>0.46420099999999997</v>
      </c>
      <c r="R19" s="79">
        <v>0.46420099999999997</v>
      </c>
      <c r="S19" s="79">
        <v>0.4642</v>
      </c>
      <c r="T19" s="79">
        <v>0.4642</v>
      </c>
      <c r="U19" s="79">
        <v>0.4642</v>
      </c>
      <c r="V19" s="79">
        <v>0.4642</v>
      </c>
      <c r="W19" s="79">
        <v>0.4642</v>
      </c>
      <c r="X19" s="79">
        <v>0.4642</v>
      </c>
      <c r="Y19" s="79">
        <v>0.4642</v>
      </c>
      <c r="Z19" s="79">
        <v>0.46419899999999997</v>
      </c>
      <c r="AA19" s="79">
        <v>0.46419899999999997</v>
      </c>
      <c r="AB19" s="79">
        <v>0.46419899999999997</v>
      </c>
      <c r="AC19" s="79">
        <v>0.46419899999999997</v>
      </c>
      <c r="AD19" s="79">
        <v>0.46419899999999997</v>
      </c>
      <c r="AE19" s="79">
        <v>0.464198</v>
      </c>
      <c r="AF19" s="79">
        <v>0.464198</v>
      </c>
      <c r="AG19" s="79">
        <v>0.464198</v>
      </c>
      <c r="AH19" s="79"/>
      <c r="AI19" s="80"/>
    </row>
    <row r="20" spans="1:35" s="81" customFormat="1" ht="15" customHeight="1" x14ac:dyDescent="0.25">
      <c r="A20" s="78" t="s">
        <v>692</v>
      </c>
      <c r="B20" s="59" t="s">
        <v>42</v>
      </c>
      <c r="C20" s="79">
        <v>1.888188</v>
      </c>
      <c r="D20" s="79">
        <v>1.7557240000000001</v>
      </c>
      <c r="E20" s="79">
        <v>1.401769</v>
      </c>
      <c r="F20" s="79">
        <v>1.5545819999999999</v>
      </c>
      <c r="G20" s="79">
        <v>1.546365</v>
      </c>
      <c r="H20" s="79">
        <v>1.5375589999999999</v>
      </c>
      <c r="I20" s="79">
        <v>1.548292</v>
      </c>
      <c r="J20" s="79">
        <v>1.54294</v>
      </c>
      <c r="K20" s="79">
        <v>1.513109</v>
      </c>
      <c r="L20" s="79">
        <v>1.4849969999999999</v>
      </c>
      <c r="M20" s="79">
        <v>1.4402200000000001</v>
      </c>
      <c r="N20" s="79">
        <v>1.4278329999999999</v>
      </c>
      <c r="O20" s="79">
        <v>1.4195180000000001</v>
      </c>
      <c r="P20" s="79">
        <v>1.4091419999999999</v>
      </c>
      <c r="Q20" s="79">
        <v>1.3986050000000001</v>
      </c>
      <c r="R20" s="79">
        <v>1.3988149999999999</v>
      </c>
      <c r="S20" s="79">
        <v>1.3916500000000001</v>
      </c>
      <c r="T20" s="79">
        <v>1.368541</v>
      </c>
      <c r="U20" s="79">
        <v>1.3571759999999999</v>
      </c>
      <c r="V20" s="79">
        <v>1.346115</v>
      </c>
      <c r="W20" s="79">
        <v>1.335852</v>
      </c>
      <c r="X20" s="79">
        <v>1.325507</v>
      </c>
      <c r="Y20" s="79">
        <v>1.312057</v>
      </c>
      <c r="Z20" s="79">
        <v>1.3074300000000001</v>
      </c>
      <c r="AA20" s="79">
        <v>1.299644</v>
      </c>
      <c r="AB20" s="79">
        <v>1.2933079999999999</v>
      </c>
      <c r="AC20" s="79">
        <v>1.284016</v>
      </c>
      <c r="AD20" s="79">
        <v>1.2739579999999999</v>
      </c>
      <c r="AE20" s="79">
        <v>1.261428</v>
      </c>
      <c r="AF20" s="79">
        <v>1.251333</v>
      </c>
      <c r="AG20" s="79">
        <v>1.2462580000000001</v>
      </c>
      <c r="AH20" s="79"/>
      <c r="AI20" s="80"/>
    </row>
    <row r="21" spans="1:35" s="81" customFormat="1" ht="15" customHeight="1" x14ac:dyDescent="0.25">
      <c r="A21" s="78" t="s">
        <v>691</v>
      </c>
      <c r="B21" s="59" t="s">
        <v>5</v>
      </c>
      <c r="C21" s="79">
        <v>3.7226949999999999</v>
      </c>
      <c r="D21" s="79">
        <v>3.5596009999999998</v>
      </c>
      <c r="E21" s="79">
        <v>3.107278</v>
      </c>
      <c r="F21" s="79">
        <v>4.0780479999999999</v>
      </c>
      <c r="G21" s="79">
        <v>4.997369</v>
      </c>
      <c r="H21" s="79">
        <v>5.3976550000000003</v>
      </c>
      <c r="I21" s="79">
        <v>5.7598200000000004</v>
      </c>
      <c r="J21" s="79">
        <v>6.0899720000000004</v>
      </c>
      <c r="K21" s="79">
        <v>6.3920750000000002</v>
      </c>
      <c r="L21" s="79">
        <v>6.4667149999999998</v>
      </c>
      <c r="M21" s="79">
        <v>6.551399</v>
      </c>
      <c r="N21" s="79">
        <v>6.6478590000000004</v>
      </c>
      <c r="O21" s="79">
        <v>6.7115650000000002</v>
      </c>
      <c r="P21" s="79">
        <v>6.5638990000000002</v>
      </c>
      <c r="Q21" s="79">
        <v>6.2249230000000004</v>
      </c>
      <c r="R21" s="79">
        <v>6.3785860000000003</v>
      </c>
      <c r="S21" s="79">
        <v>6.5101810000000002</v>
      </c>
      <c r="T21" s="79">
        <v>6.6083100000000004</v>
      </c>
      <c r="U21" s="79">
        <v>6.6949740000000002</v>
      </c>
      <c r="V21" s="79">
        <v>6.7616310000000004</v>
      </c>
      <c r="W21" s="79">
        <v>6.8719539999999997</v>
      </c>
      <c r="X21" s="79">
        <v>6.9915700000000003</v>
      </c>
      <c r="Y21" s="79">
        <v>7.0857520000000003</v>
      </c>
      <c r="Z21" s="79">
        <v>7.183351</v>
      </c>
      <c r="AA21" s="79">
        <v>7.2822870000000002</v>
      </c>
      <c r="AB21" s="79">
        <v>7.3797110000000004</v>
      </c>
      <c r="AC21" s="79">
        <v>7.481922</v>
      </c>
      <c r="AD21" s="79">
        <v>7.5770499999999998</v>
      </c>
      <c r="AE21" s="79">
        <v>7.6762540000000001</v>
      </c>
      <c r="AF21" s="79">
        <v>7.7827710000000003</v>
      </c>
      <c r="AG21" s="79">
        <v>7.8962950000000003</v>
      </c>
      <c r="AH21" s="79"/>
      <c r="AI21" s="80"/>
    </row>
    <row r="22" spans="1:35" s="81" customFormat="1" ht="15" customHeight="1" x14ac:dyDescent="0.25">
      <c r="A22" s="78" t="s">
        <v>690</v>
      </c>
      <c r="B22" s="59" t="s">
        <v>6</v>
      </c>
      <c r="C22" s="79">
        <v>0</v>
      </c>
      <c r="D22" s="79">
        <v>0</v>
      </c>
      <c r="E22" s="79">
        <v>0</v>
      </c>
      <c r="F22" s="79">
        <v>0</v>
      </c>
      <c r="G22" s="79">
        <v>0</v>
      </c>
      <c r="H22" s="79">
        <v>0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  <c r="P22" s="79">
        <v>0</v>
      </c>
      <c r="Q22" s="79">
        <v>0</v>
      </c>
      <c r="R22" s="79">
        <v>0</v>
      </c>
      <c r="S22" s="79">
        <v>0</v>
      </c>
      <c r="T22" s="79">
        <v>0</v>
      </c>
      <c r="U22" s="79">
        <v>0</v>
      </c>
      <c r="V22" s="79">
        <v>0</v>
      </c>
      <c r="W22" s="79">
        <v>0</v>
      </c>
      <c r="X22" s="79">
        <v>0</v>
      </c>
      <c r="Y22" s="79">
        <v>0</v>
      </c>
      <c r="Z22" s="79">
        <v>0</v>
      </c>
      <c r="AA22" s="79">
        <v>0</v>
      </c>
      <c r="AB22" s="79">
        <v>0</v>
      </c>
      <c r="AC22" s="79">
        <v>0</v>
      </c>
      <c r="AD22" s="79">
        <v>0</v>
      </c>
      <c r="AE22" s="79">
        <v>0</v>
      </c>
      <c r="AF22" s="79">
        <v>0</v>
      </c>
      <c r="AG22" s="79">
        <v>0</v>
      </c>
      <c r="AH22" s="79"/>
      <c r="AI22" s="80"/>
    </row>
    <row r="23" spans="1:35" s="81" customFormat="1" ht="15" customHeight="1" x14ac:dyDescent="0.25">
      <c r="A23" s="78" t="s">
        <v>689</v>
      </c>
      <c r="B23" s="59" t="s">
        <v>43</v>
      </c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80"/>
    </row>
    <row r="24" spans="1:35" s="81" customFormat="1" ht="15" customHeight="1" x14ac:dyDescent="0.25">
      <c r="A24" s="78" t="s">
        <v>688</v>
      </c>
      <c r="B24" s="59" t="s">
        <v>7</v>
      </c>
      <c r="C24" s="79">
        <v>30.894155999999999</v>
      </c>
      <c r="D24" s="79">
        <v>29.948093</v>
      </c>
      <c r="E24" s="79">
        <v>30.815183999999999</v>
      </c>
      <c r="F24" s="79">
        <v>30.406286000000001</v>
      </c>
      <c r="G24" s="79">
        <v>29.768796999999999</v>
      </c>
      <c r="H24" s="79">
        <v>29.439913000000001</v>
      </c>
      <c r="I24" s="79">
        <v>28.970359999999999</v>
      </c>
      <c r="J24" s="79">
        <v>28.422546000000001</v>
      </c>
      <c r="K24" s="79">
        <v>27.888746000000001</v>
      </c>
      <c r="L24" s="79">
        <v>27.557499</v>
      </c>
      <c r="M24" s="79">
        <v>27.326875999999999</v>
      </c>
      <c r="N24" s="79">
        <v>27.237680000000001</v>
      </c>
      <c r="O24" s="79">
        <v>27.152939</v>
      </c>
      <c r="P24" s="79">
        <v>27.077442000000001</v>
      </c>
      <c r="Q24" s="79">
        <v>26.961290000000002</v>
      </c>
      <c r="R24" s="79">
        <v>26.977191999999999</v>
      </c>
      <c r="S24" s="79">
        <v>26.832598000000001</v>
      </c>
      <c r="T24" s="79">
        <v>26.520716</v>
      </c>
      <c r="U24" s="79">
        <v>26.232624000000001</v>
      </c>
      <c r="V24" s="79">
        <v>25.882363999999999</v>
      </c>
      <c r="W24" s="79">
        <v>25.606945</v>
      </c>
      <c r="X24" s="79">
        <v>25.380075000000001</v>
      </c>
      <c r="Y24" s="79">
        <v>25.041516999999999</v>
      </c>
      <c r="Z24" s="79">
        <v>24.726595</v>
      </c>
      <c r="AA24" s="79">
        <v>24.449667000000002</v>
      </c>
      <c r="AB24" s="79">
        <v>24.209707000000002</v>
      </c>
      <c r="AC24" s="79">
        <v>23.981546000000002</v>
      </c>
      <c r="AD24" s="79">
        <v>23.708708000000001</v>
      </c>
      <c r="AE24" s="79">
        <v>23.466813999999999</v>
      </c>
      <c r="AF24" s="79">
        <v>23.251954999999999</v>
      </c>
      <c r="AG24" s="79">
        <v>23.0641</v>
      </c>
      <c r="AH24" s="79"/>
      <c r="AI24" s="80"/>
    </row>
    <row r="25" spans="1:35" s="81" customFormat="1" ht="15" customHeight="1" x14ac:dyDescent="0.25">
      <c r="A25" s="78" t="s">
        <v>687</v>
      </c>
      <c r="B25" s="59" t="s">
        <v>8</v>
      </c>
      <c r="C25" s="79">
        <v>154.52018699999999</v>
      </c>
      <c r="D25" s="79">
        <v>148.34875500000001</v>
      </c>
      <c r="E25" s="79">
        <v>147.18493699999999</v>
      </c>
      <c r="F25" s="79">
        <v>144.156982</v>
      </c>
      <c r="G25" s="79">
        <v>140.10115099999999</v>
      </c>
      <c r="H25" s="79">
        <v>134.939514</v>
      </c>
      <c r="I25" s="79">
        <v>129.093445</v>
      </c>
      <c r="J25" s="79">
        <v>122.716736</v>
      </c>
      <c r="K25" s="79">
        <v>116.005646</v>
      </c>
      <c r="L25" s="79">
        <v>108.92941999999999</v>
      </c>
      <c r="M25" s="79">
        <v>101.99344600000001</v>
      </c>
      <c r="N25" s="79">
        <v>95.376761999999999</v>
      </c>
      <c r="O25" s="79">
        <v>88.898048000000003</v>
      </c>
      <c r="P25" s="79">
        <v>82.457672000000002</v>
      </c>
      <c r="Q25" s="79">
        <v>75.419990999999996</v>
      </c>
      <c r="R25" s="79">
        <v>73.395743999999993</v>
      </c>
      <c r="S25" s="79">
        <v>71.555808999999996</v>
      </c>
      <c r="T25" s="79">
        <v>69.823036000000002</v>
      </c>
      <c r="U25" s="79">
        <v>68.342262000000005</v>
      </c>
      <c r="V25" s="79">
        <v>66.976532000000006</v>
      </c>
      <c r="W25" s="79">
        <v>65.997780000000006</v>
      </c>
      <c r="X25" s="79">
        <v>65.214889999999997</v>
      </c>
      <c r="Y25" s="79">
        <v>64.374877999999995</v>
      </c>
      <c r="Z25" s="79">
        <v>63.643894000000003</v>
      </c>
      <c r="AA25" s="79">
        <v>63.012374999999999</v>
      </c>
      <c r="AB25" s="79">
        <v>62.446350000000002</v>
      </c>
      <c r="AC25" s="79">
        <v>61.960433999999999</v>
      </c>
      <c r="AD25" s="79">
        <v>61.476112000000001</v>
      </c>
      <c r="AE25" s="79">
        <v>61.072482999999998</v>
      </c>
      <c r="AF25" s="79">
        <v>60.760838</v>
      </c>
      <c r="AG25" s="79">
        <v>60.539378999999997</v>
      </c>
      <c r="AH25" s="79"/>
      <c r="AI25" s="80"/>
    </row>
    <row r="26" spans="1:35" s="81" customFormat="1" ht="15" customHeight="1" x14ac:dyDescent="0.25">
      <c r="A26" s="78" t="s">
        <v>686</v>
      </c>
      <c r="B26" s="59" t="s">
        <v>9</v>
      </c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80"/>
    </row>
    <row r="27" spans="1:35" s="81" customFormat="1" ht="15" customHeight="1" x14ac:dyDescent="0.25">
      <c r="A27" s="78" t="s">
        <v>685</v>
      </c>
      <c r="B27" s="59" t="s">
        <v>10</v>
      </c>
      <c r="C27" s="79">
        <v>154.52018699999999</v>
      </c>
      <c r="D27" s="79">
        <v>148.34875500000001</v>
      </c>
      <c r="E27" s="79">
        <v>147.18493699999999</v>
      </c>
      <c r="F27" s="79">
        <v>144.156982</v>
      </c>
      <c r="G27" s="79">
        <v>140.10115099999999</v>
      </c>
      <c r="H27" s="79">
        <v>134.939514</v>
      </c>
      <c r="I27" s="79">
        <v>129.093445</v>
      </c>
      <c r="J27" s="79">
        <v>122.716736</v>
      </c>
      <c r="K27" s="79">
        <v>116.005646</v>
      </c>
      <c r="L27" s="79">
        <v>108.92941999999999</v>
      </c>
      <c r="M27" s="79">
        <v>101.99344600000001</v>
      </c>
      <c r="N27" s="79">
        <v>95.376761999999999</v>
      </c>
      <c r="O27" s="79">
        <v>88.898048000000003</v>
      </c>
      <c r="P27" s="79">
        <v>82.457672000000002</v>
      </c>
      <c r="Q27" s="79">
        <v>75.419990999999996</v>
      </c>
      <c r="R27" s="79">
        <v>73.395743999999993</v>
      </c>
      <c r="S27" s="79">
        <v>71.555808999999996</v>
      </c>
      <c r="T27" s="79">
        <v>69.823036000000002</v>
      </c>
      <c r="U27" s="79">
        <v>68.342262000000005</v>
      </c>
      <c r="V27" s="79">
        <v>66.976532000000006</v>
      </c>
      <c r="W27" s="79">
        <v>65.997780000000006</v>
      </c>
      <c r="X27" s="79">
        <v>65.214889999999997</v>
      </c>
      <c r="Y27" s="79">
        <v>64.374877999999995</v>
      </c>
      <c r="Z27" s="79">
        <v>63.643894000000003</v>
      </c>
      <c r="AA27" s="79">
        <v>63.012374999999999</v>
      </c>
      <c r="AB27" s="79">
        <v>62.446350000000002</v>
      </c>
      <c r="AC27" s="79">
        <v>61.960433999999999</v>
      </c>
      <c r="AD27" s="79">
        <v>61.476112000000001</v>
      </c>
      <c r="AE27" s="79">
        <v>61.072482999999998</v>
      </c>
      <c r="AF27" s="79">
        <v>60.760838</v>
      </c>
      <c r="AG27" s="79">
        <v>60.539378999999997</v>
      </c>
      <c r="AH27" s="79"/>
      <c r="AI27" s="80"/>
    </row>
    <row r="28" spans="1:35" s="81" customFormat="1" ht="15" customHeight="1" x14ac:dyDescent="0.25">
      <c r="A28" s="78" t="s">
        <v>684</v>
      </c>
      <c r="B28" s="59" t="s">
        <v>11</v>
      </c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80"/>
    </row>
    <row r="29" spans="1:35" s="81" customFormat="1" ht="15" customHeight="1" x14ac:dyDescent="0.25">
      <c r="A29" s="78" t="s">
        <v>683</v>
      </c>
      <c r="B29" s="59" t="s">
        <v>12</v>
      </c>
      <c r="C29" s="79">
        <v>43.718864000000004</v>
      </c>
      <c r="D29" s="79">
        <v>42.480246999999999</v>
      </c>
      <c r="E29" s="79">
        <v>42.47945</v>
      </c>
      <c r="F29" s="79">
        <v>43.446609000000002</v>
      </c>
      <c r="G29" s="79">
        <v>44.268932</v>
      </c>
      <c r="H29" s="79">
        <v>44.737380999999999</v>
      </c>
      <c r="I29" s="79">
        <v>44.673653000000002</v>
      </c>
      <c r="J29" s="79">
        <v>44.341175</v>
      </c>
      <c r="K29" s="79">
        <v>43.849201000000001</v>
      </c>
      <c r="L29" s="79">
        <v>43.22242</v>
      </c>
      <c r="M29" s="79">
        <v>42.708080000000002</v>
      </c>
      <c r="N29" s="79">
        <v>42.284072999999999</v>
      </c>
      <c r="O29" s="79">
        <v>41.740138999999999</v>
      </c>
      <c r="P29" s="79">
        <v>41.221882000000001</v>
      </c>
      <c r="Q29" s="79">
        <v>40.597087999999999</v>
      </c>
      <c r="R29" s="79">
        <v>40.402599000000002</v>
      </c>
      <c r="S29" s="79">
        <v>40.165748999999998</v>
      </c>
      <c r="T29" s="79">
        <v>39.894882000000003</v>
      </c>
      <c r="U29" s="79">
        <v>39.674553000000003</v>
      </c>
      <c r="V29" s="79">
        <v>39.444622000000003</v>
      </c>
      <c r="W29" s="79">
        <v>39.425949000000003</v>
      </c>
      <c r="X29" s="79">
        <v>39.488869000000001</v>
      </c>
      <c r="Y29" s="79">
        <v>39.471535000000003</v>
      </c>
      <c r="Z29" s="79">
        <v>39.515663000000004</v>
      </c>
      <c r="AA29" s="79">
        <v>39.610523000000001</v>
      </c>
      <c r="AB29" s="79">
        <v>39.719521</v>
      </c>
      <c r="AC29" s="79">
        <v>39.879458999999997</v>
      </c>
      <c r="AD29" s="79">
        <v>40.014290000000003</v>
      </c>
      <c r="AE29" s="79">
        <v>40.191806999999997</v>
      </c>
      <c r="AF29" s="79">
        <v>40.442138999999997</v>
      </c>
      <c r="AG29" s="79">
        <v>40.749640999999997</v>
      </c>
      <c r="AH29" s="79"/>
      <c r="AI29" s="80"/>
    </row>
    <row r="30" spans="1:35" s="81" customFormat="1" ht="15" customHeight="1" x14ac:dyDescent="0.2">
      <c r="A30" s="78" t="s">
        <v>682</v>
      </c>
      <c r="B30" s="82" t="s">
        <v>0</v>
      </c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4"/>
    </row>
    <row r="32" spans="1:35" ht="15" customHeight="1" x14ac:dyDescent="0.2">
      <c r="B32" s="38" t="s">
        <v>503</v>
      </c>
    </row>
    <row r="33" spans="1:35" ht="15" customHeight="1" x14ac:dyDescent="0.2">
      <c r="B33" s="38" t="s">
        <v>502</v>
      </c>
    </row>
    <row r="34" spans="1:35" ht="15" customHeight="1" x14ac:dyDescent="0.25">
      <c r="A34" s="45" t="s">
        <v>681</v>
      </c>
      <c r="B34" s="39" t="s">
        <v>2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1"/>
    </row>
    <row r="35" spans="1:35" ht="15" customHeight="1" x14ac:dyDescent="0.25">
      <c r="A35" s="45" t="s">
        <v>680</v>
      </c>
      <c r="B35" s="39" t="s">
        <v>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1"/>
    </row>
    <row r="36" spans="1:35" ht="15" customHeight="1" x14ac:dyDescent="0.25">
      <c r="A36" s="45" t="s">
        <v>679</v>
      </c>
      <c r="B36" s="39" t="s">
        <v>42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1"/>
    </row>
    <row r="37" spans="1:35" ht="15" customHeight="1" x14ac:dyDescent="0.25">
      <c r="A37" s="45" t="s">
        <v>678</v>
      </c>
      <c r="B37" s="39" t="s">
        <v>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1"/>
    </row>
    <row r="38" spans="1:35" ht="15" customHeight="1" x14ac:dyDescent="0.25">
      <c r="A38" s="45" t="s">
        <v>677</v>
      </c>
      <c r="B38" s="39" t="s">
        <v>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1"/>
    </row>
    <row r="39" spans="1:35" ht="15" customHeight="1" x14ac:dyDescent="0.25">
      <c r="A39" s="45" t="s">
        <v>676</v>
      </c>
      <c r="B39" s="39" t="s">
        <v>43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1"/>
    </row>
    <row r="40" spans="1:35" ht="15" customHeight="1" x14ac:dyDescent="0.25">
      <c r="A40" s="45" t="s">
        <v>675</v>
      </c>
      <c r="B40" s="39" t="s">
        <v>7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1"/>
    </row>
    <row r="41" spans="1:35" ht="15" customHeight="1" x14ac:dyDescent="0.25">
      <c r="A41" s="45" t="s">
        <v>674</v>
      </c>
      <c r="B41" s="39" t="s">
        <v>8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1"/>
    </row>
    <row r="42" spans="1:35" ht="15" customHeight="1" x14ac:dyDescent="0.25">
      <c r="A42" s="45" t="s">
        <v>673</v>
      </c>
      <c r="B42" s="39" t="s">
        <v>9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1"/>
    </row>
    <row r="43" spans="1:35" ht="15" customHeight="1" x14ac:dyDescent="0.25">
      <c r="A43" s="45" t="s">
        <v>672</v>
      </c>
      <c r="B43" s="39" t="s">
        <v>10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1"/>
    </row>
    <row r="44" spans="1:35" ht="15" customHeight="1" x14ac:dyDescent="0.25">
      <c r="A44" s="45" t="s">
        <v>671</v>
      </c>
      <c r="B44" s="39" t="s">
        <v>11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1"/>
    </row>
    <row r="45" spans="1:35" ht="15" customHeight="1" x14ac:dyDescent="0.25">
      <c r="A45" s="45" t="s">
        <v>670</v>
      </c>
      <c r="B45" s="39" t="s">
        <v>12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1"/>
    </row>
    <row r="46" spans="1:35" ht="15" customHeight="1" x14ac:dyDescent="0.2">
      <c r="A46" s="45" t="s">
        <v>669</v>
      </c>
      <c r="B46" s="38" t="s">
        <v>0</v>
      </c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48"/>
    </row>
    <row r="48" spans="1:35" ht="15" customHeight="1" x14ac:dyDescent="0.2">
      <c r="B48" s="38" t="s">
        <v>491</v>
      </c>
    </row>
    <row r="49" spans="1:35" ht="15" customHeight="1" x14ac:dyDescent="0.2">
      <c r="A49" s="45" t="s">
        <v>668</v>
      </c>
      <c r="B49" s="38" t="s">
        <v>195</v>
      </c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48"/>
    </row>
    <row r="51" spans="1:35" ht="15" customHeight="1" x14ac:dyDescent="0.2">
      <c r="B51" s="38" t="s">
        <v>489</v>
      </c>
    </row>
    <row r="52" spans="1:35" ht="15" customHeight="1" x14ac:dyDescent="0.2">
      <c r="B52" s="38" t="s">
        <v>207</v>
      </c>
    </row>
    <row r="53" spans="1:35" ht="15" customHeight="1" x14ac:dyDescent="0.25">
      <c r="A53" s="45" t="s">
        <v>667</v>
      </c>
      <c r="B53" s="39" t="s">
        <v>208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1"/>
    </row>
    <row r="54" spans="1:35" ht="15" customHeight="1" x14ac:dyDescent="0.25">
      <c r="A54" s="45" t="s">
        <v>666</v>
      </c>
      <c r="B54" s="39" t="s">
        <v>23</v>
      </c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1"/>
    </row>
    <row r="55" spans="1:35" ht="15" customHeight="1" x14ac:dyDescent="0.25">
      <c r="A55" s="45" t="s">
        <v>665</v>
      </c>
      <c r="B55" s="39" t="s">
        <v>480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1"/>
    </row>
    <row r="56" spans="1:35" ht="15" customHeight="1" x14ac:dyDescent="0.25">
      <c r="A56" s="45" t="s">
        <v>664</v>
      </c>
      <c r="B56" s="39" t="s">
        <v>210</v>
      </c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1"/>
    </row>
    <row r="57" spans="1:35" ht="15" customHeight="1" x14ac:dyDescent="0.2">
      <c r="A57" s="45" t="s">
        <v>663</v>
      </c>
      <c r="B57" s="38" t="s">
        <v>200</v>
      </c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48"/>
    </row>
    <row r="58" spans="1:35" ht="15" customHeight="1" x14ac:dyDescent="0.2">
      <c r="B58" s="38" t="s">
        <v>211</v>
      </c>
    </row>
    <row r="59" spans="1:35" ht="15" customHeight="1" x14ac:dyDescent="0.25">
      <c r="A59" s="45" t="s">
        <v>662</v>
      </c>
      <c r="B59" s="39" t="s">
        <v>208</v>
      </c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1"/>
    </row>
    <row r="60" spans="1:35" ht="15" customHeight="1" x14ac:dyDescent="0.25">
      <c r="A60" s="45" t="s">
        <v>661</v>
      </c>
      <c r="B60" s="39" t="s">
        <v>23</v>
      </c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1"/>
    </row>
    <row r="61" spans="1:35" ht="15" customHeight="1" x14ac:dyDescent="0.25">
      <c r="A61" s="45" t="s">
        <v>660</v>
      </c>
      <c r="B61" s="39" t="s">
        <v>480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1"/>
    </row>
    <row r="62" spans="1:35" ht="15" customHeight="1" x14ac:dyDescent="0.25">
      <c r="A62" s="45" t="s">
        <v>659</v>
      </c>
      <c r="B62" s="39" t="s">
        <v>210</v>
      </c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1"/>
    </row>
    <row r="63" spans="1:35" ht="15" customHeight="1" x14ac:dyDescent="0.2">
      <c r="A63" s="45" t="s">
        <v>658</v>
      </c>
      <c r="B63" s="38" t="s">
        <v>200</v>
      </c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48"/>
    </row>
    <row r="64" spans="1:35" ht="15" customHeight="1" x14ac:dyDescent="0.2">
      <c r="B64" s="38" t="s">
        <v>212</v>
      </c>
    </row>
    <row r="65" spans="1:35" ht="15" customHeight="1" x14ac:dyDescent="0.25">
      <c r="A65" s="45" t="s">
        <v>657</v>
      </c>
      <c r="B65" s="39" t="s">
        <v>213</v>
      </c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1"/>
    </row>
    <row r="66" spans="1:35" ht="15" customHeight="1" thickBot="1" x14ac:dyDescent="0.3">
      <c r="A66" s="45" t="s">
        <v>656</v>
      </c>
      <c r="B66" s="39" t="s">
        <v>214</v>
      </c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1"/>
    </row>
    <row r="67" spans="1:35" ht="15" customHeight="1" x14ac:dyDescent="0.2">
      <c r="B67" s="88" t="s">
        <v>475</v>
      </c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</row>
    <row r="68" spans="1:35" ht="15" customHeight="1" x14ac:dyDescent="0.2">
      <c r="B68" s="46" t="s">
        <v>474</v>
      </c>
    </row>
    <row r="69" spans="1:35" ht="15" customHeight="1" x14ac:dyDescent="0.2">
      <c r="B69" s="46" t="s">
        <v>473</v>
      </c>
    </row>
    <row r="70" spans="1:35" ht="15" customHeight="1" x14ac:dyDescent="0.2">
      <c r="B70" s="46" t="s">
        <v>472</v>
      </c>
    </row>
    <row r="71" spans="1:35" ht="15" customHeight="1" x14ac:dyDescent="0.2">
      <c r="B71" s="46" t="s">
        <v>471</v>
      </c>
    </row>
    <row r="72" spans="1:35" ht="15" customHeight="1" x14ac:dyDescent="0.2">
      <c r="B72" s="46" t="s">
        <v>365</v>
      </c>
    </row>
    <row r="73" spans="1:35" ht="15" customHeight="1" x14ac:dyDescent="0.2">
      <c r="B73" s="46" t="s">
        <v>74</v>
      </c>
    </row>
    <row r="74" spans="1:35" ht="15" customHeight="1" x14ac:dyDescent="0.2">
      <c r="B74" s="46" t="s">
        <v>401</v>
      </c>
    </row>
    <row r="75" spans="1:35" ht="15" customHeight="1" x14ac:dyDescent="0.2">
      <c r="B75" s="46" t="s">
        <v>400</v>
      </c>
    </row>
    <row r="76" spans="1:35" ht="15" customHeight="1" x14ac:dyDescent="0.2">
      <c r="B76" s="46" t="s">
        <v>399</v>
      </c>
    </row>
    <row r="77" spans="1:35" ht="15" customHeight="1" x14ac:dyDescent="0.2">
      <c r="B77" s="46" t="s">
        <v>655</v>
      </c>
    </row>
    <row r="78" spans="1:35" ht="15" customHeight="1" x14ac:dyDescent="0.2">
      <c r="B78" s="46" t="s">
        <v>654</v>
      </c>
    </row>
    <row r="79" spans="1:35" ht="15" customHeight="1" x14ac:dyDescent="0.2">
      <c r="B79" s="46" t="s">
        <v>397</v>
      </c>
    </row>
  </sheetData>
  <mergeCells count="1">
    <mergeCell ref="B67:AI67"/>
  </mergeCells>
  <pageMargins left="0.75" right="0.75" top="1" bottom="1" header="0.5" footer="0.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953F-33BF-4D4A-8861-7FEAB457AE07}"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defaultRowHeight="15" customHeight="1" x14ac:dyDescent="0.2"/>
  <cols>
    <col min="1" max="1" width="31" style="44" customWidth="1"/>
    <col min="2" max="2" width="45.7109375" style="44" customWidth="1"/>
    <col min="3" max="16384" width="9.140625" style="44"/>
  </cols>
  <sheetData>
    <row r="1" spans="1:35" ht="15" customHeight="1" thickBot="1" x14ac:dyDescent="0.25">
      <c r="B1" s="35"/>
      <c r="C1" s="36">
        <v>2020</v>
      </c>
      <c r="D1" s="36">
        <v>2021</v>
      </c>
      <c r="E1" s="36">
        <v>2022</v>
      </c>
      <c r="F1" s="36">
        <v>2023</v>
      </c>
      <c r="G1" s="36">
        <v>2024</v>
      </c>
      <c r="H1" s="36">
        <v>2025</v>
      </c>
      <c r="I1" s="36">
        <v>2026</v>
      </c>
      <c r="J1" s="36">
        <v>2027</v>
      </c>
      <c r="K1" s="36">
        <v>2028</v>
      </c>
      <c r="L1" s="36">
        <v>2029</v>
      </c>
      <c r="M1" s="36">
        <v>2030</v>
      </c>
      <c r="N1" s="36">
        <v>2031</v>
      </c>
      <c r="O1" s="36">
        <v>2032</v>
      </c>
      <c r="P1" s="36">
        <v>2033</v>
      </c>
      <c r="Q1" s="36">
        <v>2034</v>
      </c>
      <c r="R1" s="36">
        <v>2035</v>
      </c>
      <c r="S1" s="36">
        <v>2036</v>
      </c>
      <c r="T1" s="36">
        <v>2037</v>
      </c>
      <c r="U1" s="36">
        <v>2038</v>
      </c>
      <c r="V1" s="36">
        <v>2039</v>
      </c>
      <c r="W1" s="36">
        <v>2040</v>
      </c>
      <c r="X1" s="36">
        <v>2041</v>
      </c>
      <c r="Y1" s="36">
        <v>2042</v>
      </c>
      <c r="Z1" s="36">
        <v>2043</v>
      </c>
      <c r="AA1" s="36">
        <v>2044</v>
      </c>
      <c r="AB1" s="36">
        <v>2045</v>
      </c>
      <c r="AC1" s="36">
        <v>2046</v>
      </c>
      <c r="AD1" s="36">
        <v>2047</v>
      </c>
      <c r="AE1" s="36">
        <v>2048</v>
      </c>
      <c r="AF1" s="36">
        <v>2049</v>
      </c>
      <c r="AG1" s="36">
        <v>2050</v>
      </c>
      <c r="AH1" s="36"/>
    </row>
    <row r="2" spans="1:35" ht="15" customHeight="1" thickTop="1" x14ac:dyDescent="0.2"/>
    <row r="3" spans="1:35" ht="15" customHeight="1" x14ac:dyDescent="0.2">
      <c r="C3" s="47"/>
      <c r="D3" s="47"/>
      <c r="E3" s="47"/>
      <c r="F3" s="47"/>
      <c r="G3" s="47"/>
      <c r="H3" s="47"/>
    </row>
    <row r="4" spans="1:35" ht="15" customHeight="1" x14ac:dyDescent="0.2">
      <c r="C4" s="47"/>
      <c r="D4" s="47"/>
      <c r="E4" s="47"/>
      <c r="F4" s="47"/>
      <c r="G4" s="47"/>
      <c r="H4" s="47"/>
    </row>
    <row r="5" spans="1:35" ht="15" customHeight="1" x14ac:dyDescent="0.2">
      <c r="C5" s="47"/>
      <c r="D5" s="47"/>
      <c r="E5" s="47"/>
      <c r="F5" s="47"/>
      <c r="G5" s="47"/>
      <c r="H5" s="47"/>
    </row>
    <row r="6" spans="1:35" ht="15" customHeight="1" x14ac:dyDescent="0.2">
      <c r="C6" s="47"/>
      <c r="D6" s="47"/>
      <c r="E6" s="47"/>
      <c r="F6" s="47"/>
      <c r="G6" s="47"/>
      <c r="H6" s="47"/>
    </row>
    <row r="10" spans="1:35" ht="15" customHeight="1" x14ac:dyDescent="0.25">
      <c r="A10" s="45" t="s">
        <v>739</v>
      </c>
      <c r="B10" s="37" t="s">
        <v>738</v>
      </c>
    </row>
    <row r="11" spans="1:35" ht="15" customHeight="1" x14ac:dyDescent="0.2">
      <c r="B11" s="35" t="s">
        <v>62</v>
      </c>
    </row>
    <row r="12" spans="1:35" ht="15" customHeight="1" x14ac:dyDescent="0.2">
      <c r="B12" s="35" t="s">
        <v>62</v>
      </c>
      <c r="C12" s="53" t="s">
        <v>62</v>
      </c>
      <c r="D12" s="53" t="s">
        <v>62</v>
      </c>
      <c r="E12" s="53" t="s">
        <v>62</v>
      </c>
      <c r="F12" s="53" t="s">
        <v>62</v>
      </c>
      <c r="G12" s="53" t="s">
        <v>62</v>
      </c>
      <c r="H12" s="53" t="s">
        <v>62</v>
      </c>
      <c r="I12" s="53" t="s">
        <v>62</v>
      </c>
      <c r="J12" s="53" t="s">
        <v>62</v>
      </c>
      <c r="K12" s="53" t="s">
        <v>62</v>
      </c>
      <c r="L12" s="53" t="s">
        <v>62</v>
      </c>
      <c r="M12" s="53" t="s">
        <v>62</v>
      </c>
      <c r="N12" s="53" t="s">
        <v>62</v>
      </c>
      <c r="O12" s="53" t="s">
        <v>62</v>
      </c>
      <c r="P12" s="53" t="s">
        <v>62</v>
      </c>
      <c r="Q12" s="53" t="s">
        <v>62</v>
      </c>
      <c r="R12" s="53" t="s">
        <v>62</v>
      </c>
      <c r="S12" s="53" t="s">
        <v>62</v>
      </c>
      <c r="T12" s="53" t="s">
        <v>62</v>
      </c>
      <c r="U12" s="53" t="s">
        <v>62</v>
      </c>
      <c r="V12" s="53" t="s">
        <v>62</v>
      </c>
      <c r="W12" s="53" t="s">
        <v>62</v>
      </c>
      <c r="X12" s="53" t="s">
        <v>62</v>
      </c>
      <c r="Y12" s="53" t="s">
        <v>62</v>
      </c>
      <c r="Z12" s="53" t="s">
        <v>62</v>
      </c>
      <c r="AA12" s="53" t="s">
        <v>62</v>
      </c>
      <c r="AB12" s="53" t="s">
        <v>62</v>
      </c>
      <c r="AC12" s="53" t="s">
        <v>62</v>
      </c>
      <c r="AD12" s="53" t="s">
        <v>62</v>
      </c>
      <c r="AE12" s="53" t="s">
        <v>62</v>
      </c>
      <c r="AF12" s="53" t="s">
        <v>62</v>
      </c>
      <c r="AG12" s="53" t="s">
        <v>62</v>
      </c>
      <c r="AH12" s="53" t="s">
        <v>62</v>
      </c>
      <c r="AI12" s="53" t="s">
        <v>376</v>
      </c>
    </row>
    <row r="13" spans="1:35" ht="15" customHeight="1" thickBot="1" x14ac:dyDescent="0.25">
      <c r="B13" s="36" t="s">
        <v>190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</row>
    <row r="14" spans="1:35" ht="15" customHeight="1" thickTop="1" x14ac:dyDescent="0.2"/>
    <row r="15" spans="1:35" ht="15" customHeight="1" x14ac:dyDescent="0.2">
      <c r="A15" s="45" t="s">
        <v>737</v>
      </c>
      <c r="B15" s="38" t="s">
        <v>384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48"/>
    </row>
    <row r="17" spans="1:35" ht="15" customHeight="1" x14ac:dyDescent="0.2">
      <c r="B17" s="38" t="s">
        <v>514</v>
      </c>
    </row>
    <row r="18" spans="1:35" ht="15" customHeight="1" x14ac:dyDescent="0.25">
      <c r="A18" s="45" t="s">
        <v>736</v>
      </c>
      <c r="B18" s="39" t="s">
        <v>2</v>
      </c>
      <c r="C18" s="50">
        <v>3.9105780000000001</v>
      </c>
      <c r="D18" s="50">
        <v>3.1840850000000001</v>
      </c>
      <c r="E18" s="50">
        <v>3.3761320000000001</v>
      </c>
      <c r="F18" s="50">
        <v>3.3762780000000001</v>
      </c>
      <c r="G18" s="50">
        <v>3.461487</v>
      </c>
      <c r="H18" s="50">
        <v>3.6219239999999999</v>
      </c>
      <c r="I18" s="50">
        <v>3.6612960000000001</v>
      </c>
      <c r="J18" s="50">
        <v>3.5902289999999999</v>
      </c>
      <c r="K18" s="50">
        <v>3.5001609999999999</v>
      </c>
      <c r="L18" s="50">
        <v>3.3923770000000002</v>
      </c>
      <c r="M18" s="50">
        <v>3.2959179999999999</v>
      </c>
      <c r="N18" s="50">
        <v>3.2817949999999998</v>
      </c>
      <c r="O18" s="50">
        <v>3.2822659999999999</v>
      </c>
      <c r="P18" s="50">
        <v>3.2611319999999999</v>
      </c>
      <c r="Q18" s="50">
        <v>3.2362160000000002</v>
      </c>
      <c r="R18" s="50">
        <v>3.235852</v>
      </c>
      <c r="S18" s="50">
        <v>3.237787</v>
      </c>
      <c r="T18" s="50">
        <v>3.2152069999999999</v>
      </c>
      <c r="U18" s="50">
        <v>3.2041379999999999</v>
      </c>
      <c r="V18" s="50">
        <v>3.2215310000000001</v>
      </c>
      <c r="W18" s="50">
        <v>3.1672180000000001</v>
      </c>
      <c r="X18" s="50">
        <v>3.1456490000000001</v>
      </c>
      <c r="Y18" s="50">
        <v>3.1513</v>
      </c>
      <c r="Z18" s="50">
        <v>3.1837390000000001</v>
      </c>
      <c r="AA18" s="50">
        <v>3.185724</v>
      </c>
      <c r="AB18" s="50">
        <v>3.1749909999999999</v>
      </c>
      <c r="AC18" s="50">
        <v>3.1552859999999998</v>
      </c>
      <c r="AD18" s="50">
        <v>3.1200770000000002</v>
      </c>
      <c r="AE18" s="50">
        <v>3.098916</v>
      </c>
      <c r="AF18" s="50">
        <v>3.0781939999999999</v>
      </c>
      <c r="AG18" s="50">
        <v>3.0932520000000001</v>
      </c>
      <c r="AH18" s="50"/>
      <c r="AI18" s="41"/>
    </row>
    <row r="19" spans="1:35" ht="15" customHeight="1" x14ac:dyDescent="0.25">
      <c r="A19" s="45" t="s">
        <v>735</v>
      </c>
      <c r="B19" s="39" t="s">
        <v>3</v>
      </c>
      <c r="C19" s="50">
        <v>0</v>
      </c>
      <c r="D19" s="50">
        <v>0</v>
      </c>
      <c r="E19" s="50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/>
      <c r="AI19" s="41"/>
    </row>
    <row r="20" spans="1:35" ht="15" customHeight="1" x14ac:dyDescent="0.25">
      <c r="A20" s="45" t="s">
        <v>734</v>
      </c>
      <c r="B20" s="39" t="s">
        <v>42</v>
      </c>
      <c r="C20" s="50">
        <v>0.74996200000000002</v>
      </c>
      <c r="D20" s="50">
        <v>0.580094</v>
      </c>
      <c r="E20" s="50">
        <v>0.46051700000000001</v>
      </c>
      <c r="F20" s="50">
        <v>0.50335300000000005</v>
      </c>
      <c r="G20" s="50">
        <v>0.50906099999999999</v>
      </c>
      <c r="H20" s="50">
        <v>0.51938600000000001</v>
      </c>
      <c r="I20" s="50">
        <v>0.52585599999999999</v>
      </c>
      <c r="J20" s="50">
        <v>0.51824700000000001</v>
      </c>
      <c r="K20" s="50">
        <v>0.498749</v>
      </c>
      <c r="L20" s="50">
        <v>0.48007300000000003</v>
      </c>
      <c r="M20" s="50">
        <v>0.45717099999999999</v>
      </c>
      <c r="N20" s="50">
        <v>0.450652</v>
      </c>
      <c r="O20" s="50">
        <v>0.44855200000000001</v>
      </c>
      <c r="P20" s="50">
        <v>0.44313200000000003</v>
      </c>
      <c r="Q20" s="50">
        <v>0.436554</v>
      </c>
      <c r="R20" s="50">
        <v>0.433253</v>
      </c>
      <c r="S20" s="50">
        <v>0.427732</v>
      </c>
      <c r="T20" s="50">
        <v>0.41899700000000001</v>
      </c>
      <c r="U20" s="50">
        <v>0.414358</v>
      </c>
      <c r="V20" s="50">
        <v>0.411995</v>
      </c>
      <c r="W20" s="50">
        <v>0.40513100000000002</v>
      </c>
      <c r="X20" s="50">
        <v>0.39982499999999999</v>
      </c>
      <c r="Y20" s="50">
        <v>0.39799200000000001</v>
      </c>
      <c r="Z20" s="50">
        <v>0.40219100000000002</v>
      </c>
      <c r="AA20" s="50">
        <v>0.40052500000000002</v>
      </c>
      <c r="AB20" s="50">
        <v>0.39895900000000001</v>
      </c>
      <c r="AC20" s="50">
        <v>0.393679</v>
      </c>
      <c r="AD20" s="50">
        <v>0.386519</v>
      </c>
      <c r="AE20" s="50">
        <v>0.380803</v>
      </c>
      <c r="AF20" s="50">
        <v>0.37589600000000001</v>
      </c>
      <c r="AG20" s="50">
        <v>0.375112</v>
      </c>
      <c r="AH20" s="50"/>
      <c r="AI20" s="41"/>
    </row>
    <row r="21" spans="1:35" ht="15" customHeight="1" x14ac:dyDescent="0.25">
      <c r="A21" s="45" t="s">
        <v>733</v>
      </c>
      <c r="B21" s="39" t="s">
        <v>6</v>
      </c>
      <c r="C21" s="50">
        <v>0</v>
      </c>
      <c r="D21" s="50">
        <v>0</v>
      </c>
      <c r="E21" s="50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/>
      <c r="AI21" s="41"/>
    </row>
    <row r="22" spans="1:35" ht="15" customHeight="1" x14ac:dyDescent="0.25">
      <c r="A22" s="45" t="s">
        <v>732</v>
      </c>
      <c r="B22" s="39" t="s">
        <v>43</v>
      </c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41"/>
    </row>
    <row r="23" spans="1:35" ht="15" customHeight="1" x14ac:dyDescent="0.25">
      <c r="A23" s="45" t="s">
        <v>731</v>
      </c>
      <c r="B23" s="39" t="s">
        <v>7</v>
      </c>
      <c r="C23" s="50">
        <v>410.28244000000001</v>
      </c>
      <c r="D23" s="50">
        <v>357.29922499999998</v>
      </c>
      <c r="E23" s="50">
        <v>397.84222399999999</v>
      </c>
      <c r="F23" s="50">
        <v>386.54480000000001</v>
      </c>
      <c r="G23" s="50">
        <v>396.78033399999998</v>
      </c>
      <c r="H23" s="50">
        <v>415.67797899999999</v>
      </c>
      <c r="I23" s="50">
        <v>408.12939499999999</v>
      </c>
      <c r="J23" s="50">
        <v>400.97009300000002</v>
      </c>
      <c r="K23" s="50">
        <v>394.34161399999999</v>
      </c>
      <c r="L23" s="50">
        <v>390.60150099999998</v>
      </c>
      <c r="M23" s="50">
        <v>388.58599900000002</v>
      </c>
      <c r="N23" s="50">
        <v>364.85845899999998</v>
      </c>
      <c r="O23" s="50">
        <v>341.58575400000001</v>
      </c>
      <c r="P23" s="50">
        <v>319.56842</v>
      </c>
      <c r="Q23" s="50">
        <v>305.60586499999999</v>
      </c>
      <c r="R23" s="50">
        <v>301.670593</v>
      </c>
      <c r="S23" s="50">
        <v>298.56063799999998</v>
      </c>
      <c r="T23" s="50">
        <v>297.70138500000002</v>
      </c>
      <c r="U23" s="50">
        <v>299.65210000000002</v>
      </c>
      <c r="V23" s="50">
        <v>302.39437900000001</v>
      </c>
      <c r="W23" s="50">
        <v>299.52459700000003</v>
      </c>
      <c r="X23" s="50">
        <v>299.84213299999999</v>
      </c>
      <c r="Y23" s="50">
        <v>304.106201</v>
      </c>
      <c r="Z23" s="50">
        <v>312.63116500000001</v>
      </c>
      <c r="AA23" s="50">
        <v>313.37307700000002</v>
      </c>
      <c r="AB23" s="50">
        <v>316.73123199999998</v>
      </c>
      <c r="AC23" s="50">
        <v>316.57488999999998</v>
      </c>
      <c r="AD23" s="50">
        <v>314.55957000000001</v>
      </c>
      <c r="AE23" s="50">
        <v>316.81912199999999</v>
      </c>
      <c r="AF23" s="50">
        <v>319.12042200000002</v>
      </c>
      <c r="AG23" s="50">
        <v>326.80032299999999</v>
      </c>
      <c r="AH23" s="50"/>
      <c r="AI23" s="41"/>
    </row>
    <row r="24" spans="1:35" ht="15" customHeight="1" x14ac:dyDescent="0.25">
      <c r="A24" s="45" t="s">
        <v>730</v>
      </c>
      <c r="B24" s="39" t="s">
        <v>9</v>
      </c>
      <c r="C24" s="50">
        <v>472.651276</v>
      </c>
      <c r="D24" s="50">
        <v>396.39617900000002</v>
      </c>
      <c r="E24" s="50">
        <v>413.94604500000003</v>
      </c>
      <c r="F24" s="50">
        <v>517.43914800000005</v>
      </c>
      <c r="G24" s="50">
        <v>517.73864700000001</v>
      </c>
      <c r="H24" s="50">
        <v>491.933289</v>
      </c>
      <c r="I24" s="50">
        <v>480.26977499999998</v>
      </c>
      <c r="J24" s="50">
        <v>467.27450599999997</v>
      </c>
      <c r="K24" s="50">
        <v>451.86270100000002</v>
      </c>
      <c r="L24" s="50">
        <v>427.70327800000001</v>
      </c>
      <c r="M24" s="50">
        <v>423.59295700000001</v>
      </c>
      <c r="N24" s="50">
        <v>422.15329000000003</v>
      </c>
      <c r="O24" s="50">
        <v>420.51361100000003</v>
      </c>
      <c r="P24" s="50">
        <v>411.40560900000003</v>
      </c>
      <c r="Q24" s="50">
        <v>414.409943</v>
      </c>
      <c r="R24" s="50">
        <v>422.14373799999998</v>
      </c>
      <c r="S24" s="50">
        <v>423.77246100000002</v>
      </c>
      <c r="T24" s="50">
        <v>426.557861</v>
      </c>
      <c r="U24" s="50">
        <v>434.16772500000002</v>
      </c>
      <c r="V24" s="50">
        <v>441.00958300000002</v>
      </c>
      <c r="W24" s="50">
        <v>438.85955799999999</v>
      </c>
      <c r="X24" s="50">
        <v>440.89016700000002</v>
      </c>
      <c r="Y24" s="50">
        <v>448.37057499999997</v>
      </c>
      <c r="Z24" s="50">
        <v>461.50433299999997</v>
      </c>
      <c r="AA24" s="50">
        <v>462.65838600000001</v>
      </c>
      <c r="AB24" s="50">
        <v>468.29205300000001</v>
      </c>
      <c r="AC24" s="50">
        <v>469.29388399999999</v>
      </c>
      <c r="AD24" s="50">
        <v>467.50897200000003</v>
      </c>
      <c r="AE24" s="50">
        <v>472.225525</v>
      </c>
      <c r="AF24" s="50">
        <v>476.29803500000003</v>
      </c>
      <c r="AG24" s="50">
        <v>487.25238000000002</v>
      </c>
      <c r="AH24" s="50"/>
      <c r="AI24" s="41"/>
    </row>
    <row r="25" spans="1:35" ht="15" customHeight="1" x14ac:dyDescent="0.25">
      <c r="A25" s="45" t="s">
        <v>729</v>
      </c>
      <c r="B25" s="39" t="s">
        <v>18</v>
      </c>
      <c r="C25" s="50">
        <v>-24.547256000000001</v>
      </c>
      <c r="D25" s="50">
        <v>-24.848883000000001</v>
      </c>
      <c r="E25" s="50">
        <v>-25.839981000000002</v>
      </c>
      <c r="F25" s="50">
        <v>-31.286154</v>
      </c>
      <c r="G25" s="50">
        <v>-24.167271</v>
      </c>
      <c r="H25" s="50">
        <v>-23.224098000000001</v>
      </c>
      <c r="I25" s="50">
        <v>-23.442969999999999</v>
      </c>
      <c r="J25" s="50">
        <v>-23.284782</v>
      </c>
      <c r="K25" s="50">
        <v>-23.177975</v>
      </c>
      <c r="L25" s="50">
        <v>-23.059726999999999</v>
      </c>
      <c r="M25" s="50">
        <v>-22.816696</v>
      </c>
      <c r="N25" s="50">
        <v>-22.590208000000001</v>
      </c>
      <c r="O25" s="50">
        <v>-22.408829000000001</v>
      </c>
      <c r="P25" s="50">
        <v>-22.429264</v>
      </c>
      <c r="Q25" s="50">
        <v>-22.269988999999999</v>
      </c>
      <c r="R25" s="50">
        <v>-21.851821999999999</v>
      </c>
      <c r="S25" s="50">
        <v>-21.801463999999999</v>
      </c>
      <c r="T25" s="50">
        <v>-21.575541999999999</v>
      </c>
      <c r="U25" s="50">
        <v>-21.179763999999999</v>
      </c>
      <c r="V25" s="50">
        <v>-20.808440999999998</v>
      </c>
      <c r="W25" s="50">
        <v>-20.900905999999999</v>
      </c>
      <c r="X25" s="50">
        <v>-20.585571000000002</v>
      </c>
      <c r="Y25" s="50">
        <v>-20.1374</v>
      </c>
      <c r="Z25" s="50">
        <v>-19.411877</v>
      </c>
      <c r="AA25" s="50">
        <v>-19.386002000000001</v>
      </c>
      <c r="AB25" s="50">
        <v>-18.865147</v>
      </c>
      <c r="AC25" s="50">
        <v>-18.813915000000001</v>
      </c>
      <c r="AD25" s="50">
        <v>-18.741634000000001</v>
      </c>
      <c r="AE25" s="50">
        <v>-18.343779000000001</v>
      </c>
      <c r="AF25" s="50">
        <v>-18.082954000000001</v>
      </c>
      <c r="AG25" s="50">
        <v>-17.331714999999999</v>
      </c>
      <c r="AH25" s="50"/>
      <c r="AI25" s="41"/>
    </row>
    <row r="26" spans="1:35" ht="15" customHeight="1" x14ac:dyDescent="0.25">
      <c r="A26" s="45" t="s">
        <v>728</v>
      </c>
      <c r="B26" s="39" t="s">
        <v>8</v>
      </c>
      <c r="C26" s="50">
        <v>32.710299999999997</v>
      </c>
      <c r="D26" s="50">
        <v>27.007314999999998</v>
      </c>
      <c r="E26" s="50">
        <v>29.415821000000001</v>
      </c>
      <c r="F26" s="50">
        <v>29.522134999999999</v>
      </c>
      <c r="G26" s="50">
        <v>31.036369000000001</v>
      </c>
      <c r="H26" s="50">
        <v>31.666350999999999</v>
      </c>
      <c r="I26" s="50">
        <v>31.730948999999999</v>
      </c>
      <c r="J26" s="50">
        <v>31.556553000000001</v>
      </c>
      <c r="K26" s="50">
        <v>31.242896999999999</v>
      </c>
      <c r="L26" s="50">
        <v>30.429787000000001</v>
      </c>
      <c r="M26" s="50">
        <v>30.323523999999999</v>
      </c>
      <c r="N26" s="50">
        <v>30.163353000000001</v>
      </c>
      <c r="O26" s="50">
        <v>30.015318000000001</v>
      </c>
      <c r="P26" s="50">
        <v>29.27702</v>
      </c>
      <c r="Q26" s="50">
        <v>28.800777</v>
      </c>
      <c r="R26" s="50">
        <v>28.784396999999998</v>
      </c>
      <c r="S26" s="50">
        <v>28.410741999999999</v>
      </c>
      <c r="T26" s="50">
        <v>28.124434999999998</v>
      </c>
      <c r="U26" s="50">
        <v>28.103232999999999</v>
      </c>
      <c r="V26" s="50">
        <v>28.045406</v>
      </c>
      <c r="W26" s="50">
        <v>27.375071999999999</v>
      </c>
      <c r="X26" s="50">
        <v>27.007607</v>
      </c>
      <c r="Y26" s="50">
        <v>27.011230000000001</v>
      </c>
      <c r="Z26" s="50">
        <v>27.389137000000002</v>
      </c>
      <c r="AA26" s="50">
        <v>27.019278</v>
      </c>
      <c r="AB26" s="50">
        <v>26.920794999999998</v>
      </c>
      <c r="AC26" s="50">
        <v>26.509150000000002</v>
      </c>
      <c r="AD26" s="50">
        <v>25.901852000000002</v>
      </c>
      <c r="AE26" s="50">
        <v>25.695353999999998</v>
      </c>
      <c r="AF26" s="50">
        <v>25.463353999999999</v>
      </c>
      <c r="AG26" s="50">
        <v>25.593245</v>
      </c>
      <c r="AH26" s="50"/>
      <c r="AI26" s="41"/>
    </row>
    <row r="27" spans="1:35" ht="15" customHeight="1" x14ac:dyDescent="0.25">
      <c r="A27" s="45" t="s">
        <v>727</v>
      </c>
      <c r="B27" s="39" t="s">
        <v>10</v>
      </c>
      <c r="C27" s="50">
        <v>480.814301</v>
      </c>
      <c r="D27" s="50">
        <v>398.55462599999998</v>
      </c>
      <c r="E27" s="50">
        <v>417.52191199999999</v>
      </c>
      <c r="F27" s="50">
        <v>515.67511000000002</v>
      </c>
      <c r="G27" s="50">
        <v>524.60772699999995</v>
      </c>
      <c r="H27" s="50">
        <v>500.37554899999998</v>
      </c>
      <c r="I27" s="50">
        <v>488.55777</v>
      </c>
      <c r="J27" s="50">
        <v>475.54626500000001</v>
      </c>
      <c r="K27" s="50">
        <v>459.92761200000001</v>
      </c>
      <c r="L27" s="50">
        <v>435.07333399999999</v>
      </c>
      <c r="M27" s="50">
        <v>431.099762</v>
      </c>
      <c r="N27" s="50">
        <v>429.72644000000003</v>
      </c>
      <c r="O27" s="50">
        <v>428.12011699999999</v>
      </c>
      <c r="P27" s="50">
        <v>418.25335699999999</v>
      </c>
      <c r="Q27" s="50">
        <v>420.94073500000002</v>
      </c>
      <c r="R27" s="50">
        <v>429.076324</v>
      </c>
      <c r="S27" s="50">
        <v>430.38174400000003</v>
      </c>
      <c r="T27" s="50">
        <v>433.10674999999998</v>
      </c>
      <c r="U27" s="50">
        <v>441.09121699999997</v>
      </c>
      <c r="V27" s="50">
        <v>448.24655200000001</v>
      </c>
      <c r="W27" s="50">
        <v>445.33371</v>
      </c>
      <c r="X27" s="50">
        <v>447.31219499999997</v>
      </c>
      <c r="Y27" s="50">
        <v>455.244415</v>
      </c>
      <c r="Z27" s="50">
        <v>469.48159800000002</v>
      </c>
      <c r="AA27" s="50">
        <v>470.29168700000002</v>
      </c>
      <c r="AB27" s="50">
        <v>476.34771699999999</v>
      </c>
      <c r="AC27" s="50">
        <v>476.98913599999997</v>
      </c>
      <c r="AD27" s="50">
        <v>474.66918900000002</v>
      </c>
      <c r="AE27" s="50">
        <v>479.57708700000001</v>
      </c>
      <c r="AF27" s="50">
        <v>483.67843599999998</v>
      </c>
      <c r="AG27" s="50">
        <v>495.51388500000002</v>
      </c>
      <c r="AH27" s="50"/>
      <c r="AI27" s="41"/>
    </row>
    <row r="28" spans="1:35" ht="15" customHeight="1" x14ac:dyDescent="0.25">
      <c r="A28" s="45" t="s">
        <v>726</v>
      </c>
      <c r="B28" s="39" t="s">
        <v>11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41"/>
    </row>
    <row r="29" spans="1:35" ht="15" customHeight="1" x14ac:dyDescent="0.25">
      <c r="A29" s="45" t="s">
        <v>725</v>
      </c>
      <c r="B29" s="39" t="s">
        <v>12</v>
      </c>
      <c r="C29" s="50">
        <v>183.57754499999999</v>
      </c>
      <c r="D29" s="50">
        <v>161.629593</v>
      </c>
      <c r="E29" s="50">
        <v>172.38880900000001</v>
      </c>
      <c r="F29" s="50">
        <v>172.96881099999999</v>
      </c>
      <c r="G29" s="50">
        <v>183.145477</v>
      </c>
      <c r="H29" s="50">
        <v>195.47787500000001</v>
      </c>
      <c r="I29" s="50">
        <v>195.990387</v>
      </c>
      <c r="J29" s="50">
        <v>196.52598599999999</v>
      </c>
      <c r="K29" s="50">
        <v>197.175613</v>
      </c>
      <c r="L29" s="50">
        <v>197.676559</v>
      </c>
      <c r="M29" s="50">
        <v>199.19889800000001</v>
      </c>
      <c r="N29" s="50">
        <v>199.97993500000001</v>
      </c>
      <c r="O29" s="50">
        <v>200.897064</v>
      </c>
      <c r="P29" s="50">
        <v>198.741241</v>
      </c>
      <c r="Q29" s="50">
        <v>197.727722</v>
      </c>
      <c r="R29" s="50">
        <v>199.74859599999999</v>
      </c>
      <c r="S29" s="50">
        <v>200.10588100000001</v>
      </c>
      <c r="T29" s="50">
        <v>200.92155500000001</v>
      </c>
      <c r="U29" s="50">
        <v>203.31462099999999</v>
      </c>
      <c r="V29" s="50">
        <v>205.975708</v>
      </c>
      <c r="W29" s="50">
        <v>204.67417900000001</v>
      </c>
      <c r="X29" s="50">
        <v>205.48194899999999</v>
      </c>
      <c r="Y29" s="50">
        <v>208.921783</v>
      </c>
      <c r="Z29" s="50">
        <v>215.22706600000001</v>
      </c>
      <c r="AA29" s="50">
        <v>216.16473400000001</v>
      </c>
      <c r="AB29" s="50">
        <v>218.85505699999999</v>
      </c>
      <c r="AC29" s="50">
        <v>219.09858700000001</v>
      </c>
      <c r="AD29" s="50">
        <v>217.94374099999999</v>
      </c>
      <c r="AE29" s="50">
        <v>219.480637</v>
      </c>
      <c r="AF29" s="50">
        <v>220.824814</v>
      </c>
      <c r="AG29" s="50">
        <v>225.68104600000001</v>
      </c>
      <c r="AH29" s="50"/>
      <c r="AI29" s="41"/>
    </row>
    <row r="30" spans="1:35" ht="15" customHeight="1" x14ac:dyDescent="0.2">
      <c r="A30" s="45" t="s">
        <v>724</v>
      </c>
      <c r="B30" s="38" t="s">
        <v>0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8"/>
    </row>
    <row r="32" spans="1:35" ht="15" customHeight="1" x14ac:dyDescent="0.2">
      <c r="B32" s="38" t="s">
        <v>503</v>
      </c>
    </row>
    <row r="33" spans="1:35" ht="15" customHeight="1" x14ac:dyDescent="0.2">
      <c r="B33" s="38" t="s">
        <v>502</v>
      </c>
    </row>
    <row r="34" spans="1:35" ht="15" customHeight="1" x14ac:dyDescent="0.25">
      <c r="A34" s="45" t="s">
        <v>723</v>
      </c>
      <c r="B34" s="39" t="s">
        <v>2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1"/>
    </row>
    <row r="35" spans="1:35" ht="15" customHeight="1" x14ac:dyDescent="0.25">
      <c r="A35" s="45" t="s">
        <v>722</v>
      </c>
      <c r="B35" s="39" t="s">
        <v>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1"/>
    </row>
    <row r="36" spans="1:35" ht="15" customHeight="1" x14ac:dyDescent="0.25">
      <c r="A36" s="45" t="s">
        <v>721</v>
      </c>
      <c r="B36" s="39" t="s">
        <v>42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1"/>
    </row>
    <row r="37" spans="1:35" ht="15" customHeight="1" x14ac:dyDescent="0.25">
      <c r="A37" s="45" t="s">
        <v>720</v>
      </c>
      <c r="B37" s="39" t="s">
        <v>6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1"/>
    </row>
    <row r="38" spans="1:35" ht="15" customHeight="1" x14ac:dyDescent="0.25">
      <c r="A38" s="45" t="s">
        <v>719</v>
      </c>
      <c r="B38" s="39" t="s">
        <v>43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1"/>
    </row>
    <row r="39" spans="1:35" ht="15" customHeight="1" x14ac:dyDescent="0.25">
      <c r="A39" s="45" t="s">
        <v>718</v>
      </c>
      <c r="B39" s="39" t="s">
        <v>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1"/>
    </row>
    <row r="40" spans="1:35" ht="15" customHeight="1" x14ac:dyDescent="0.25">
      <c r="A40" s="45" t="s">
        <v>717</v>
      </c>
      <c r="B40" s="39" t="s">
        <v>9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1"/>
    </row>
    <row r="41" spans="1:35" ht="15" customHeight="1" x14ac:dyDescent="0.25">
      <c r="A41" s="45" t="s">
        <v>716</v>
      </c>
      <c r="B41" s="39" t="s">
        <v>18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1"/>
    </row>
    <row r="42" spans="1:35" ht="15" customHeight="1" x14ac:dyDescent="0.25">
      <c r="A42" s="45" t="s">
        <v>715</v>
      </c>
      <c r="B42" s="39" t="s">
        <v>8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1"/>
    </row>
    <row r="43" spans="1:35" ht="15" customHeight="1" x14ac:dyDescent="0.25">
      <c r="A43" s="45" t="s">
        <v>714</v>
      </c>
      <c r="B43" s="39" t="s">
        <v>10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1"/>
    </row>
    <row r="44" spans="1:35" ht="15" customHeight="1" x14ac:dyDescent="0.25">
      <c r="A44" s="45" t="s">
        <v>713</v>
      </c>
      <c r="B44" s="39" t="s">
        <v>11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1"/>
    </row>
    <row r="45" spans="1:35" ht="15" customHeight="1" x14ac:dyDescent="0.25">
      <c r="A45" s="45" t="s">
        <v>712</v>
      </c>
      <c r="B45" s="39" t="s">
        <v>12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1"/>
    </row>
    <row r="46" spans="1:35" ht="15" customHeight="1" x14ac:dyDescent="0.2">
      <c r="A46" s="45" t="s">
        <v>711</v>
      </c>
      <c r="B46" s="38" t="s">
        <v>0</v>
      </c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48"/>
    </row>
    <row r="48" spans="1:35" ht="15" customHeight="1" x14ac:dyDescent="0.2">
      <c r="B48" s="38" t="s">
        <v>491</v>
      </c>
    </row>
    <row r="49" spans="1:35" ht="15" customHeight="1" x14ac:dyDescent="0.2">
      <c r="A49" s="45" t="s">
        <v>710</v>
      </c>
      <c r="B49" s="38" t="s">
        <v>195</v>
      </c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48"/>
    </row>
    <row r="51" spans="1:35" ht="15" customHeight="1" x14ac:dyDescent="0.2">
      <c r="B51" s="38" t="s">
        <v>489</v>
      </c>
    </row>
    <row r="52" spans="1:35" ht="15" customHeight="1" x14ac:dyDescent="0.2">
      <c r="B52" s="38" t="s">
        <v>207</v>
      </c>
    </row>
    <row r="53" spans="1:35" ht="15" customHeight="1" x14ac:dyDescent="0.25">
      <c r="A53" s="45" t="s">
        <v>709</v>
      </c>
      <c r="B53" s="39" t="s">
        <v>208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1"/>
    </row>
    <row r="54" spans="1:35" ht="15" customHeight="1" x14ac:dyDescent="0.25">
      <c r="A54" s="45" t="s">
        <v>708</v>
      </c>
      <c r="B54" s="39" t="s">
        <v>23</v>
      </c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1"/>
    </row>
    <row r="55" spans="1:35" ht="15" customHeight="1" x14ac:dyDescent="0.25">
      <c r="A55" s="45" t="s">
        <v>707</v>
      </c>
      <c r="B55" s="39" t="s">
        <v>480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1"/>
    </row>
    <row r="56" spans="1:35" ht="15" customHeight="1" x14ac:dyDescent="0.25">
      <c r="A56" s="45" t="s">
        <v>706</v>
      </c>
      <c r="B56" s="39" t="s">
        <v>210</v>
      </c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1"/>
    </row>
    <row r="57" spans="1:35" ht="15" customHeight="1" x14ac:dyDescent="0.2">
      <c r="A57" s="45" t="s">
        <v>705</v>
      </c>
      <c r="B57" s="38" t="s">
        <v>200</v>
      </c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48"/>
    </row>
    <row r="58" spans="1:35" ht="15" customHeight="1" x14ac:dyDescent="0.2">
      <c r="B58" s="38" t="s">
        <v>211</v>
      </c>
    </row>
    <row r="59" spans="1:35" ht="15" customHeight="1" x14ac:dyDescent="0.25">
      <c r="A59" s="45" t="s">
        <v>704</v>
      </c>
      <c r="B59" s="39" t="s">
        <v>208</v>
      </c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1"/>
    </row>
    <row r="60" spans="1:35" ht="15" customHeight="1" x14ac:dyDescent="0.25">
      <c r="A60" s="45" t="s">
        <v>703</v>
      </c>
      <c r="B60" s="39" t="s">
        <v>23</v>
      </c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1"/>
    </row>
    <row r="61" spans="1:35" ht="15" customHeight="1" x14ac:dyDescent="0.25">
      <c r="A61" s="45" t="s">
        <v>702</v>
      </c>
      <c r="B61" s="39" t="s">
        <v>480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1"/>
    </row>
    <row r="62" spans="1:35" ht="15" customHeight="1" x14ac:dyDescent="0.25">
      <c r="A62" s="45" t="s">
        <v>701</v>
      </c>
      <c r="B62" s="39" t="s">
        <v>210</v>
      </c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1"/>
    </row>
    <row r="63" spans="1:35" ht="15" customHeight="1" x14ac:dyDescent="0.2">
      <c r="A63" s="45" t="s">
        <v>700</v>
      </c>
      <c r="B63" s="38" t="s">
        <v>200</v>
      </c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48"/>
    </row>
    <row r="64" spans="1:35" ht="15" customHeight="1" x14ac:dyDescent="0.2">
      <c r="B64" s="38" t="s">
        <v>212</v>
      </c>
    </row>
    <row r="65" spans="1:35" ht="15" customHeight="1" x14ac:dyDescent="0.25">
      <c r="A65" s="45" t="s">
        <v>699</v>
      </c>
      <c r="B65" s="39" t="s">
        <v>213</v>
      </c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1"/>
    </row>
    <row r="66" spans="1:35" ht="15" customHeight="1" thickBot="1" x14ac:dyDescent="0.3">
      <c r="A66" s="45" t="s">
        <v>698</v>
      </c>
      <c r="B66" s="39" t="s">
        <v>214</v>
      </c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1"/>
    </row>
    <row r="67" spans="1:35" ht="15" customHeight="1" x14ac:dyDescent="0.2">
      <c r="B67" s="77" t="s">
        <v>475</v>
      </c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</row>
    <row r="68" spans="1:35" ht="15" customHeight="1" x14ac:dyDescent="0.2">
      <c r="B68" s="46" t="s">
        <v>474</v>
      </c>
    </row>
    <row r="69" spans="1:35" ht="15" customHeight="1" x14ac:dyDescent="0.2">
      <c r="B69" s="46" t="s">
        <v>473</v>
      </c>
    </row>
    <row r="70" spans="1:35" ht="15" customHeight="1" x14ac:dyDescent="0.2">
      <c r="B70" s="46" t="s">
        <v>472</v>
      </c>
    </row>
    <row r="71" spans="1:35" ht="15" customHeight="1" x14ac:dyDescent="0.2">
      <c r="B71" s="46" t="s">
        <v>471</v>
      </c>
    </row>
    <row r="72" spans="1:35" ht="15" customHeight="1" x14ac:dyDescent="0.2">
      <c r="B72" s="46" t="s">
        <v>365</v>
      </c>
    </row>
    <row r="73" spans="1:35" ht="15" customHeight="1" x14ac:dyDescent="0.2">
      <c r="B73" s="46" t="s">
        <v>74</v>
      </c>
    </row>
    <row r="74" spans="1:35" ht="15" customHeight="1" x14ac:dyDescent="0.2">
      <c r="B74" s="46" t="s">
        <v>401</v>
      </c>
    </row>
    <row r="75" spans="1:35" ht="15" customHeight="1" x14ac:dyDescent="0.2">
      <c r="B75" s="46" t="s">
        <v>400</v>
      </c>
    </row>
    <row r="76" spans="1:35" ht="15" customHeight="1" x14ac:dyDescent="0.2">
      <c r="B76" s="46" t="s">
        <v>399</v>
      </c>
    </row>
    <row r="77" spans="1:35" ht="15" customHeight="1" x14ac:dyDescent="0.2">
      <c r="B77" s="46" t="s">
        <v>470</v>
      </c>
    </row>
    <row r="78" spans="1:35" ht="15" customHeight="1" x14ac:dyDescent="0.2">
      <c r="B78" s="46" t="s">
        <v>469</v>
      </c>
    </row>
  </sheetData>
  <pageMargins left="0.75" right="0.75" top="1" bottom="1" header="0.5" footer="0.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BE1E-F760-424E-B8C3-0007501825DB}"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defaultRowHeight="15" customHeight="1" x14ac:dyDescent="0.2"/>
  <cols>
    <col min="1" max="1" width="52.28515625" style="44" customWidth="1"/>
    <col min="2" max="2" width="45.7109375" style="44" customWidth="1"/>
    <col min="3" max="16384" width="9.140625" style="44"/>
  </cols>
  <sheetData>
    <row r="1" spans="1:35" ht="15" customHeight="1" thickBot="1" x14ac:dyDescent="0.25">
      <c r="B1" s="35"/>
      <c r="C1" s="36">
        <v>2020</v>
      </c>
      <c r="D1" s="36">
        <v>2021</v>
      </c>
      <c r="E1" s="36">
        <v>2022</v>
      </c>
      <c r="F1" s="36">
        <v>2023</v>
      </c>
      <c r="G1" s="36">
        <v>2024</v>
      </c>
      <c r="H1" s="36">
        <v>2025</v>
      </c>
      <c r="I1" s="36">
        <v>2026</v>
      </c>
      <c r="J1" s="36">
        <v>2027</v>
      </c>
      <c r="K1" s="36">
        <v>2028</v>
      </c>
      <c r="L1" s="36">
        <v>2029</v>
      </c>
      <c r="M1" s="36">
        <v>2030</v>
      </c>
      <c r="N1" s="36">
        <v>2031</v>
      </c>
      <c r="O1" s="36">
        <v>2032</v>
      </c>
      <c r="P1" s="36">
        <v>2033</v>
      </c>
      <c r="Q1" s="36">
        <v>2034</v>
      </c>
      <c r="R1" s="36">
        <v>2035</v>
      </c>
      <c r="S1" s="36">
        <v>2036</v>
      </c>
      <c r="T1" s="36">
        <v>2037</v>
      </c>
      <c r="U1" s="36">
        <v>2038</v>
      </c>
      <c r="V1" s="36">
        <v>2039</v>
      </c>
      <c r="W1" s="36">
        <v>2040</v>
      </c>
      <c r="X1" s="36">
        <v>2041</v>
      </c>
      <c r="Y1" s="36">
        <v>2042</v>
      </c>
      <c r="Z1" s="36">
        <v>2043</v>
      </c>
      <c r="AA1" s="36">
        <v>2044</v>
      </c>
      <c r="AB1" s="36">
        <v>2045</v>
      </c>
      <c r="AC1" s="36">
        <v>2046</v>
      </c>
      <c r="AD1" s="36">
        <v>2047</v>
      </c>
      <c r="AE1" s="36">
        <v>2048</v>
      </c>
      <c r="AF1" s="36">
        <v>2049</v>
      </c>
      <c r="AG1" s="36">
        <v>2050</v>
      </c>
      <c r="AH1" s="36"/>
    </row>
    <row r="2" spans="1:35" ht="15" customHeight="1" thickTop="1" x14ac:dyDescent="0.2"/>
    <row r="3" spans="1:35" ht="15" customHeight="1" x14ac:dyDescent="0.2">
      <c r="C3" s="47"/>
      <c r="D3" s="47"/>
      <c r="E3" s="47"/>
      <c r="F3" s="47"/>
      <c r="G3" s="47"/>
      <c r="H3" s="47"/>
    </row>
    <row r="4" spans="1:35" ht="15" customHeight="1" x14ac:dyDescent="0.2">
      <c r="C4" s="47"/>
      <c r="D4" s="47"/>
      <c r="E4" s="47"/>
      <c r="F4" s="47"/>
      <c r="G4" s="47"/>
      <c r="H4" s="47"/>
    </row>
    <row r="5" spans="1:35" ht="15" customHeight="1" x14ac:dyDescent="0.2">
      <c r="C5" s="47"/>
      <c r="D5" s="47"/>
      <c r="E5" s="47"/>
      <c r="F5" s="47"/>
      <c r="G5" s="47"/>
      <c r="H5" s="47"/>
    </row>
    <row r="6" spans="1:35" ht="15" customHeight="1" x14ac:dyDescent="0.2">
      <c r="C6" s="47"/>
      <c r="D6" s="47"/>
      <c r="E6" s="47"/>
      <c r="F6" s="47"/>
      <c r="G6" s="47"/>
      <c r="H6" s="47"/>
    </row>
    <row r="10" spans="1:35" ht="15" customHeight="1" x14ac:dyDescent="0.25">
      <c r="A10" s="45" t="s">
        <v>777</v>
      </c>
      <c r="B10" s="37" t="s">
        <v>776</v>
      </c>
    </row>
    <row r="11" spans="1:35" ht="15" customHeight="1" x14ac:dyDescent="0.2">
      <c r="B11" s="35" t="s">
        <v>62</v>
      </c>
    </row>
    <row r="12" spans="1:35" ht="15" customHeight="1" x14ac:dyDescent="0.2">
      <c r="B12" s="35" t="s">
        <v>62</v>
      </c>
      <c r="C12" s="53" t="s">
        <v>62</v>
      </c>
      <c r="D12" s="53" t="s">
        <v>62</v>
      </c>
      <c r="E12" s="53" t="s">
        <v>62</v>
      </c>
      <c r="F12" s="53" t="s">
        <v>62</v>
      </c>
      <c r="G12" s="53" t="s">
        <v>62</v>
      </c>
      <c r="H12" s="53" t="s">
        <v>62</v>
      </c>
      <c r="I12" s="53" t="s">
        <v>62</v>
      </c>
      <c r="J12" s="53" t="s">
        <v>62</v>
      </c>
      <c r="K12" s="53" t="s">
        <v>62</v>
      </c>
      <c r="L12" s="53" t="s">
        <v>62</v>
      </c>
      <c r="M12" s="53" t="s">
        <v>62</v>
      </c>
      <c r="N12" s="53" t="s">
        <v>62</v>
      </c>
      <c r="O12" s="53" t="s">
        <v>62</v>
      </c>
      <c r="P12" s="53" t="s">
        <v>62</v>
      </c>
      <c r="Q12" s="53" t="s">
        <v>62</v>
      </c>
      <c r="R12" s="53" t="s">
        <v>62</v>
      </c>
      <c r="S12" s="53" t="s">
        <v>62</v>
      </c>
      <c r="T12" s="53" t="s">
        <v>62</v>
      </c>
      <c r="U12" s="53" t="s">
        <v>62</v>
      </c>
      <c r="V12" s="53" t="s">
        <v>62</v>
      </c>
      <c r="W12" s="53" t="s">
        <v>62</v>
      </c>
      <c r="X12" s="53" t="s">
        <v>62</v>
      </c>
      <c r="Y12" s="53" t="s">
        <v>62</v>
      </c>
      <c r="Z12" s="53" t="s">
        <v>62</v>
      </c>
      <c r="AA12" s="53" t="s">
        <v>62</v>
      </c>
      <c r="AB12" s="53" t="s">
        <v>62</v>
      </c>
      <c r="AC12" s="53" t="s">
        <v>62</v>
      </c>
      <c r="AD12" s="53" t="s">
        <v>62</v>
      </c>
      <c r="AE12" s="53" t="s">
        <v>62</v>
      </c>
      <c r="AF12" s="53" t="s">
        <v>62</v>
      </c>
      <c r="AG12" s="53" t="s">
        <v>62</v>
      </c>
      <c r="AH12" s="53" t="s">
        <v>62</v>
      </c>
      <c r="AI12" s="53" t="s">
        <v>376</v>
      </c>
    </row>
    <row r="13" spans="1:35" ht="15" customHeight="1" thickBot="1" x14ac:dyDescent="0.25">
      <c r="B13" s="36" t="s">
        <v>190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</row>
    <row r="14" spans="1:35" ht="15" customHeight="1" thickTop="1" x14ac:dyDescent="0.2"/>
    <row r="15" spans="1:35" ht="15" customHeight="1" x14ac:dyDescent="0.2">
      <c r="A15" s="45" t="s">
        <v>775</v>
      </c>
      <c r="B15" s="38" t="s">
        <v>384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48"/>
    </row>
    <row r="17" spans="1:35" ht="15" customHeight="1" x14ac:dyDescent="0.2">
      <c r="B17" s="38" t="s">
        <v>514</v>
      </c>
    </row>
    <row r="18" spans="1:35" ht="15" customHeight="1" x14ac:dyDescent="0.25">
      <c r="A18" s="45" t="s">
        <v>774</v>
      </c>
      <c r="B18" s="39" t="s">
        <v>3</v>
      </c>
      <c r="C18" s="50">
        <v>0</v>
      </c>
      <c r="D18" s="50">
        <v>0</v>
      </c>
      <c r="E18" s="50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/>
      <c r="AI18" s="41"/>
    </row>
    <row r="19" spans="1:35" ht="15" customHeight="1" x14ac:dyDescent="0.25">
      <c r="A19" s="45" t="s">
        <v>773</v>
      </c>
      <c r="B19" s="39" t="s">
        <v>2</v>
      </c>
      <c r="C19" s="50">
        <v>0.74313099999999999</v>
      </c>
      <c r="D19" s="50">
        <v>0.65649000000000002</v>
      </c>
      <c r="E19" s="50">
        <v>0.69529200000000002</v>
      </c>
      <c r="F19" s="50">
        <v>0.69961899999999999</v>
      </c>
      <c r="G19" s="50">
        <v>0.71281799999999995</v>
      </c>
      <c r="H19" s="50">
        <v>0.73784099999999997</v>
      </c>
      <c r="I19" s="50">
        <v>0.75045600000000001</v>
      </c>
      <c r="J19" s="50">
        <v>0.74023300000000003</v>
      </c>
      <c r="K19" s="50">
        <v>0.72467499999999996</v>
      </c>
      <c r="L19" s="50">
        <v>0.70696099999999995</v>
      </c>
      <c r="M19" s="50">
        <v>0.68881300000000001</v>
      </c>
      <c r="N19" s="50">
        <v>0.68740699999999999</v>
      </c>
      <c r="O19" s="50">
        <v>0.68806699999999998</v>
      </c>
      <c r="P19" s="50">
        <v>0.68756099999999998</v>
      </c>
      <c r="Q19" s="50">
        <v>0.68562900000000004</v>
      </c>
      <c r="R19" s="50">
        <v>0.68472200000000005</v>
      </c>
      <c r="S19" s="50">
        <v>0.68730599999999997</v>
      </c>
      <c r="T19" s="50">
        <v>0.685083</v>
      </c>
      <c r="U19" s="50">
        <v>0.68243200000000004</v>
      </c>
      <c r="V19" s="50">
        <v>0.68695300000000004</v>
      </c>
      <c r="W19" s="50">
        <v>0.67920999999999998</v>
      </c>
      <c r="X19" s="50">
        <v>0.67535100000000003</v>
      </c>
      <c r="Y19" s="50">
        <v>0.67404600000000003</v>
      </c>
      <c r="Z19" s="50">
        <v>0.67503800000000003</v>
      </c>
      <c r="AA19" s="50">
        <v>0.67557100000000003</v>
      </c>
      <c r="AB19" s="50">
        <v>0.67132499999999995</v>
      </c>
      <c r="AC19" s="50">
        <v>0.667686</v>
      </c>
      <c r="AD19" s="50">
        <v>0.66226300000000005</v>
      </c>
      <c r="AE19" s="50">
        <v>0.655941</v>
      </c>
      <c r="AF19" s="50">
        <v>0.64954100000000004</v>
      </c>
      <c r="AG19" s="50">
        <v>0.64607599999999998</v>
      </c>
      <c r="AH19" s="50"/>
      <c r="AI19" s="41"/>
    </row>
    <row r="20" spans="1:35" ht="15" customHeight="1" x14ac:dyDescent="0.25">
      <c r="A20" s="45" t="s">
        <v>772</v>
      </c>
      <c r="B20" s="39" t="s">
        <v>42</v>
      </c>
      <c r="C20" s="50">
        <v>0.79246099999999997</v>
      </c>
      <c r="D20" s="50">
        <v>0.66853300000000004</v>
      </c>
      <c r="E20" s="50">
        <v>0.52868700000000002</v>
      </c>
      <c r="F20" s="50">
        <v>0.57991700000000002</v>
      </c>
      <c r="G20" s="50">
        <v>0.58267999999999998</v>
      </c>
      <c r="H20" s="50">
        <v>0.58818499999999996</v>
      </c>
      <c r="I20" s="50">
        <v>0.59928199999999998</v>
      </c>
      <c r="J20" s="50">
        <v>0.59465100000000004</v>
      </c>
      <c r="K20" s="50">
        <v>0.57709999999999995</v>
      </c>
      <c r="L20" s="50">
        <v>0.55974999999999997</v>
      </c>
      <c r="M20" s="50">
        <v>0.53645100000000001</v>
      </c>
      <c r="N20" s="50">
        <v>0.53074900000000003</v>
      </c>
      <c r="O20" s="50">
        <v>0.53012999999999999</v>
      </c>
      <c r="P20" s="50">
        <v>0.52746000000000004</v>
      </c>
      <c r="Q20" s="50">
        <v>0.52291100000000001</v>
      </c>
      <c r="R20" s="50">
        <v>0.52026099999999997</v>
      </c>
      <c r="S20" s="50">
        <v>0.51628200000000002</v>
      </c>
      <c r="T20" s="50">
        <v>0.50798500000000002</v>
      </c>
      <c r="U20" s="50">
        <v>0.50316700000000003</v>
      </c>
      <c r="V20" s="50">
        <v>0.50073500000000004</v>
      </c>
      <c r="W20" s="50">
        <v>0.496201</v>
      </c>
      <c r="X20" s="50">
        <v>0.49152499999999999</v>
      </c>
      <c r="Y20" s="50">
        <v>0.488348</v>
      </c>
      <c r="Z20" s="50">
        <v>0.48980200000000002</v>
      </c>
      <c r="AA20" s="50">
        <v>0.488041</v>
      </c>
      <c r="AB20" s="50">
        <v>0.48541800000000002</v>
      </c>
      <c r="AC20" s="50">
        <v>0.47973900000000003</v>
      </c>
      <c r="AD20" s="50">
        <v>0.473107</v>
      </c>
      <c r="AE20" s="50">
        <v>0.46531600000000001</v>
      </c>
      <c r="AF20" s="50">
        <v>0.45847199999999999</v>
      </c>
      <c r="AG20" s="50">
        <v>0.453816</v>
      </c>
      <c r="AH20" s="50"/>
      <c r="AI20" s="41"/>
    </row>
    <row r="21" spans="1:35" ht="15" customHeight="1" x14ac:dyDescent="0.25">
      <c r="A21" s="45" t="s">
        <v>771</v>
      </c>
      <c r="B21" s="39" t="s">
        <v>5</v>
      </c>
      <c r="C21" s="50">
        <v>3.1648350000000001</v>
      </c>
      <c r="D21" s="50">
        <v>3.4469370000000001</v>
      </c>
      <c r="E21" s="50">
        <v>3.1717339999999998</v>
      </c>
      <c r="F21" s="50">
        <v>4.2713039999999998</v>
      </c>
      <c r="G21" s="50">
        <v>5.4996090000000004</v>
      </c>
      <c r="H21" s="50">
        <v>6.2012830000000001</v>
      </c>
      <c r="I21" s="50">
        <v>6.9199640000000002</v>
      </c>
      <c r="J21" s="50">
        <v>7.5965920000000002</v>
      </c>
      <c r="K21" s="50">
        <v>8.2805040000000005</v>
      </c>
      <c r="L21" s="50">
        <v>8.6703580000000002</v>
      </c>
      <c r="M21" s="50">
        <v>9.091412</v>
      </c>
      <c r="N21" s="50">
        <v>9.5428610000000003</v>
      </c>
      <c r="O21" s="50">
        <v>9.9649370000000008</v>
      </c>
      <c r="P21" s="50">
        <v>10.056462</v>
      </c>
      <c r="Q21" s="50">
        <v>10.176392999999999</v>
      </c>
      <c r="R21" s="50">
        <v>10.325732</v>
      </c>
      <c r="S21" s="50">
        <v>10.439223</v>
      </c>
      <c r="T21" s="50">
        <v>10.561124</v>
      </c>
      <c r="U21" s="50">
        <v>10.700246</v>
      </c>
      <c r="V21" s="50">
        <v>10.840301</v>
      </c>
      <c r="W21" s="50">
        <v>10.933928</v>
      </c>
      <c r="X21" s="50">
        <v>11.036674</v>
      </c>
      <c r="Y21" s="50">
        <v>11.142742</v>
      </c>
      <c r="Z21" s="50">
        <v>11.268499</v>
      </c>
      <c r="AA21" s="50">
        <v>11.352050999999999</v>
      </c>
      <c r="AB21" s="50">
        <v>11.440481</v>
      </c>
      <c r="AC21" s="50">
        <v>11.483734999999999</v>
      </c>
      <c r="AD21" s="50">
        <v>11.520761</v>
      </c>
      <c r="AE21" s="50">
        <v>11.541338</v>
      </c>
      <c r="AF21" s="50">
        <v>11.574735</v>
      </c>
      <c r="AG21" s="50">
        <v>11.655673</v>
      </c>
      <c r="AH21" s="50"/>
      <c r="AI21" s="41"/>
    </row>
    <row r="22" spans="1:35" ht="15" customHeight="1" x14ac:dyDescent="0.25">
      <c r="A22" s="45" t="s">
        <v>770</v>
      </c>
      <c r="B22" s="39" t="s">
        <v>6</v>
      </c>
      <c r="C22" s="50">
        <v>0</v>
      </c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/>
      <c r="AI22" s="41"/>
    </row>
    <row r="23" spans="1:35" ht="15" customHeight="1" x14ac:dyDescent="0.25">
      <c r="A23" s="45" t="s">
        <v>769</v>
      </c>
      <c r="B23" s="39" t="s">
        <v>43</v>
      </c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41"/>
    </row>
    <row r="24" spans="1:35" ht="15" customHeight="1" x14ac:dyDescent="0.25">
      <c r="A24" s="45" t="s">
        <v>768</v>
      </c>
      <c r="B24" s="39" t="s">
        <v>7</v>
      </c>
      <c r="C24" s="50">
        <v>108.428101</v>
      </c>
      <c r="D24" s="50">
        <v>111.564308</v>
      </c>
      <c r="E24" s="50">
        <v>117.38887</v>
      </c>
      <c r="F24" s="50">
        <v>116.07184599999999</v>
      </c>
      <c r="G24" s="50">
        <v>116.084328</v>
      </c>
      <c r="H24" s="50">
        <v>116.583595</v>
      </c>
      <c r="I24" s="50">
        <v>116.35891700000001</v>
      </c>
      <c r="J24" s="50">
        <v>115.298615</v>
      </c>
      <c r="K24" s="50">
        <v>114.099991</v>
      </c>
      <c r="L24" s="50">
        <v>112.938194</v>
      </c>
      <c r="M24" s="50">
        <v>112.118858</v>
      </c>
      <c r="N24" s="50">
        <v>111.720901</v>
      </c>
      <c r="O24" s="50">
        <v>111.523949</v>
      </c>
      <c r="P24" s="50">
        <v>111.55455000000001</v>
      </c>
      <c r="Q24" s="50">
        <v>111.90411400000001</v>
      </c>
      <c r="R24" s="50">
        <v>112.702034</v>
      </c>
      <c r="S24" s="50">
        <v>113.46457700000001</v>
      </c>
      <c r="T24" s="50">
        <v>114.290802</v>
      </c>
      <c r="U24" s="50">
        <v>115.27810700000001</v>
      </c>
      <c r="V24" s="50">
        <v>116.246483</v>
      </c>
      <c r="W24" s="50">
        <v>116.866371</v>
      </c>
      <c r="X24" s="50">
        <v>117.481163</v>
      </c>
      <c r="Y24" s="50">
        <v>118.19699900000001</v>
      </c>
      <c r="Z24" s="50">
        <v>119.221771</v>
      </c>
      <c r="AA24" s="50">
        <v>119.72981299999999</v>
      </c>
      <c r="AB24" s="50">
        <v>120.381516</v>
      </c>
      <c r="AC24" s="50">
        <v>120.546638</v>
      </c>
      <c r="AD24" s="50">
        <v>120.518738</v>
      </c>
      <c r="AE24" s="50">
        <v>120.428032</v>
      </c>
      <c r="AF24" s="50">
        <v>120.48484000000001</v>
      </c>
      <c r="AG24" s="50">
        <v>120.8479</v>
      </c>
      <c r="AH24" s="50"/>
      <c r="AI24" s="41"/>
    </row>
    <row r="25" spans="1:35" ht="15" customHeight="1" x14ac:dyDescent="0.25">
      <c r="A25" s="45" t="s">
        <v>767</v>
      </c>
      <c r="B25" s="39" t="s">
        <v>8</v>
      </c>
      <c r="C25" s="50">
        <v>0</v>
      </c>
      <c r="D25" s="50">
        <v>0</v>
      </c>
      <c r="E25" s="50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/>
      <c r="AI25" s="41"/>
    </row>
    <row r="26" spans="1:35" ht="15" customHeight="1" x14ac:dyDescent="0.25">
      <c r="A26" s="45" t="s">
        <v>766</v>
      </c>
      <c r="B26" s="39" t="s">
        <v>11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41"/>
    </row>
    <row r="27" spans="1:35" ht="15" customHeight="1" x14ac:dyDescent="0.25">
      <c r="A27" s="45" t="s">
        <v>765</v>
      </c>
      <c r="B27" s="39" t="s">
        <v>12</v>
      </c>
      <c r="C27" s="50">
        <v>70.344498000000002</v>
      </c>
      <c r="D27" s="50">
        <v>73.075057999999999</v>
      </c>
      <c r="E27" s="50">
        <v>74.249038999999996</v>
      </c>
      <c r="F27" s="50">
        <v>75.167670999999999</v>
      </c>
      <c r="G27" s="50">
        <v>76.887191999999999</v>
      </c>
      <c r="H27" s="50">
        <v>78.377548000000004</v>
      </c>
      <c r="I27" s="50">
        <v>79.386688000000007</v>
      </c>
      <c r="J27" s="50">
        <v>79.801826000000005</v>
      </c>
      <c r="K27" s="50">
        <v>80.004929000000004</v>
      </c>
      <c r="L27" s="50">
        <v>79.830132000000006</v>
      </c>
      <c r="M27" s="50">
        <v>79.913962999999995</v>
      </c>
      <c r="N27" s="50">
        <v>80.182281000000003</v>
      </c>
      <c r="O27" s="50">
        <v>80.753967000000003</v>
      </c>
      <c r="P27" s="50">
        <v>80.702010999999999</v>
      </c>
      <c r="Q27" s="50">
        <v>80.780135999999999</v>
      </c>
      <c r="R27" s="50">
        <v>81.100364999999996</v>
      </c>
      <c r="S27" s="50">
        <v>81.435508999999996</v>
      </c>
      <c r="T27" s="50">
        <v>81.819350999999997</v>
      </c>
      <c r="U27" s="50">
        <v>82.312156999999999</v>
      </c>
      <c r="V27" s="50">
        <v>82.837913999999998</v>
      </c>
      <c r="W27" s="50">
        <v>83.118720999999994</v>
      </c>
      <c r="X27" s="50">
        <v>83.429962000000003</v>
      </c>
      <c r="Y27" s="50">
        <v>83.840378000000001</v>
      </c>
      <c r="Z27" s="50">
        <v>84.498977999999994</v>
      </c>
      <c r="AA27" s="50">
        <v>84.837112000000005</v>
      </c>
      <c r="AB27" s="50">
        <v>85.203277999999997</v>
      </c>
      <c r="AC27" s="50">
        <v>85.268105000000006</v>
      </c>
      <c r="AD27" s="50">
        <v>85.236335999999994</v>
      </c>
      <c r="AE27" s="50">
        <v>85.094536000000005</v>
      </c>
      <c r="AF27" s="50">
        <v>85.134040999999996</v>
      </c>
      <c r="AG27" s="50">
        <v>85.475159000000005</v>
      </c>
      <c r="AH27" s="50"/>
      <c r="AI27" s="41"/>
    </row>
    <row r="28" spans="1:35" ht="15" customHeight="1" x14ac:dyDescent="0.2">
      <c r="A28" s="45" t="s">
        <v>764</v>
      </c>
      <c r="B28" s="38" t="s">
        <v>0</v>
      </c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8"/>
    </row>
    <row r="30" spans="1:35" ht="15" customHeight="1" x14ac:dyDescent="0.2">
      <c r="B30" s="38" t="s">
        <v>503</v>
      </c>
    </row>
    <row r="31" spans="1:35" ht="15" customHeight="1" x14ac:dyDescent="0.2">
      <c r="B31" s="38" t="s">
        <v>502</v>
      </c>
    </row>
    <row r="32" spans="1:35" ht="15" customHeight="1" x14ac:dyDescent="0.25">
      <c r="A32" s="45" t="s">
        <v>763</v>
      </c>
      <c r="B32" s="39" t="s">
        <v>3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1"/>
    </row>
    <row r="33" spans="1:35" ht="15" customHeight="1" x14ac:dyDescent="0.25">
      <c r="A33" s="45" t="s">
        <v>762</v>
      </c>
      <c r="B33" s="39" t="s">
        <v>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1"/>
    </row>
    <row r="34" spans="1:35" ht="15" customHeight="1" x14ac:dyDescent="0.25">
      <c r="A34" s="45" t="s">
        <v>761</v>
      </c>
      <c r="B34" s="39" t="s">
        <v>42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1"/>
    </row>
    <row r="35" spans="1:35" ht="15" customHeight="1" x14ac:dyDescent="0.25">
      <c r="A35" s="45" t="s">
        <v>760</v>
      </c>
      <c r="B35" s="39" t="s">
        <v>5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1"/>
    </row>
    <row r="36" spans="1:35" ht="15" customHeight="1" x14ac:dyDescent="0.25">
      <c r="A36" s="45" t="s">
        <v>759</v>
      </c>
      <c r="B36" s="39" t="s">
        <v>6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1"/>
    </row>
    <row r="37" spans="1:35" ht="15" customHeight="1" x14ac:dyDescent="0.25">
      <c r="A37" s="45" t="s">
        <v>758</v>
      </c>
      <c r="B37" s="39" t="s">
        <v>43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1"/>
    </row>
    <row r="38" spans="1:35" ht="15" customHeight="1" x14ac:dyDescent="0.25">
      <c r="A38" s="45" t="s">
        <v>757</v>
      </c>
      <c r="B38" s="39" t="s">
        <v>7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1"/>
    </row>
    <row r="39" spans="1:35" ht="15" customHeight="1" x14ac:dyDescent="0.25">
      <c r="A39" s="45" t="s">
        <v>756</v>
      </c>
      <c r="B39" s="39" t="s">
        <v>8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1"/>
    </row>
    <row r="40" spans="1:35" ht="15" customHeight="1" x14ac:dyDescent="0.25">
      <c r="A40" s="45" t="s">
        <v>755</v>
      </c>
      <c r="B40" s="39" t="s">
        <v>11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1"/>
    </row>
    <row r="41" spans="1:35" ht="15" customHeight="1" x14ac:dyDescent="0.25">
      <c r="A41" s="45" t="s">
        <v>754</v>
      </c>
      <c r="B41" s="39" t="s">
        <v>12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1"/>
    </row>
    <row r="42" spans="1:35" ht="15" customHeight="1" x14ac:dyDescent="0.2">
      <c r="A42" s="45" t="s">
        <v>753</v>
      </c>
      <c r="B42" s="38" t="s">
        <v>0</v>
      </c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48"/>
    </row>
    <row r="44" spans="1:35" ht="15" customHeight="1" x14ac:dyDescent="0.2">
      <c r="B44" s="38" t="s">
        <v>491</v>
      </c>
    </row>
    <row r="45" spans="1:35" ht="15" customHeight="1" x14ac:dyDescent="0.2">
      <c r="A45" s="45" t="s">
        <v>752</v>
      </c>
      <c r="B45" s="38" t="s">
        <v>195</v>
      </c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48"/>
    </row>
    <row r="48" spans="1:35" ht="15" customHeight="1" x14ac:dyDescent="0.2">
      <c r="B48" s="38" t="s">
        <v>489</v>
      </c>
    </row>
    <row r="49" spans="1:35" ht="15" customHeight="1" x14ac:dyDescent="0.2">
      <c r="B49" s="38" t="s">
        <v>207</v>
      </c>
    </row>
    <row r="50" spans="1:35" ht="15" customHeight="1" x14ac:dyDescent="0.25">
      <c r="A50" s="45" t="s">
        <v>751</v>
      </c>
      <c r="B50" s="39" t="s">
        <v>208</v>
      </c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1"/>
    </row>
    <row r="51" spans="1:35" ht="15" customHeight="1" x14ac:dyDescent="0.25">
      <c r="A51" s="45" t="s">
        <v>750</v>
      </c>
      <c r="B51" s="39" t="s">
        <v>23</v>
      </c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1"/>
    </row>
    <row r="52" spans="1:35" ht="15" customHeight="1" x14ac:dyDescent="0.25">
      <c r="A52" s="45" t="s">
        <v>749</v>
      </c>
      <c r="B52" s="39" t="s">
        <v>480</v>
      </c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1"/>
    </row>
    <row r="53" spans="1:35" ht="15" customHeight="1" x14ac:dyDescent="0.25">
      <c r="A53" s="45" t="s">
        <v>748</v>
      </c>
      <c r="B53" s="39" t="s">
        <v>210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1"/>
    </row>
    <row r="54" spans="1:35" ht="15" customHeight="1" x14ac:dyDescent="0.2">
      <c r="A54" s="45" t="s">
        <v>747</v>
      </c>
      <c r="B54" s="38" t="s">
        <v>200</v>
      </c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48"/>
    </row>
    <row r="55" spans="1:35" ht="15" customHeight="1" x14ac:dyDescent="0.2">
      <c r="B55" s="38" t="s">
        <v>211</v>
      </c>
    </row>
    <row r="56" spans="1:35" ht="15" customHeight="1" x14ac:dyDescent="0.25">
      <c r="A56" s="45" t="s">
        <v>746</v>
      </c>
      <c r="B56" s="39" t="s">
        <v>208</v>
      </c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1"/>
    </row>
    <row r="57" spans="1:35" ht="15" customHeight="1" x14ac:dyDescent="0.25">
      <c r="A57" s="45" t="s">
        <v>745</v>
      </c>
      <c r="B57" s="39" t="s">
        <v>23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1"/>
    </row>
    <row r="58" spans="1:35" ht="15" customHeight="1" x14ac:dyDescent="0.25">
      <c r="A58" s="45" t="s">
        <v>744</v>
      </c>
      <c r="B58" s="39" t="s">
        <v>480</v>
      </c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1"/>
    </row>
    <row r="59" spans="1:35" ht="15" customHeight="1" x14ac:dyDescent="0.25">
      <c r="A59" s="45" t="s">
        <v>743</v>
      </c>
      <c r="B59" s="39" t="s">
        <v>210</v>
      </c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1"/>
    </row>
    <row r="60" spans="1:35" ht="15" customHeight="1" x14ac:dyDescent="0.2">
      <c r="A60" s="45" t="s">
        <v>742</v>
      </c>
      <c r="B60" s="38" t="s">
        <v>200</v>
      </c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48"/>
    </row>
    <row r="61" spans="1:35" ht="15" customHeight="1" x14ac:dyDescent="0.2">
      <c r="B61" s="38" t="s">
        <v>212</v>
      </c>
    </row>
    <row r="62" spans="1:35" ht="15" customHeight="1" x14ac:dyDescent="0.25">
      <c r="A62" s="45" t="s">
        <v>741</v>
      </c>
      <c r="B62" s="39" t="s">
        <v>213</v>
      </c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1"/>
    </row>
    <row r="63" spans="1:35" ht="15" customHeight="1" thickBot="1" x14ac:dyDescent="0.3">
      <c r="A63" s="45" t="s">
        <v>740</v>
      </c>
      <c r="B63" s="39" t="s">
        <v>214</v>
      </c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1"/>
    </row>
    <row r="64" spans="1:35" ht="15" customHeight="1" x14ac:dyDescent="0.2">
      <c r="B64" s="77" t="s">
        <v>475</v>
      </c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</row>
    <row r="65" spans="2:2" ht="15" customHeight="1" x14ac:dyDescent="0.2">
      <c r="B65" s="46" t="s">
        <v>519</v>
      </c>
    </row>
    <row r="66" spans="2:2" ht="15" customHeight="1" x14ac:dyDescent="0.2">
      <c r="B66" s="46" t="s">
        <v>473</v>
      </c>
    </row>
    <row r="67" spans="2:2" ht="15" customHeight="1" x14ac:dyDescent="0.2">
      <c r="B67" s="46" t="s">
        <v>472</v>
      </c>
    </row>
    <row r="68" spans="2:2" ht="15" customHeight="1" x14ac:dyDescent="0.2">
      <c r="B68" s="46" t="s">
        <v>471</v>
      </c>
    </row>
    <row r="69" spans="2:2" ht="15" customHeight="1" x14ac:dyDescent="0.2">
      <c r="B69" s="46" t="s">
        <v>365</v>
      </c>
    </row>
    <row r="70" spans="2:2" ht="15" customHeight="1" x14ac:dyDescent="0.2">
      <c r="B70" s="46" t="s">
        <v>74</v>
      </c>
    </row>
    <row r="71" spans="2:2" ht="15" customHeight="1" x14ac:dyDescent="0.2">
      <c r="B71" s="46" t="s">
        <v>401</v>
      </c>
    </row>
    <row r="72" spans="2:2" ht="15" customHeight="1" x14ac:dyDescent="0.2">
      <c r="B72" s="46" t="s">
        <v>400</v>
      </c>
    </row>
    <row r="73" spans="2:2" ht="15" customHeight="1" x14ac:dyDescent="0.2">
      <c r="B73" s="46" t="s">
        <v>399</v>
      </c>
    </row>
    <row r="74" spans="2:2" ht="15" customHeight="1" x14ac:dyDescent="0.2">
      <c r="B74" s="46" t="s">
        <v>470</v>
      </c>
    </row>
    <row r="75" spans="2:2" ht="15" customHeight="1" x14ac:dyDescent="0.2">
      <c r="B75" s="46" t="s">
        <v>469</v>
      </c>
    </row>
  </sheetData>
  <pageMargins left="0.75" right="0.75" top="1" bottom="1" header="0.5" footer="0.5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C7D0-E10C-4586-B944-BBB18DBB15EC}"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defaultRowHeight="15" customHeight="1" x14ac:dyDescent="0.2"/>
  <cols>
    <col min="1" max="1" width="37.7109375" style="44" customWidth="1"/>
    <col min="2" max="2" width="45.7109375" style="44" customWidth="1"/>
    <col min="3" max="16384" width="9.140625" style="44"/>
  </cols>
  <sheetData>
    <row r="1" spans="1:35" ht="15" customHeight="1" thickBot="1" x14ac:dyDescent="0.25">
      <c r="B1" s="35"/>
      <c r="C1" s="36">
        <v>2020</v>
      </c>
      <c r="D1" s="36">
        <v>2021</v>
      </c>
      <c r="E1" s="36">
        <v>2022</v>
      </c>
      <c r="F1" s="36">
        <v>2023</v>
      </c>
      <c r="G1" s="36">
        <v>2024</v>
      </c>
      <c r="H1" s="36">
        <v>2025</v>
      </c>
      <c r="I1" s="36">
        <v>2026</v>
      </c>
      <c r="J1" s="36">
        <v>2027</v>
      </c>
      <c r="K1" s="36">
        <v>2028</v>
      </c>
      <c r="L1" s="36">
        <v>2029</v>
      </c>
      <c r="M1" s="36">
        <v>2030</v>
      </c>
      <c r="N1" s="36">
        <v>2031</v>
      </c>
      <c r="O1" s="36">
        <v>2032</v>
      </c>
      <c r="P1" s="36">
        <v>2033</v>
      </c>
      <c r="Q1" s="36">
        <v>2034</v>
      </c>
      <c r="R1" s="36">
        <v>2035</v>
      </c>
      <c r="S1" s="36">
        <v>2036</v>
      </c>
      <c r="T1" s="36">
        <v>2037</v>
      </c>
      <c r="U1" s="36">
        <v>2038</v>
      </c>
      <c r="V1" s="36">
        <v>2039</v>
      </c>
      <c r="W1" s="36">
        <v>2040</v>
      </c>
      <c r="X1" s="36">
        <v>2041</v>
      </c>
      <c r="Y1" s="36">
        <v>2042</v>
      </c>
      <c r="Z1" s="36">
        <v>2043</v>
      </c>
      <c r="AA1" s="36">
        <v>2044</v>
      </c>
      <c r="AB1" s="36">
        <v>2045</v>
      </c>
      <c r="AC1" s="36">
        <v>2046</v>
      </c>
      <c r="AD1" s="36">
        <v>2047</v>
      </c>
      <c r="AE1" s="36">
        <v>2048</v>
      </c>
      <c r="AF1" s="36">
        <v>2049</v>
      </c>
      <c r="AG1" s="36">
        <v>2050</v>
      </c>
      <c r="AH1" s="36"/>
    </row>
    <row r="2" spans="1:35" ht="15" customHeight="1" thickTop="1" x14ac:dyDescent="0.2"/>
    <row r="3" spans="1:35" ht="15" customHeight="1" x14ac:dyDescent="0.2">
      <c r="C3" s="47"/>
      <c r="D3" s="47"/>
      <c r="E3" s="47"/>
      <c r="F3" s="47"/>
      <c r="G3" s="47"/>
      <c r="H3" s="47"/>
    </row>
    <row r="4" spans="1:35" ht="15" customHeight="1" x14ac:dyDescent="0.2">
      <c r="C4" s="47"/>
      <c r="D4" s="47"/>
      <c r="E4" s="47"/>
      <c r="F4" s="47"/>
      <c r="G4" s="47"/>
      <c r="H4" s="47"/>
    </row>
    <row r="5" spans="1:35" ht="15" customHeight="1" x14ac:dyDescent="0.2">
      <c r="C5" s="47"/>
      <c r="D5" s="47"/>
      <c r="E5" s="47"/>
      <c r="F5" s="47"/>
      <c r="G5" s="47"/>
      <c r="H5" s="47"/>
    </row>
    <row r="6" spans="1:35" ht="15" customHeight="1" x14ac:dyDescent="0.2">
      <c r="C6" s="47"/>
      <c r="D6" s="47"/>
      <c r="E6" s="47"/>
      <c r="F6" s="47"/>
      <c r="G6" s="47"/>
      <c r="H6" s="47"/>
    </row>
    <row r="10" spans="1:35" ht="15" customHeight="1" x14ac:dyDescent="0.25">
      <c r="A10" s="45" t="s">
        <v>877</v>
      </c>
      <c r="B10" s="37" t="s">
        <v>876</v>
      </c>
    </row>
    <row r="11" spans="1:35" ht="15" customHeight="1" x14ac:dyDescent="0.2">
      <c r="B11" s="35" t="s">
        <v>62</v>
      </c>
    </row>
    <row r="12" spans="1:35" ht="15" customHeight="1" x14ac:dyDescent="0.2">
      <c r="B12" s="35" t="s">
        <v>62</v>
      </c>
      <c r="C12" s="53" t="s">
        <v>62</v>
      </c>
      <c r="D12" s="53" t="s">
        <v>62</v>
      </c>
      <c r="E12" s="53" t="s">
        <v>62</v>
      </c>
      <c r="F12" s="53" t="s">
        <v>62</v>
      </c>
      <c r="G12" s="53" t="s">
        <v>62</v>
      </c>
      <c r="H12" s="53" t="s">
        <v>62</v>
      </c>
      <c r="I12" s="53" t="s">
        <v>62</v>
      </c>
      <c r="J12" s="53" t="s">
        <v>62</v>
      </c>
      <c r="K12" s="53" t="s">
        <v>62</v>
      </c>
      <c r="L12" s="53" t="s">
        <v>62</v>
      </c>
      <c r="M12" s="53" t="s">
        <v>62</v>
      </c>
      <c r="N12" s="53" t="s">
        <v>62</v>
      </c>
      <c r="O12" s="53" t="s">
        <v>62</v>
      </c>
      <c r="P12" s="53" t="s">
        <v>62</v>
      </c>
      <c r="Q12" s="53" t="s">
        <v>62</v>
      </c>
      <c r="R12" s="53" t="s">
        <v>62</v>
      </c>
      <c r="S12" s="53" t="s">
        <v>62</v>
      </c>
      <c r="T12" s="53" t="s">
        <v>62</v>
      </c>
      <c r="U12" s="53" t="s">
        <v>62</v>
      </c>
      <c r="V12" s="53" t="s">
        <v>62</v>
      </c>
      <c r="W12" s="53" t="s">
        <v>62</v>
      </c>
      <c r="X12" s="53" t="s">
        <v>62</v>
      </c>
      <c r="Y12" s="53" t="s">
        <v>62</v>
      </c>
      <c r="Z12" s="53" t="s">
        <v>62</v>
      </c>
      <c r="AA12" s="53" t="s">
        <v>62</v>
      </c>
      <c r="AB12" s="53" t="s">
        <v>62</v>
      </c>
      <c r="AC12" s="53" t="s">
        <v>62</v>
      </c>
      <c r="AD12" s="53" t="s">
        <v>62</v>
      </c>
      <c r="AE12" s="53" t="s">
        <v>62</v>
      </c>
      <c r="AF12" s="53" t="s">
        <v>62</v>
      </c>
      <c r="AG12" s="53" t="s">
        <v>62</v>
      </c>
      <c r="AH12" s="53" t="s">
        <v>62</v>
      </c>
      <c r="AI12" s="53" t="s">
        <v>376</v>
      </c>
    </row>
    <row r="13" spans="1:35" ht="15" customHeight="1" thickBot="1" x14ac:dyDescent="0.25">
      <c r="B13" s="36" t="s">
        <v>190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</row>
    <row r="14" spans="1:35" ht="15" customHeight="1" thickTop="1" x14ac:dyDescent="0.2"/>
    <row r="15" spans="1:35" ht="15" customHeight="1" x14ac:dyDescent="0.2">
      <c r="B15" s="38" t="s">
        <v>875</v>
      </c>
    </row>
    <row r="16" spans="1:35" ht="15" customHeight="1" x14ac:dyDescent="0.2">
      <c r="B16" s="38" t="s">
        <v>874</v>
      </c>
    </row>
    <row r="17" spans="1:35" ht="15" customHeight="1" x14ac:dyDescent="0.25">
      <c r="A17" s="45" t="s">
        <v>873</v>
      </c>
      <c r="B17" s="39" t="s">
        <v>47</v>
      </c>
      <c r="C17" s="50">
        <v>7.2338490000000002</v>
      </c>
      <c r="D17" s="50">
        <v>7.5777939999999999</v>
      </c>
      <c r="E17" s="50">
        <v>5.8212219999999997</v>
      </c>
      <c r="F17" s="50">
        <v>10.098307</v>
      </c>
      <c r="G17" s="50">
        <v>10.102898</v>
      </c>
      <c r="H17" s="50">
        <v>10.222531</v>
      </c>
      <c r="I17" s="50">
        <v>10.399366000000001</v>
      </c>
      <c r="J17" s="50">
        <v>10.430567</v>
      </c>
      <c r="K17" s="50">
        <v>10.261187</v>
      </c>
      <c r="L17" s="50">
        <v>10.116542000000001</v>
      </c>
      <c r="M17" s="50">
        <v>9.8436369999999993</v>
      </c>
      <c r="N17" s="50">
        <v>9.7794530000000002</v>
      </c>
      <c r="O17" s="50">
        <v>9.7627020000000009</v>
      </c>
      <c r="P17" s="50">
        <v>9.7323970000000006</v>
      </c>
      <c r="Q17" s="50">
        <v>9.7290349999999997</v>
      </c>
      <c r="R17" s="50">
        <v>9.7955950000000005</v>
      </c>
      <c r="S17" s="50">
        <v>9.8325300000000002</v>
      </c>
      <c r="T17" s="50">
        <v>9.7744450000000001</v>
      </c>
      <c r="U17" s="50">
        <v>9.7611869999999996</v>
      </c>
      <c r="V17" s="50">
        <v>9.7854939999999999</v>
      </c>
      <c r="W17" s="50">
        <v>9.8113600000000005</v>
      </c>
      <c r="X17" s="50">
        <v>9.8791580000000003</v>
      </c>
      <c r="Y17" s="50">
        <v>9.9557350000000007</v>
      </c>
      <c r="Z17" s="50">
        <v>10.088528999999999</v>
      </c>
      <c r="AA17" s="50">
        <v>10.123471</v>
      </c>
      <c r="AB17" s="50">
        <v>10.209130999999999</v>
      </c>
      <c r="AC17" s="50">
        <v>10.270913</v>
      </c>
      <c r="AD17" s="50">
        <v>10.277416000000001</v>
      </c>
      <c r="AE17" s="50">
        <v>10.340664</v>
      </c>
      <c r="AF17" s="50">
        <v>10.396630999999999</v>
      </c>
      <c r="AG17" s="50">
        <v>10.477518999999999</v>
      </c>
      <c r="AH17" s="50"/>
      <c r="AI17" s="41"/>
    </row>
    <row r="18" spans="1:35" ht="15" customHeight="1" x14ac:dyDescent="0.25">
      <c r="A18" s="45" t="s">
        <v>872</v>
      </c>
      <c r="B18" s="39" t="s">
        <v>29</v>
      </c>
      <c r="C18" s="50">
        <v>1.9622839999999999</v>
      </c>
      <c r="D18" s="50">
        <v>2.1971750000000001</v>
      </c>
      <c r="E18" s="50">
        <v>2.2226720000000002</v>
      </c>
      <c r="F18" s="50">
        <v>2.1188039999999999</v>
      </c>
      <c r="G18" s="50">
        <v>2.093852</v>
      </c>
      <c r="H18" s="50">
        <v>2.1450979999999999</v>
      </c>
      <c r="I18" s="50">
        <v>2.1531020000000001</v>
      </c>
      <c r="J18" s="50">
        <v>2.1378509999999999</v>
      </c>
      <c r="K18" s="50">
        <v>2.1189789999999999</v>
      </c>
      <c r="L18" s="50">
        <v>2.0992190000000002</v>
      </c>
      <c r="M18" s="50">
        <v>2.0727720000000001</v>
      </c>
      <c r="N18" s="50">
        <v>2.073696</v>
      </c>
      <c r="O18" s="50">
        <v>2.0729169999999999</v>
      </c>
      <c r="P18" s="50">
        <v>2.071539</v>
      </c>
      <c r="Q18" s="50">
        <v>2.0761069999999999</v>
      </c>
      <c r="R18" s="50">
        <v>2.0947710000000002</v>
      </c>
      <c r="S18" s="50">
        <v>2.1199050000000002</v>
      </c>
      <c r="T18" s="50">
        <v>2.122465</v>
      </c>
      <c r="U18" s="50">
        <v>2.1194120000000001</v>
      </c>
      <c r="V18" s="50">
        <v>2.1370429999999998</v>
      </c>
      <c r="W18" s="50">
        <v>2.1347580000000002</v>
      </c>
      <c r="X18" s="50">
        <v>2.154029</v>
      </c>
      <c r="Y18" s="50">
        <v>2.1743549999999998</v>
      </c>
      <c r="Z18" s="50">
        <v>2.1946349999999999</v>
      </c>
      <c r="AA18" s="50">
        <v>2.2032029999999998</v>
      </c>
      <c r="AB18" s="50">
        <v>2.216037</v>
      </c>
      <c r="AC18" s="50">
        <v>2.2351760000000001</v>
      </c>
      <c r="AD18" s="50">
        <v>2.240767</v>
      </c>
      <c r="AE18" s="50">
        <v>2.262505</v>
      </c>
      <c r="AF18" s="50">
        <v>2.2805800000000001</v>
      </c>
      <c r="AG18" s="50">
        <v>2.3058010000000002</v>
      </c>
      <c r="AH18" s="50"/>
      <c r="AI18" s="41"/>
    </row>
    <row r="19" spans="1:35" ht="15" customHeight="1" x14ac:dyDescent="0.25">
      <c r="A19" s="45" t="s">
        <v>871</v>
      </c>
      <c r="B19" s="39" t="s">
        <v>28</v>
      </c>
      <c r="C19" s="50">
        <v>0</v>
      </c>
      <c r="D19" s="50">
        <v>0</v>
      </c>
      <c r="E19" s="50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/>
      <c r="AI19" s="41"/>
    </row>
    <row r="20" spans="1:35" ht="15" customHeight="1" x14ac:dyDescent="0.25">
      <c r="A20" s="45" t="s">
        <v>870</v>
      </c>
      <c r="B20" s="39" t="s">
        <v>823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/>
      <c r="AI20" s="41"/>
    </row>
    <row r="21" spans="1:35" ht="15" customHeight="1" x14ac:dyDescent="0.25">
      <c r="A21" s="45" t="s">
        <v>869</v>
      </c>
      <c r="B21" s="39" t="s">
        <v>46</v>
      </c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41"/>
    </row>
    <row r="22" spans="1:35" ht="15" customHeight="1" x14ac:dyDescent="0.25">
      <c r="A22" s="45" t="s">
        <v>868</v>
      </c>
      <c r="B22" s="39" t="s">
        <v>32</v>
      </c>
      <c r="C22" s="50">
        <v>210.96565200000001</v>
      </c>
      <c r="D22" s="50">
        <v>201.090012</v>
      </c>
      <c r="E22" s="50">
        <v>215.01181</v>
      </c>
      <c r="F22" s="50">
        <v>221.47996499999999</v>
      </c>
      <c r="G22" s="50">
        <v>228.83033800000001</v>
      </c>
      <c r="H22" s="50">
        <v>234.29203799999999</v>
      </c>
      <c r="I22" s="50">
        <v>236.48672500000001</v>
      </c>
      <c r="J22" s="50">
        <v>235.16922</v>
      </c>
      <c r="K22" s="50">
        <v>232.88777200000001</v>
      </c>
      <c r="L22" s="50">
        <v>231.427582</v>
      </c>
      <c r="M22" s="50">
        <v>228.91464199999999</v>
      </c>
      <c r="N22" s="50">
        <v>229.13374300000001</v>
      </c>
      <c r="O22" s="50">
        <v>229.813141</v>
      </c>
      <c r="P22" s="50">
        <v>230.75225800000001</v>
      </c>
      <c r="Q22" s="50">
        <v>232.792114</v>
      </c>
      <c r="R22" s="50">
        <v>236.05233799999999</v>
      </c>
      <c r="S22" s="50">
        <v>239.15062</v>
      </c>
      <c r="T22" s="50">
        <v>241.663208</v>
      </c>
      <c r="U22" s="50">
        <v>244.29594399999999</v>
      </c>
      <c r="V22" s="50">
        <v>246.89331100000001</v>
      </c>
      <c r="W22" s="50">
        <v>250.17433199999999</v>
      </c>
      <c r="X22" s="50">
        <v>254.066879</v>
      </c>
      <c r="Y22" s="50">
        <v>257.88662699999998</v>
      </c>
      <c r="Z22" s="50">
        <v>262.09588600000001</v>
      </c>
      <c r="AA22" s="50">
        <v>264.749908</v>
      </c>
      <c r="AB22" s="50">
        <v>268.83801299999999</v>
      </c>
      <c r="AC22" s="50">
        <v>272.913971</v>
      </c>
      <c r="AD22" s="50">
        <v>275.028839</v>
      </c>
      <c r="AE22" s="50">
        <v>279.49941999999999</v>
      </c>
      <c r="AF22" s="50">
        <v>284.41549700000002</v>
      </c>
      <c r="AG22" s="50">
        <v>289.24468999999999</v>
      </c>
      <c r="AH22" s="50"/>
      <c r="AI22" s="41"/>
    </row>
    <row r="23" spans="1:35" ht="15" customHeight="1" x14ac:dyDescent="0.25">
      <c r="A23" s="45" t="s">
        <v>867</v>
      </c>
      <c r="B23" s="39" t="s">
        <v>866</v>
      </c>
      <c r="C23" s="50">
        <v>0</v>
      </c>
      <c r="D23" s="50">
        <v>0</v>
      </c>
      <c r="E23" s="50">
        <v>0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0</v>
      </c>
      <c r="AA23" s="50">
        <v>0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/>
      <c r="AI23" s="41"/>
    </row>
    <row r="24" spans="1:35" ht="15" customHeight="1" x14ac:dyDescent="0.25">
      <c r="A24" s="45" t="s">
        <v>865</v>
      </c>
      <c r="B24" s="39" t="s">
        <v>33</v>
      </c>
      <c r="C24" s="50">
        <v>0</v>
      </c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0</v>
      </c>
      <c r="AA24" s="50">
        <v>0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/>
      <c r="AI24" s="41"/>
    </row>
    <row r="25" spans="1:35" ht="15" customHeight="1" x14ac:dyDescent="0.25">
      <c r="A25" s="45" t="s">
        <v>864</v>
      </c>
      <c r="B25" s="39" t="s">
        <v>34</v>
      </c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41"/>
    </row>
    <row r="26" spans="1:35" ht="15" customHeight="1" x14ac:dyDescent="0.25">
      <c r="A26" s="45" t="s">
        <v>863</v>
      </c>
      <c r="B26" s="39" t="s">
        <v>38</v>
      </c>
      <c r="C26" s="50">
        <v>130.49870300000001</v>
      </c>
      <c r="D26" s="50">
        <v>130.067307</v>
      </c>
      <c r="E26" s="50">
        <v>133.44580099999999</v>
      </c>
      <c r="F26" s="50">
        <v>139.035538</v>
      </c>
      <c r="G26" s="50">
        <v>145.42184399999999</v>
      </c>
      <c r="H26" s="50">
        <v>150.698273</v>
      </c>
      <c r="I26" s="50">
        <v>154.33682300000001</v>
      </c>
      <c r="J26" s="50">
        <v>156.364014</v>
      </c>
      <c r="K26" s="50">
        <v>157.53637699999999</v>
      </c>
      <c r="L26" s="50">
        <v>158.41609199999999</v>
      </c>
      <c r="M26" s="50">
        <v>159.22605899999999</v>
      </c>
      <c r="N26" s="50">
        <v>160.50262499999999</v>
      </c>
      <c r="O26" s="50">
        <v>162.21560700000001</v>
      </c>
      <c r="P26" s="50">
        <v>163.13966400000001</v>
      </c>
      <c r="Q26" s="50">
        <v>164.55422999999999</v>
      </c>
      <c r="R26" s="50">
        <v>166.69064299999999</v>
      </c>
      <c r="S26" s="50">
        <v>168.79132100000001</v>
      </c>
      <c r="T26" s="50">
        <v>170.44342</v>
      </c>
      <c r="U26" s="50">
        <v>172.12339800000001</v>
      </c>
      <c r="V26" s="50">
        <v>173.75924699999999</v>
      </c>
      <c r="W26" s="50">
        <v>175.87977599999999</v>
      </c>
      <c r="X26" s="50">
        <v>178.53028900000001</v>
      </c>
      <c r="Y26" s="50">
        <v>181.140152</v>
      </c>
      <c r="Z26" s="50">
        <v>183.98031599999999</v>
      </c>
      <c r="AA26" s="50">
        <v>185.79070999999999</v>
      </c>
      <c r="AB26" s="50">
        <v>188.448486</v>
      </c>
      <c r="AC26" s="50">
        <v>191.148315</v>
      </c>
      <c r="AD26" s="50">
        <v>192.63024899999999</v>
      </c>
      <c r="AE26" s="50">
        <v>195.531937</v>
      </c>
      <c r="AF26" s="50">
        <v>198.84243799999999</v>
      </c>
      <c r="AG26" s="50">
        <v>202.29440299999999</v>
      </c>
      <c r="AH26" s="50"/>
      <c r="AI26" s="41"/>
    </row>
    <row r="27" spans="1:35" ht="15" customHeight="1" x14ac:dyDescent="0.2">
      <c r="A27" s="45" t="s">
        <v>862</v>
      </c>
      <c r="B27" s="38" t="s">
        <v>37</v>
      </c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8"/>
    </row>
    <row r="29" spans="1:35" ht="15" customHeight="1" x14ac:dyDescent="0.2">
      <c r="B29" s="38" t="s">
        <v>861</v>
      </c>
    </row>
    <row r="30" spans="1:35" ht="15" customHeight="1" x14ac:dyDescent="0.25">
      <c r="A30" s="45" t="s">
        <v>860</v>
      </c>
      <c r="B30" s="39" t="s">
        <v>47</v>
      </c>
      <c r="C30" s="50">
        <v>3.541731</v>
      </c>
      <c r="D30" s="50">
        <v>4.292535</v>
      </c>
      <c r="E30" s="50">
        <v>3.0321579999999999</v>
      </c>
      <c r="F30" s="50">
        <v>3.914596</v>
      </c>
      <c r="G30" s="50">
        <v>3.4902410000000001</v>
      </c>
      <c r="H30" s="50">
        <v>3.3972720000000001</v>
      </c>
      <c r="I30" s="50">
        <v>3.3028409999999999</v>
      </c>
      <c r="J30" s="50">
        <v>3.276427</v>
      </c>
      <c r="K30" s="50">
        <v>3.2264650000000001</v>
      </c>
      <c r="L30" s="50">
        <v>3.201114</v>
      </c>
      <c r="M30" s="50">
        <v>3.129696</v>
      </c>
      <c r="N30" s="50">
        <v>3.113632</v>
      </c>
      <c r="O30" s="50">
        <v>3.089947</v>
      </c>
      <c r="P30" s="50">
        <v>3.0779589999999999</v>
      </c>
      <c r="Q30" s="50">
        <v>3.066843</v>
      </c>
      <c r="R30" s="50">
        <v>3.0828600000000002</v>
      </c>
      <c r="S30" s="50">
        <v>3.094903</v>
      </c>
      <c r="T30" s="50">
        <v>3.0618460000000001</v>
      </c>
      <c r="U30" s="50">
        <v>3.035053</v>
      </c>
      <c r="V30" s="50">
        <v>3.0335209999999999</v>
      </c>
      <c r="W30" s="50">
        <v>3.0105439999999999</v>
      </c>
      <c r="X30" s="50">
        <v>3.0151949999999998</v>
      </c>
      <c r="Y30" s="50">
        <v>3.0212509999999999</v>
      </c>
      <c r="Z30" s="50">
        <v>3.03633</v>
      </c>
      <c r="AA30" s="50">
        <v>3.0312299999999999</v>
      </c>
      <c r="AB30" s="50">
        <v>3.0299079999999998</v>
      </c>
      <c r="AC30" s="50">
        <v>3.033204</v>
      </c>
      <c r="AD30" s="50">
        <v>3.021579</v>
      </c>
      <c r="AE30" s="50">
        <v>3.0252539999999999</v>
      </c>
      <c r="AF30" s="50">
        <v>3.0268730000000001</v>
      </c>
      <c r="AG30" s="50">
        <v>3.0388359999999999</v>
      </c>
      <c r="AH30" s="50"/>
      <c r="AI30" s="41"/>
    </row>
    <row r="31" spans="1:35" ht="15" customHeight="1" x14ac:dyDescent="0.25">
      <c r="A31" s="45" t="s">
        <v>859</v>
      </c>
      <c r="B31" s="39" t="s">
        <v>29</v>
      </c>
      <c r="C31" s="50">
        <v>2.8045789999999999</v>
      </c>
      <c r="D31" s="50">
        <v>3.3596529999999998</v>
      </c>
      <c r="E31" s="50">
        <v>3.2699319999999998</v>
      </c>
      <c r="F31" s="50">
        <v>3.0166390000000001</v>
      </c>
      <c r="G31" s="50">
        <v>2.9278249999999999</v>
      </c>
      <c r="H31" s="50">
        <v>2.964178</v>
      </c>
      <c r="I31" s="50">
        <v>2.9490669999999999</v>
      </c>
      <c r="J31" s="50">
        <v>2.9641630000000001</v>
      </c>
      <c r="K31" s="50">
        <v>2.983946</v>
      </c>
      <c r="L31" s="50">
        <v>3.0140720000000001</v>
      </c>
      <c r="M31" s="50">
        <v>3.033283</v>
      </c>
      <c r="N31" s="50">
        <v>3.0568909999999998</v>
      </c>
      <c r="O31" s="50">
        <v>3.0755970000000001</v>
      </c>
      <c r="P31" s="50">
        <v>3.0906579999999999</v>
      </c>
      <c r="Q31" s="50">
        <v>3.1129630000000001</v>
      </c>
      <c r="R31" s="50">
        <v>3.1602830000000002</v>
      </c>
      <c r="S31" s="50">
        <v>3.2019839999999999</v>
      </c>
      <c r="T31" s="50">
        <v>3.2216320000000001</v>
      </c>
      <c r="U31" s="50">
        <v>3.2416160000000001</v>
      </c>
      <c r="V31" s="50">
        <v>3.2707199999999998</v>
      </c>
      <c r="W31" s="50">
        <v>3.291118</v>
      </c>
      <c r="X31" s="50">
        <v>3.3286129999999998</v>
      </c>
      <c r="Y31" s="50">
        <v>3.3648060000000002</v>
      </c>
      <c r="Z31" s="50">
        <v>3.4008769999999999</v>
      </c>
      <c r="AA31" s="50">
        <v>3.4209329999999998</v>
      </c>
      <c r="AB31" s="50">
        <v>3.4490210000000001</v>
      </c>
      <c r="AC31" s="50">
        <v>3.4868250000000001</v>
      </c>
      <c r="AD31" s="50">
        <v>3.4967679999999999</v>
      </c>
      <c r="AE31" s="50">
        <v>3.5385110000000002</v>
      </c>
      <c r="AF31" s="50">
        <v>3.5814550000000001</v>
      </c>
      <c r="AG31" s="50">
        <v>3.621454</v>
      </c>
      <c r="AH31" s="50"/>
      <c r="AI31" s="41"/>
    </row>
    <row r="32" spans="1:35" ht="15" customHeight="1" x14ac:dyDescent="0.25">
      <c r="A32" s="45" t="s">
        <v>858</v>
      </c>
      <c r="B32" s="39" t="s">
        <v>28</v>
      </c>
      <c r="C32" s="50">
        <v>0</v>
      </c>
      <c r="D32" s="50">
        <v>0</v>
      </c>
      <c r="E32" s="50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/>
      <c r="AI32" s="41"/>
    </row>
    <row r="33" spans="1:35" ht="15" customHeight="1" x14ac:dyDescent="0.25">
      <c r="A33" s="45" t="s">
        <v>857</v>
      </c>
      <c r="B33" s="39" t="s">
        <v>823</v>
      </c>
      <c r="C33" s="50">
        <v>0</v>
      </c>
      <c r="D33" s="50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/>
      <c r="AI33" s="41"/>
    </row>
    <row r="34" spans="1:35" ht="15" customHeight="1" x14ac:dyDescent="0.25">
      <c r="A34" s="45" t="s">
        <v>856</v>
      </c>
      <c r="B34" s="39" t="s">
        <v>46</v>
      </c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41"/>
    </row>
    <row r="35" spans="1:35" ht="15" customHeight="1" x14ac:dyDescent="0.25">
      <c r="A35" s="45" t="s">
        <v>855</v>
      </c>
      <c r="B35" s="39" t="s">
        <v>32</v>
      </c>
      <c r="C35" s="50">
        <v>74.341003000000001</v>
      </c>
      <c r="D35" s="50">
        <v>65.909576000000001</v>
      </c>
      <c r="E35" s="50">
        <v>71.286895999999999</v>
      </c>
      <c r="F35" s="50">
        <v>74.379562000000007</v>
      </c>
      <c r="G35" s="50">
        <v>77.119484</v>
      </c>
      <c r="H35" s="50">
        <v>78.714675999999997</v>
      </c>
      <c r="I35" s="50">
        <v>78.754913000000002</v>
      </c>
      <c r="J35" s="50">
        <v>77.579018000000005</v>
      </c>
      <c r="K35" s="50">
        <v>76.348388999999997</v>
      </c>
      <c r="L35" s="50">
        <v>75.439575000000005</v>
      </c>
      <c r="M35" s="50">
        <v>74.471999999999994</v>
      </c>
      <c r="N35" s="50">
        <v>74.116730000000004</v>
      </c>
      <c r="O35" s="50">
        <v>74.060912999999999</v>
      </c>
      <c r="P35" s="50">
        <v>74.066451999999998</v>
      </c>
      <c r="Q35" s="50">
        <v>74.574630999999997</v>
      </c>
      <c r="R35" s="50">
        <v>75.434066999999999</v>
      </c>
      <c r="S35" s="50">
        <v>76.229705999999993</v>
      </c>
      <c r="T35" s="50">
        <v>76.752898999999999</v>
      </c>
      <c r="U35" s="50">
        <v>77.343742000000006</v>
      </c>
      <c r="V35" s="50">
        <v>77.963898</v>
      </c>
      <c r="W35" s="50">
        <v>78.750465000000005</v>
      </c>
      <c r="X35" s="50">
        <v>79.610305999999994</v>
      </c>
      <c r="Y35" s="50">
        <v>80.406502000000003</v>
      </c>
      <c r="Z35" s="50">
        <v>81.322982999999994</v>
      </c>
      <c r="AA35" s="50">
        <v>81.904160000000005</v>
      </c>
      <c r="AB35" s="50">
        <v>82.776191999999995</v>
      </c>
      <c r="AC35" s="50">
        <v>83.786422999999999</v>
      </c>
      <c r="AD35" s="50">
        <v>84.089447000000007</v>
      </c>
      <c r="AE35" s="50">
        <v>85.117485000000002</v>
      </c>
      <c r="AF35" s="50">
        <v>86.293982999999997</v>
      </c>
      <c r="AG35" s="50">
        <v>87.155090000000001</v>
      </c>
      <c r="AH35" s="50"/>
      <c r="AI35" s="41"/>
    </row>
    <row r="36" spans="1:35" ht="15" customHeight="1" x14ac:dyDescent="0.25">
      <c r="A36" s="45" t="s">
        <v>854</v>
      </c>
      <c r="B36" s="39" t="s">
        <v>33</v>
      </c>
      <c r="C36" s="50">
        <v>0.178561</v>
      </c>
      <c r="D36" s="50">
        <v>0.17860400000000001</v>
      </c>
      <c r="E36" s="50">
        <v>0.180702</v>
      </c>
      <c r="F36" s="50">
        <v>0.18326799999999999</v>
      </c>
      <c r="G36" s="50">
        <v>0.185834</v>
      </c>
      <c r="H36" s="50">
        <v>0.18711700000000001</v>
      </c>
      <c r="I36" s="50">
        <v>0.18840000000000001</v>
      </c>
      <c r="J36" s="50">
        <v>0.18968399999999999</v>
      </c>
      <c r="K36" s="50">
        <v>0.190967</v>
      </c>
      <c r="L36" s="50">
        <v>0.191608</v>
      </c>
      <c r="M36" s="50">
        <v>0.19225</v>
      </c>
      <c r="N36" s="50">
        <v>0.19289100000000001</v>
      </c>
      <c r="O36" s="50">
        <v>0.19353300000000001</v>
      </c>
      <c r="P36" s="50">
        <v>0.19353300000000001</v>
      </c>
      <c r="Q36" s="50">
        <v>0.19353300000000001</v>
      </c>
      <c r="R36" s="50">
        <v>0.19353300000000001</v>
      </c>
      <c r="S36" s="50">
        <v>0.19353300000000001</v>
      </c>
      <c r="T36" s="50">
        <v>0.19353300000000001</v>
      </c>
      <c r="U36" s="50">
        <v>0.19353300000000001</v>
      </c>
      <c r="V36" s="50">
        <v>0.19353300000000001</v>
      </c>
      <c r="W36" s="50">
        <v>0.19353300000000001</v>
      </c>
      <c r="X36" s="50">
        <v>0.19353300000000001</v>
      </c>
      <c r="Y36" s="50">
        <v>0.19353300000000001</v>
      </c>
      <c r="Z36" s="50">
        <v>0.19353300000000001</v>
      </c>
      <c r="AA36" s="50">
        <v>0.19353300000000001</v>
      </c>
      <c r="AB36" s="50">
        <v>0.19353300000000001</v>
      </c>
      <c r="AC36" s="50">
        <v>0.19353300000000001</v>
      </c>
      <c r="AD36" s="50">
        <v>0.19353300000000001</v>
      </c>
      <c r="AE36" s="50">
        <v>0.19353300000000001</v>
      </c>
      <c r="AF36" s="50">
        <v>0.19353300000000001</v>
      </c>
      <c r="AG36" s="50">
        <v>0.19353300000000001</v>
      </c>
      <c r="AH36" s="50"/>
      <c r="AI36" s="41"/>
    </row>
    <row r="37" spans="1:35" ht="15" customHeight="1" x14ac:dyDescent="0.25">
      <c r="A37" s="45" t="s">
        <v>853</v>
      </c>
      <c r="B37" s="39" t="s">
        <v>34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41"/>
    </row>
    <row r="38" spans="1:35" ht="15" customHeight="1" x14ac:dyDescent="0.25">
      <c r="A38" s="45" t="s">
        <v>852</v>
      </c>
      <c r="B38" s="39" t="s">
        <v>38</v>
      </c>
      <c r="C38" s="50">
        <v>65.042465000000007</v>
      </c>
      <c r="D38" s="50">
        <v>64.677536000000003</v>
      </c>
      <c r="E38" s="50">
        <v>66.518600000000006</v>
      </c>
      <c r="F38" s="50">
        <v>68.715912000000003</v>
      </c>
      <c r="G38" s="50">
        <v>71.111350999999999</v>
      </c>
      <c r="H38" s="50">
        <v>73.479545999999999</v>
      </c>
      <c r="I38" s="50">
        <v>74.641396</v>
      </c>
      <c r="J38" s="50">
        <v>75.414642000000001</v>
      </c>
      <c r="K38" s="50">
        <v>76.036613000000003</v>
      </c>
      <c r="L38" s="50">
        <v>76.701194999999998</v>
      </c>
      <c r="M38" s="50">
        <v>77.273987000000005</v>
      </c>
      <c r="N38" s="50">
        <v>77.834457</v>
      </c>
      <c r="O38" s="50">
        <v>78.641495000000006</v>
      </c>
      <c r="P38" s="50">
        <v>79.160995</v>
      </c>
      <c r="Q38" s="50">
        <v>79.963295000000002</v>
      </c>
      <c r="R38" s="50">
        <v>81.137291000000005</v>
      </c>
      <c r="S38" s="50">
        <v>82.248740999999995</v>
      </c>
      <c r="T38" s="50">
        <v>83.005127000000002</v>
      </c>
      <c r="U38" s="50">
        <v>83.790558000000004</v>
      </c>
      <c r="V38" s="50">
        <v>84.631148999999994</v>
      </c>
      <c r="W38" s="50">
        <v>85.609084999999993</v>
      </c>
      <c r="X38" s="50">
        <v>86.803443999999999</v>
      </c>
      <c r="Y38" s="50">
        <v>87.925078999999997</v>
      </c>
      <c r="Z38" s="50">
        <v>89.123572999999993</v>
      </c>
      <c r="AA38" s="50">
        <v>89.980759000000006</v>
      </c>
      <c r="AB38" s="50">
        <v>91.059441000000007</v>
      </c>
      <c r="AC38" s="50">
        <v>92.335708999999994</v>
      </c>
      <c r="AD38" s="50">
        <v>92.937461999999996</v>
      </c>
      <c r="AE38" s="50">
        <v>94.221428000000003</v>
      </c>
      <c r="AF38" s="50">
        <v>95.692824999999999</v>
      </c>
      <c r="AG38" s="50">
        <v>96.995232000000001</v>
      </c>
      <c r="AH38" s="50"/>
      <c r="AI38" s="41"/>
    </row>
    <row r="39" spans="1:35" ht="15" customHeight="1" x14ac:dyDescent="0.2">
      <c r="A39" s="45" t="s">
        <v>851</v>
      </c>
      <c r="B39" s="38" t="s">
        <v>37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8"/>
    </row>
    <row r="41" spans="1:35" ht="15" customHeight="1" x14ac:dyDescent="0.2">
      <c r="B41" s="38" t="s">
        <v>850</v>
      </c>
    </row>
    <row r="42" spans="1:35" ht="15" customHeight="1" x14ac:dyDescent="0.25">
      <c r="A42" s="45" t="s">
        <v>849</v>
      </c>
      <c r="B42" s="39" t="s">
        <v>47</v>
      </c>
      <c r="C42" s="50">
        <v>1.4360010000000001</v>
      </c>
      <c r="D42" s="50">
        <v>2.4687209999999999</v>
      </c>
      <c r="E42" s="50">
        <v>1.52433</v>
      </c>
      <c r="F42" s="50">
        <v>1.3257840000000001</v>
      </c>
      <c r="G42" s="50">
        <v>1.026362</v>
      </c>
      <c r="H42" s="50">
        <v>0.94769300000000001</v>
      </c>
      <c r="I42" s="50">
        <v>0.87553700000000001</v>
      </c>
      <c r="J42" s="50">
        <v>0.86839299999999997</v>
      </c>
      <c r="K42" s="50">
        <v>0.86684899999999998</v>
      </c>
      <c r="L42" s="50">
        <v>0.87004899999999996</v>
      </c>
      <c r="M42" s="50">
        <v>0.87106799999999995</v>
      </c>
      <c r="N42" s="50">
        <v>0.87660199999999999</v>
      </c>
      <c r="O42" s="50">
        <v>0.87392199999999998</v>
      </c>
      <c r="P42" s="50">
        <v>0.87974200000000002</v>
      </c>
      <c r="Q42" s="50">
        <v>0.87974600000000003</v>
      </c>
      <c r="R42" s="50">
        <v>0.88644900000000004</v>
      </c>
      <c r="S42" s="50">
        <v>0.89600100000000005</v>
      </c>
      <c r="T42" s="50">
        <v>0.89044599999999996</v>
      </c>
      <c r="U42" s="50">
        <v>0.88223399999999996</v>
      </c>
      <c r="V42" s="50">
        <v>0.884687</v>
      </c>
      <c r="W42" s="50">
        <v>0.87289399999999995</v>
      </c>
      <c r="X42" s="50">
        <v>0.874857</v>
      </c>
      <c r="Y42" s="50">
        <v>0.87907299999999999</v>
      </c>
      <c r="Z42" s="50">
        <v>0.88102999999999998</v>
      </c>
      <c r="AA42" s="50">
        <v>0.87941000000000003</v>
      </c>
      <c r="AB42" s="50">
        <v>0.87833099999999997</v>
      </c>
      <c r="AC42" s="50">
        <v>0.87873599999999996</v>
      </c>
      <c r="AD42" s="50">
        <v>0.88191399999999998</v>
      </c>
      <c r="AE42" s="50">
        <v>0.88623600000000002</v>
      </c>
      <c r="AF42" s="50">
        <v>0.88571599999999995</v>
      </c>
      <c r="AG42" s="50">
        <v>0.89395500000000006</v>
      </c>
      <c r="AH42" s="50"/>
      <c r="AI42" s="41"/>
    </row>
    <row r="43" spans="1:35" ht="15" customHeight="1" x14ac:dyDescent="0.25">
      <c r="A43" s="45" t="s">
        <v>848</v>
      </c>
      <c r="B43" s="39" t="s">
        <v>29</v>
      </c>
      <c r="C43" s="50">
        <v>0.58535099999999995</v>
      </c>
      <c r="D43" s="50">
        <v>1.108608</v>
      </c>
      <c r="E43" s="50">
        <v>0.84951500000000002</v>
      </c>
      <c r="F43" s="50">
        <v>0.57552400000000004</v>
      </c>
      <c r="G43" s="50">
        <v>0.43972600000000001</v>
      </c>
      <c r="H43" s="50">
        <v>0.40597299999999997</v>
      </c>
      <c r="I43" s="50">
        <v>0.37312800000000002</v>
      </c>
      <c r="J43" s="50">
        <v>0.371224</v>
      </c>
      <c r="K43" s="50">
        <v>0.37352600000000002</v>
      </c>
      <c r="L43" s="50">
        <v>0.37695000000000001</v>
      </c>
      <c r="M43" s="50">
        <v>0.380193</v>
      </c>
      <c r="N43" s="50">
        <v>0.38456299999999999</v>
      </c>
      <c r="O43" s="50">
        <v>0.38424199999999997</v>
      </c>
      <c r="P43" s="50">
        <v>0.38749699999999998</v>
      </c>
      <c r="Q43" s="50">
        <v>0.38801600000000003</v>
      </c>
      <c r="R43" s="50">
        <v>0.39160299999999998</v>
      </c>
      <c r="S43" s="50">
        <v>0.39703300000000002</v>
      </c>
      <c r="T43" s="50">
        <v>0.39572000000000002</v>
      </c>
      <c r="U43" s="50">
        <v>0.39232699999999998</v>
      </c>
      <c r="V43" s="50">
        <v>0.39440199999999997</v>
      </c>
      <c r="W43" s="50">
        <v>0.38852199999999998</v>
      </c>
      <c r="X43" s="50">
        <v>0.38974799999999998</v>
      </c>
      <c r="Y43" s="50">
        <v>0.392071</v>
      </c>
      <c r="Z43" s="50">
        <v>0.39258799999999999</v>
      </c>
      <c r="AA43" s="50">
        <v>0.39221899999999998</v>
      </c>
      <c r="AB43" s="50">
        <v>0.39128099999999999</v>
      </c>
      <c r="AC43" s="50">
        <v>0.39199899999999999</v>
      </c>
      <c r="AD43" s="50">
        <v>0.39407900000000001</v>
      </c>
      <c r="AE43" s="50">
        <v>0.39661600000000002</v>
      </c>
      <c r="AF43" s="50">
        <v>0.39679700000000001</v>
      </c>
      <c r="AG43" s="50">
        <v>0.40121800000000002</v>
      </c>
      <c r="AH43" s="50"/>
      <c r="AI43" s="41"/>
    </row>
    <row r="44" spans="1:35" ht="15" customHeight="1" x14ac:dyDescent="0.25">
      <c r="A44" s="45" t="s">
        <v>847</v>
      </c>
      <c r="B44" s="39" t="s">
        <v>28</v>
      </c>
      <c r="C44" s="50">
        <v>0</v>
      </c>
      <c r="D44" s="50">
        <v>0</v>
      </c>
      <c r="E44" s="50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>
        <v>0</v>
      </c>
      <c r="AH44" s="50"/>
      <c r="AI44" s="41"/>
    </row>
    <row r="45" spans="1:35" ht="15" customHeight="1" x14ac:dyDescent="0.25">
      <c r="A45" s="45" t="s">
        <v>846</v>
      </c>
      <c r="B45" s="39" t="s">
        <v>823</v>
      </c>
      <c r="C45" s="50">
        <v>0</v>
      </c>
      <c r="D45" s="50">
        <v>0</v>
      </c>
      <c r="E45" s="50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/>
      <c r="AI45" s="41"/>
    </row>
    <row r="46" spans="1:35" ht="15" customHeight="1" x14ac:dyDescent="0.25">
      <c r="A46" s="45" t="s">
        <v>845</v>
      </c>
      <c r="B46" s="39" t="s">
        <v>46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41"/>
    </row>
    <row r="47" spans="1:35" ht="15" customHeight="1" x14ac:dyDescent="0.25">
      <c r="A47" s="45" t="s">
        <v>844</v>
      </c>
      <c r="B47" s="39" t="s">
        <v>32</v>
      </c>
      <c r="C47" s="50">
        <v>60.157302999999999</v>
      </c>
      <c r="D47" s="50">
        <v>56.821472</v>
      </c>
      <c r="E47" s="50">
        <v>61.495972000000002</v>
      </c>
      <c r="F47" s="50">
        <v>64.037612999999993</v>
      </c>
      <c r="G47" s="50">
        <v>66.217376999999999</v>
      </c>
      <c r="H47" s="50">
        <v>67.168304000000006</v>
      </c>
      <c r="I47" s="50">
        <v>67.464614999999995</v>
      </c>
      <c r="J47" s="50">
        <v>67.332763999999997</v>
      </c>
      <c r="K47" s="50">
        <v>67.16095</v>
      </c>
      <c r="L47" s="50">
        <v>66.951995999999994</v>
      </c>
      <c r="M47" s="50">
        <v>64.863297000000003</v>
      </c>
      <c r="N47" s="50">
        <v>65.142921000000001</v>
      </c>
      <c r="O47" s="50">
        <v>65.399360999999999</v>
      </c>
      <c r="P47" s="50">
        <v>66.009963999999997</v>
      </c>
      <c r="Q47" s="50">
        <v>66.802834000000004</v>
      </c>
      <c r="R47" s="50">
        <v>67.680083999999994</v>
      </c>
      <c r="S47" s="50">
        <v>68.522339000000002</v>
      </c>
      <c r="T47" s="50">
        <v>69.405190000000005</v>
      </c>
      <c r="U47" s="50">
        <v>70.341308999999995</v>
      </c>
      <c r="V47" s="50">
        <v>71.348838999999998</v>
      </c>
      <c r="W47" s="50">
        <v>72.381714000000002</v>
      </c>
      <c r="X47" s="50">
        <v>73.365829000000005</v>
      </c>
      <c r="Y47" s="50">
        <v>74.339377999999996</v>
      </c>
      <c r="Z47" s="50">
        <v>75.381180000000001</v>
      </c>
      <c r="AA47" s="50">
        <v>76.331100000000006</v>
      </c>
      <c r="AB47" s="50">
        <v>77.420044000000004</v>
      </c>
      <c r="AC47" s="50">
        <v>78.530022000000002</v>
      </c>
      <c r="AD47" s="50">
        <v>79.538330000000002</v>
      </c>
      <c r="AE47" s="50">
        <v>80.765320000000003</v>
      </c>
      <c r="AF47" s="50">
        <v>81.955139000000003</v>
      </c>
      <c r="AG47" s="50">
        <v>83.007003999999995</v>
      </c>
      <c r="AH47" s="50"/>
      <c r="AI47" s="41"/>
    </row>
    <row r="48" spans="1:35" ht="15" customHeight="1" x14ac:dyDescent="0.25">
      <c r="A48" s="45" t="s">
        <v>843</v>
      </c>
      <c r="B48" s="39" t="s">
        <v>33</v>
      </c>
      <c r="C48" s="50">
        <v>0</v>
      </c>
      <c r="D48" s="50">
        <v>0</v>
      </c>
      <c r="E48" s="50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0</v>
      </c>
      <c r="AF48" s="50">
        <v>0</v>
      </c>
      <c r="AG48" s="50">
        <v>0</v>
      </c>
      <c r="AH48" s="50"/>
      <c r="AI48" s="41"/>
    </row>
    <row r="49" spans="1:35" ht="15" customHeight="1" x14ac:dyDescent="0.25">
      <c r="A49" s="45" t="s">
        <v>842</v>
      </c>
      <c r="B49" s="39" t="s">
        <v>34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41"/>
    </row>
    <row r="50" spans="1:35" ht="15" customHeight="1" x14ac:dyDescent="0.25">
      <c r="A50" s="45" t="s">
        <v>841</v>
      </c>
      <c r="B50" s="39" t="s">
        <v>38</v>
      </c>
      <c r="C50" s="50">
        <v>90.901222000000004</v>
      </c>
      <c r="D50" s="50">
        <v>93.264403999999999</v>
      </c>
      <c r="E50" s="50">
        <v>96.315398999999999</v>
      </c>
      <c r="F50" s="50">
        <v>100.034485</v>
      </c>
      <c r="G50" s="50">
        <v>103.720215</v>
      </c>
      <c r="H50" s="50">
        <v>106.06463599999999</v>
      </c>
      <c r="I50" s="50">
        <v>108.05336800000001</v>
      </c>
      <c r="J50" s="50">
        <v>109.923187</v>
      </c>
      <c r="K50" s="50">
        <v>111.70040899999999</v>
      </c>
      <c r="L50" s="50">
        <v>113.08865400000001</v>
      </c>
      <c r="M50" s="50">
        <v>114.35766599999999</v>
      </c>
      <c r="N50" s="50">
        <v>115.663956</v>
      </c>
      <c r="O50" s="50">
        <v>117.35687299999999</v>
      </c>
      <c r="P50" s="50">
        <v>118.782455</v>
      </c>
      <c r="Q50" s="50">
        <v>120.321426</v>
      </c>
      <c r="R50" s="50">
        <v>121.93019099999999</v>
      </c>
      <c r="S50" s="50">
        <v>123.577957</v>
      </c>
      <c r="T50" s="50">
        <v>125.169113</v>
      </c>
      <c r="U50" s="50">
        <v>126.730057</v>
      </c>
      <c r="V50" s="50">
        <v>128.44390899999999</v>
      </c>
      <c r="W50" s="50">
        <v>130.198883</v>
      </c>
      <c r="X50" s="50">
        <v>132.00325000000001</v>
      </c>
      <c r="Y50" s="50">
        <v>133.84065200000001</v>
      </c>
      <c r="Z50" s="50">
        <v>135.73834199999999</v>
      </c>
      <c r="AA50" s="50">
        <v>137.45309399999999</v>
      </c>
      <c r="AB50" s="50">
        <v>139.334518</v>
      </c>
      <c r="AC50" s="50">
        <v>141.31646699999999</v>
      </c>
      <c r="AD50" s="50">
        <v>143.20489499999999</v>
      </c>
      <c r="AE50" s="50">
        <v>145.31951900000001</v>
      </c>
      <c r="AF50" s="50">
        <v>147.51892100000001</v>
      </c>
      <c r="AG50" s="50">
        <v>149.70404099999999</v>
      </c>
      <c r="AH50" s="50"/>
      <c r="AI50" s="41"/>
    </row>
    <row r="51" spans="1:35" ht="15" customHeight="1" x14ac:dyDescent="0.2">
      <c r="A51" s="45" t="s">
        <v>840</v>
      </c>
      <c r="B51" s="38" t="s">
        <v>37</v>
      </c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8"/>
    </row>
    <row r="53" spans="1:35" ht="15" customHeight="1" x14ac:dyDescent="0.2">
      <c r="B53" s="38" t="s">
        <v>839</v>
      </c>
    </row>
    <row r="54" spans="1:35" ht="15" customHeight="1" x14ac:dyDescent="0.25">
      <c r="A54" s="45" t="s">
        <v>838</v>
      </c>
      <c r="B54" s="39" t="s">
        <v>47</v>
      </c>
      <c r="C54" s="50">
        <v>1.8638410000000001</v>
      </c>
      <c r="D54" s="50">
        <v>2.158623</v>
      </c>
      <c r="E54" s="50">
        <v>1.5179720000000001</v>
      </c>
      <c r="F54" s="50">
        <v>4.3369669999999996</v>
      </c>
      <c r="G54" s="50">
        <v>4.1292780000000002</v>
      </c>
      <c r="H54" s="50">
        <v>4.094951</v>
      </c>
      <c r="I54" s="50">
        <v>4.1179810000000003</v>
      </c>
      <c r="J54" s="50">
        <v>4.1490970000000003</v>
      </c>
      <c r="K54" s="50">
        <v>4.1071429999999998</v>
      </c>
      <c r="L54" s="50">
        <v>4.0240150000000003</v>
      </c>
      <c r="M54" s="50">
        <v>3.8946580000000002</v>
      </c>
      <c r="N54" s="50">
        <v>3.8453930000000001</v>
      </c>
      <c r="O54" s="50">
        <v>3.8264260000000001</v>
      </c>
      <c r="P54" s="50">
        <v>3.8197860000000001</v>
      </c>
      <c r="Q54" s="50">
        <v>3.818705</v>
      </c>
      <c r="R54" s="50">
        <v>3.8323779999999998</v>
      </c>
      <c r="S54" s="50">
        <v>3.8400479999999999</v>
      </c>
      <c r="T54" s="50">
        <v>3.8050570000000001</v>
      </c>
      <c r="U54" s="50">
        <v>3.7788840000000001</v>
      </c>
      <c r="V54" s="50">
        <v>3.7879420000000001</v>
      </c>
      <c r="W54" s="50">
        <v>3.772691</v>
      </c>
      <c r="X54" s="50">
        <v>3.7760210000000001</v>
      </c>
      <c r="Y54" s="50">
        <v>3.7824990000000001</v>
      </c>
      <c r="Z54" s="50">
        <v>3.7933880000000002</v>
      </c>
      <c r="AA54" s="50">
        <v>3.7895439999999998</v>
      </c>
      <c r="AB54" s="50">
        <v>3.7777259999999999</v>
      </c>
      <c r="AC54" s="50">
        <v>3.7615859999999999</v>
      </c>
      <c r="AD54" s="50">
        <v>3.7471199999999998</v>
      </c>
      <c r="AE54" s="50">
        <v>3.7200229999999999</v>
      </c>
      <c r="AF54" s="50">
        <v>3.689136</v>
      </c>
      <c r="AG54" s="50">
        <v>3.6658469999999999</v>
      </c>
      <c r="AH54" s="50"/>
      <c r="AI54" s="41"/>
    </row>
    <row r="55" spans="1:35" ht="15" customHeight="1" x14ac:dyDescent="0.25">
      <c r="A55" s="45" t="s">
        <v>837</v>
      </c>
      <c r="B55" s="39" t="s">
        <v>29</v>
      </c>
      <c r="C55" s="50">
        <v>2.301199</v>
      </c>
      <c r="D55" s="50">
        <v>3.0977489999999999</v>
      </c>
      <c r="E55" s="50">
        <v>2.7687499999999998</v>
      </c>
      <c r="F55" s="50">
        <v>2.3539500000000002</v>
      </c>
      <c r="G55" s="50">
        <v>2.1546970000000001</v>
      </c>
      <c r="H55" s="50">
        <v>2.1556030000000002</v>
      </c>
      <c r="I55" s="50">
        <v>2.148037</v>
      </c>
      <c r="J55" s="50">
        <v>2.1529250000000002</v>
      </c>
      <c r="K55" s="50">
        <v>2.1477369999999998</v>
      </c>
      <c r="L55" s="50">
        <v>2.1107520000000002</v>
      </c>
      <c r="M55" s="50">
        <v>2.0648110000000002</v>
      </c>
      <c r="N55" s="50">
        <v>2.050338</v>
      </c>
      <c r="O55" s="50">
        <v>2.0382069999999999</v>
      </c>
      <c r="P55" s="50">
        <v>2.036905</v>
      </c>
      <c r="Q55" s="50">
        <v>2.0375679999999998</v>
      </c>
      <c r="R55" s="50">
        <v>2.0492689999999998</v>
      </c>
      <c r="S55" s="50">
        <v>2.066764</v>
      </c>
      <c r="T55" s="50">
        <v>2.0560350000000001</v>
      </c>
      <c r="U55" s="50">
        <v>2.0372919999999999</v>
      </c>
      <c r="V55" s="50">
        <v>2.0512030000000001</v>
      </c>
      <c r="W55" s="50">
        <v>2.0220530000000001</v>
      </c>
      <c r="X55" s="50">
        <v>2.019558</v>
      </c>
      <c r="Y55" s="50">
        <v>2.0212300000000001</v>
      </c>
      <c r="Z55" s="50">
        <v>2.014148</v>
      </c>
      <c r="AA55" s="50">
        <v>2.0074990000000001</v>
      </c>
      <c r="AB55" s="50">
        <v>1.9856389999999999</v>
      </c>
      <c r="AC55" s="50">
        <v>1.9754130000000001</v>
      </c>
      <c r="AD55" s="50">
        <v>1.967544</v>
      </c>
      <c r="AE55" s="50">
        <v>1.9537819999999999</v>
      </c>
      <c r="AF55" s="50">
        <v>1.9318519999999999</v>
      </c>
      <c r="AG55" s="50">
        <v>1.9187669999999999</v>
      </c>
      <c r="AH55" s="50"/>
      <c r="AI55" s="41"/>
    </row>
    <row r="56" spans="1:35" ht="15" customHeight="1" x14ac:dyDescent="0.25">
      <c r="A56" s="45" t="s">
        <v>836</v>
      </c>
      <c r="B56" s="39" t="s">
        <v>28</v>
      </c>
      <c r="C56" s="50">
        <v>1.5585720000000001</v>
      </c>
      <c r="D56" s="50">
        <v>3.0507949999999999</v>
      </c>
      <c r="E56" s="50">
        <v>2.3465560000000001</v>
      </c>
      <c r="F56" s="50">
        <v>1.5669489999999999</v>
      </c>
      <c r="G56" s="50">
        <v>1.1051029999999999</v>
      </c>
      <c r="H56" s="50">
        <v>0.95861799999999997</v>
      </c>
      <c r="I56" s="50">
        <v>0.83388200000000001</v>
      </c>
      <c r="J56" s="50">
        <v>0.86816300000000002</v>
      </c>
      <c r="K56" s="50">
        <v>0.90610400000000002</v>
      </c>
      <c r="L56" s="50">
        <v>0.93601100000000004</v>
      </c>
      <c r="M56" s="50">
        <v>0.94320899999999996</v>
      </c>
      <c r="N56" s="50">
        <v>0.96608400000000005</v>
      </c>
      <c r="O56" s="50">
        <v>0.971418</v>
      </c>
      <c r="P56" s="50">
        <v>0.98682400000000003</v>
      </c>
      <c r="Q56" s="50">
        <v>0.98820300000000005</v>
      </c>
      <c r="R56" s="50">
        <v>1.0038579999999999</v>
      </c>
      <c r="S56" s="50">
        <v>1.02264</v>
      </c>
      <c r="T56" s="50">
        <v>1.0104150000000001</v>
      </c>
      <c r="U56" s="50">
        <v>0.989981</v>
      </c>
      <c r="V56" s="50">
        <v>1.0024850000000001</v>
      </c>
      <c r="W56" s="50">
        <v>0.96510799999999997</v>
      </c>
      <c r="X56" s="50">
        <v>0.96396000000000004</v>
      </c>
      <c r="Y56" s="50">
        <v>0.96497900000000003</v>
      </c>
      <c r="Z56" s="50">
        <v>0.95607399999999998</v>
      </c>
      <c r="AA56" s="50">
        <v>0.94920300000000002</v>
      </c>
      <c r="AB56" s="50">
        <v>0.92164500000000005</v>
      </c>
      <c r="AC56" s="50">
        <v>0.91088400000000003</v>
      </c>
      <c r="AD56" s="50">
        <v>0.91376999999999997</v>
      </c>
      <c r="AE56" s="50">
        <v>0.90164599999999995</v>
      </c>
      <c r="AF56" s="50">
        <v>0.87707800000000002</v>
      </c>
      <c r="AG56" s="50">
        <v>0.87553499999999995</v>
      </c>
      <c r="AH56" s="50"/>
      <c r="AI56" s="41"/>
    </row>
    <row r="57" spans="1:35" ht="15" customHeight="1" x14ac:dyDescent="0.25">
      <c r="A57" s="45" t="s">
        <v>835</v>
      </c>
      <c r="B57" s="39" t="s">
        <v>823</v>
      </c>
      <c r="C57" s="50">
        <v>0</v>
      </c>
      <c r="D57" s="50">
        <v>0</v>
      </c>
      <c r="E57" s="50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/>
      <c r="AI57" s="41"/>
    </row>
    <row r="58" spans="1:35" ht="15" customHeight="1" x14ac:dyDescent="0.25">
      <c r="A58" s="45" t="s">
        <v>834</v>
      </c>
      <c r="B58" s="39" t="s">
        <v>46</v>
      </c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41"/>
    </row>
    <row r="59" spans="1:35" ht="15" customHeight="1" x14ac:dyDescent="0.25">
      <c r="A59" s="45" t="s">
        <v>833</v>
      </c>
      <c r="B59" s="39" t="s">
        <v>32</v>
      </c>
      <c r="C59" s="50">
        <v>156.536316</v>
      </c>
      <c r="D59" s="50">
        <v>145.207031</v>
      </c>
      <c r="E59" s="50">
        <v>154.30316199999999</v>
      </c>
      <c r="F59" s="50">
        <v>162.656937</v>
      </c>
      <c r="G59" s="50">
        <v>168.956558</v>
      </c>
      <c r="H59" s="50">
        <v>172.79139699999999</v>
      </c>
      <c r="I59" s="50">
        <v>175.295029</v>
      </c>
      <c r="J59" s="50">
        <v>175.12231399999999</v>
      </c>
      <c r="K59" s="50">
        <v>174.28595000000001</v>
      </c>
      <c r="L59" s="50">
        <v>171.55569499999999</v>
      </c>
      <c r="M59" s="50">
        <v>167.964203</v>
      </c>
      <c r="N59" s="50">
        <v>167.368225</v>
      </c>
      <c r="O59" s="50">
        <v>168.17089799999999</v>
      </c>
      <c r="P59" s="50">
        <v>169.620026</v>
      </c>
      <c r="Q59" s="50">
        <v>172.07225</v>
      </c>
      <c r="R59" s="50">
        <v>174.670502</v>
      </c>
      <c r="S59" s="50">
        <v>177.30346700000001</v>
      </c>
      <c r="T59" s="50">
        <v>179.689987</v>
      </c>
      <c r="U59" s="50">
        <v>182.06343100000001</v>
      </c>
      <c r="V59" s="50">
        <v>184.94073499999999</v>
      </c>
      <c r="W59" s="50">
        <v>187.89370700000001</v>
      </c>
      <c r="X59" s="50">
        <v>190.850235</v>
      </c>
      <c r="Y59" s="50">
        <v>193.71362300000001</v>
      </c>
      <c r="Z59" s="50">
        <v>196.38481100000001</v>
      </c>
      <c r="AA59" s="50">
        <v>198.87429800000001</v>
      </c>
      <c r="AB59" s="50">
        <v>201.452789</v>
      </c>
      <c r="AC59" s="50">
        <v>203.85775799999999</v>
      </c>
      <c r="AD59" s="50">
        <v>205.73611500000001</v>
      </c>
      <c r="AE59" s="50">
        <v>207.803391</v>
      </c>
      <c r="AF59" s="50">
        <v>210.21054100000001</v>
      </c>
      <c r="AG59" s="50">
        <v>211.91452000000001</v>
      </c>
      <c r="AH59" s="50"/>
      <c r="AI59" s="41"/>
    </row>
    <row r="60" spans="1:35" ht="15" customHeight="1" x14ac:dyDescent="0.25">
      <c r="A60" s="45" t="s">
        <v>832</v>
      </c>
      <c r="B60" s="39" t="s">
        <v>33</v>
      </c>
      <c r="C60" s="50">
        <v>0.19777</v>
      </c>
      <c r="D60" s="50">
        <v>0.19764200000000001</v>
      </c>
      <c r="E60" s="50">
        <v>0.199792</v>
      </c>
      <c r="F60" s="50">
        <v>0.20244899999999999</v>
      </c>
      <c r="G60" s="50">
        <v>0.20508999999999999</v>
      </c>
      <c r="H60" s="50">
        <v>0.20631099999999999</v>
      </c>
      <c r="I60" s="50">
        <v>0.20752300000000001</v>
      </c>
      <c r="J60" s="50">
        <v>0.20872299999999999</v>
      </c>
      <c r="K60" s="50">
        <v>0.20991499999999999</v>
      </c>
      <c r="L60" s="50">
        <v>0.21037600000000001</v>
      </c>
      <c r="M60" s="50">
        <v>0.21082600000000001</v>
      </c>
      <c r="N60" s="50">
        <v>0.21127799999999999</v>
      </c>
      <c r="O60" s="50">
        <v>0.21174799999999999</v>
      </c>
      <c r="P60" s="50">
        <v>0.211511</v>
      </c>
      <c r="Q60" s="50">
        <v>0.21127199999999999</v>
      </c>
      <c r="R60" s="50">
        <v>0.21102399999999999</v>
      </c>
      <c r="S60" s="50">
        <v>0.21076500000000001</v>
      </c>
      <c r="T60" s="50">
        <v>0.21048800000000001</v>
      </c>
      <c r="U60" s="50">
        <v>0.210202</v>
      </c>
      <c r="V60" s="50">
        <v>0.20991399999999999</v>
      </c>
      <c r="W60" s="50">
        <v>0.20959800000000001</v>
      </c>
      <c r="X60" s="50">
        <v>0.209261</v>
      </c>
      <c r="Y60" s="50">
        <v>0.208896</v>
      </c>
      <c r="Z60" s="50">
        <v>0.208485</v>
      </c>
      <c r="AA60" s="50">
        <v>0.20802999999999999</v>
      </c>
      <c r="AB60" s="50">
        <v>0.20753199999999999</v>
      </c>
      <c r="AC60" s="50">
        <v>0.206986</v>
      </c>
      <c r="AD60" s="50">
        <v>0.20638799999999999</v>
      </c>
      <c r="AE60" s="50">
        <v>0.20574300000000001</v>
      </c>
      <c r="AF60" s="50">
        <v>0.20505499999999999</v>
      </c>
      <c r="AG60" s="50">
        <v>0.204288</v>
      </c>
      <c r="AH60" s="50"/>
      <c r="AI60" s="41"/>
    </row>
    <row r="61" spans="1:35" ht="15" customHeight="1" x14ac:dyDescent="0.25">
      <c r="A61" s="45" t="s">
        <v>831</v>
      </c>
      <c r="B61" s="39" t="s">
        <v>34</v>
      </c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41"/>
    </row>
    <row r="62" spans="1:35" ht="15" customHeight="1" x14ac:dyDescent="0.25">
      <c r="A62" s="45" t="s">
        <v>830</v>
      </c>
      <c r="B62" s="39" t="s">
        <v>38</v>
      </c>
      <c r="C62" s="50">
        <v>121.387047</v>
      </c>
      <c r="D62" s="50">
        <v>124.466454</v>
      </c>
      <c r="E62" s="50">
        <v>125.40679900000001</v>
      </c>
      <c r="F62" s="50">
        <v>130.17926</v>
      </c>
      <c r="G62" s="50">
        <v>134.37943999999999</v>
      </c>
      <c r="H62" s="50">
        <v>138.336502</v>
      </c>
      <c r="I62" s="50">
        <v>141.89328</v>
      </c>
      <c r="J62" s="50">
        <v>144.491119</v>
      </c>
      <c r="K62" s="50">
        <v>146.236572</v>
      </c>
      <c r="L62" s="50">
        <v>145.720474</v>
      </c>
      <c r="M62" s="50">
        <v>145.20512400000001</v>
      </c>
      <c r="N62" s="50">
        <v>145.475708</v>
      </c>
      <c r="O62" s="50">
        <v>147.138824</v>
      </c>
      <c r="P62" s="50">
        <v>148.572205</v>
      </c>
      <c r="Q62" s="50">
        <v>150.49865700000001</v>
      </c>
      <c r="R62" s="50">
        <v>152.376846</v>
      </c>
      <c r="S62" s="50">
        <v>154.38700900000001</v>
      </c>
      <c r="T62" s="50">
        <v>156.049103</v>
      </c>
      <c r="U62" s="50">
        <v>157.60475199999999</v>
      </c>
      <c r="V62" s="50">
        <v>159.61788899999999</v>
      </c>
      <c r="W62" s="50">
        <v>161.54837000000001</v>
      </c>
      <c r="X62" s="50">
        <v>163.66712999999999</v>
      </c>
      <c r="Y62" s="50">
        <v>165.71935999999999</v>
      </c>
      <c r="Z62" s="50">
        <v>167.49383499999999</v>
      </c>
      <c r="AA62" s="50">
        <v>169.158691</v>
      </c>
      <c r="AB62" s="50">
        <v>170.61694299999999</v>
      </c>
      <c r="AC62" s="50">
        <v>171.99163799999999</v>
      </c>
      <c r="AD62" s="50">
        <v>173.071472</v>
      </c>
      <c r="AE62" s="50">
        <v>173.936859</v>
      </c>
      <c r="AF62" s="50">
        <v>175.11140399999999</v>
      </c>
      <c r="AG62" s="50">
        <v>175.90202300000001</v>
      </c>
      <c r="AH62" s="50"/>
      <c r="AI62" s="41"/>
    </row>
    <row r="63" spans="1:35" ht="15" customHeight="1" x14ac:dyDescent="0.2">
      <c r="A63" s="45" t="s">
        <v>829</v>
      </c>
      <c r="B63" s="38" t="s">
        <v>37</v>
      </c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8"/>
    </row>
    <row r="66" spans="1:35" ht="15" customHeight="1" x14ac:dyDescent="0.2">
      <c r="B66" s="38" t="s">
        <v>828</v>
      </c>
    </row>
    <row r="67" spans="1:35" ht="15" customHeight="1" x14ac:dyDescent="0.25">
      <c r="A67" s="45" t="s">
        <v>827</v>
      </c>
      <c r="B67" s="39" t="s">
        <v>47</v>
      </c>
      <c r="C67" s="50">
        <v>2.1955629999999999</v>
      </c>
      <c r="D67" s="50">
        <v>2.5512990000000002</v>
      </c>
      <c r="E67" s="50">
        <v>1.8827449999999999</v>
      </c>
      <c r="F67" s="50">
        <v>2.2322579999999999</v>
      </c>
      <c r="G67" s="50">
        <v>1.9545459999999999</v>
      </c>
      <c r="H67" s="50">
        <v>1.8731949999999999</v>
      </c>
      <c r="I67" s="50">
        <v>1.794583</v>
      </c>
      <c r="J67" s="50">
        <v>1.774977</v>
      </c>
      <c r="K67" s="50">
        <v>1.7428490000000001</v>
      </c>
      <c r="L67" s="50">
        <v>1.7199450000000001</v>
      </c>
      <c r="M67" s="50">
        <v>1.683508</v>
      </c>
      <c r="N67" s="50">
        <v>1.669529</v>
      </c>
      <c r="O67" s="50">
        <v>1.6450849999999999</v>
      </c>
      <c r="P67" s="50">
        <v>1.63046</v>
      </c>
      <c r="Q67" s="50">
        <v>1.611043</v>
      </c>
      <c r="R67" s="50">
        <v>1.6086879999999999</v>
      </c>
      <c r="S67" s="50">
        <v>1.610924</v>
      </c>
      <c r="T67" s="50">
        <v>1.5944640000000001</v>
      </c>
      <c r="U67" s="50">
        <v>1.5791299999999999</v>
      </c>
      <c r="V67" s="50">
        <v>1.580263</v>
      </c>
      <c r="W67" s="50">
        <v>1.5637099999999999</v>
      </c>
      <c r="X67" s="50">
        <v>1.563604</v>
      </c>
      <c r="Y67" s="50">
        <v>1.567007</v>
      </c>
      <c r="Z67" s="50">
        <v>1.570708</v>
      </c>
      <c r="AA67" s="50">
        <v>1.565537</v>
      </c>
      <c r="AB67" s="50">
        <v>1.5574699999999999</v>
      </c>
      <c r="AC67" s="50">
        <v>1.5557270000000001</v>
      </c>
      <c r="AD67" s="50">
        <v>1.549652</v>
      </c>
      <c r="AE67" s="50">
        <v>1.5474410000000001</v>
      </c>
      <c r="AF67" s="50">
        <v>1.543547</v>
      </c>
      <c r="AG67" s="50">
        <v>1.5526629999999999</v>
      </c>
      <c r="AH67" s="50"/>
      <c r="AI67" s="41"/>
    </row>
    <row r="68" spans="1:35" ht="15" customHeight="1" x14ac:dyDescent="0.25">
      <c r="A68" s="45" t="s">
        <v>826</v>
      </c>
      <c r="B68" s="39" t="s">
        <v>29</v>
      </c>
      <c r="C68" s="50">
        <v>0.59797100000000003</v>
      </c>
      <c r="D68" s="50">
        <v>0.68044499999999997</v>
      </c>
      <c r="E68" s="50">
        <v>0.67498400000000003</v>
      </c>
      <c r="F68" s="50">
        <v>0.62793699999999997</v>
      </c>
      <c r="G68" s="50">
        <v>0.60524900000000004</v>
      </c>
      <c r="H68" s="50">
        <v>0.61145799999999995</v>
      </c>
      <c r="I68" s="50">
        <v>0.61079300000000003</v>
      </c>
      <c r="J68" s="50">
        <v>0.61159699999999995</v>
      </c>
      <c r="K68" s="50">
        <v>0.61082199999999998</v>
      </c>
      <c r="L68" s="50">
        <v>0.610402</v>
      </c>
      <c r="M68" s="50">
        <v>0.61068599999999995</v>
      </c>
      <c r="N68" s="50">
        <v>0.61362300000000003</v>
      </c>
      <c r="O68" s="50">
        <v>0.61454799999999998</v>
      </c>
      <c r="P68" s="50">
        <v>0.61549600000000004</v>
      </c>
      <c r="Q68" s="50">
        <v>0.61651100000000003</v>
      </c>
      <c r="R68" s="50">
        <v>0.622637</v>
      </c>
      <c r="S68" s="50">
        <v>0.63117299999999998</v>
      </c>
      <c r="T68" s="50">
        <v>0.63572399999999996</v>
      </c>
      <c r="U68" s="50">
        <v>0.63996299999999995</v>
      </c>
      <c r="V68" s="50">
        <v>0.64761599999999997</v>
      </c>
      <c r="W68" s="50">
        <v>0.65177200000000002</v>
      </c>
      <c r="X68" s="50">
        <v>0.65965799999999997</v>
      </c>
      <c r="Y68" s="50">
        <v>0.66787700000000005</v>
      </c>
      <c r="Z68" s="50">
        <v>0.67529499999999998</v>
      </c>
      <c r="AA68" s="50">
        <v>0.68051300000000003</v>
      </c>
      <c r="AB68" s="50">
        <v>0.68471599999999999</v>
      </c>
      <c r="AC68" s="50">
        <v>0.692353</v>
      </c>
      <c r="AD68" s="50">
        <v>0.69591700000000001</v>
      </c>
      <c r="AE68" s="50">
        <v>0.70258699999999996</v>
      </c>
      <c r="AF68" s="50">
        <v>0.710364</v>
      </c>
      <c r="AG68" s="50">
        <v>0.72081499999999998</v>
      </c>
      <c r="AH68" s="50"/>
      <c r="AI68" s="41"/>
    </row>
    <row r="69" spans="1:35" ht="15" customHeight="1" x14ac:dyDescent="0.25">
      <c r="A69" s="45" t="s">
        <v>825</v>
      </c>
      <c r="B69" s="39" t="s">
        <v>28</v>
      </c>
      <c r="C69" s="50">
        <v>0</v>
      </c>
      <c r="D69" s="50">
        <v>0</v>
      </c>
      <c r="E69" s="50">
        <v>0</v>
      </c>
      <c r="F69" s="50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/>
      <c r="AI69" s="41"/>
    </row>
    <row r="70" spans="1:35" ht="15" customHeight="1" x14ac:dyDescent="0.25">
      <c r="A70" s="45" t="s">
        <v>824</v>
      </c>
      <c r="B70" s="39" t="s">
        <v>823</v>
      </c>
      <c r="C70" s="50">
        <v>4.0374749999999997</v>
      </c>
      <c r="D70" s="50">
        <v>4.0714899999999998</v>
      </c>
      <c r="E70" s="50">
        <v>3.8156400000000001</v>
      </c>
      <c r="F70" s="50">
        <v>5.2197040000000001</v>
      </c>
      <c r="G70" s="50">
        <v>6.7173449999999999</v>
      </c>
      <c r="H70" s="50">
        <v>7.6502720000000002</v>
      </c>
      <c r="I70" s="50">
        <v>8.5488189999999999</v>
      </c>
      <c r="J70" s="50">
        <v>9.3855590000000007</v>
      </c>
      <c r="K70" s="50">
        <v>10.184517</v>
      </c>
      <c r="L70" s="50">
        <v>10.651790999999999</v>
      </c>
      <c r="M70" s="50">
        <v>11.151128</v>
      </c>
      <c r="N70" s="50">
        <v>11.678292000000001</v>
      </c>
      <c r="O70" s="50">
        <v>12.214919999999999</v>
      </c>
      <c r="P70" s="50">
        <v>12.351454</v>
      </c>
      <c r="Q70" s="50">
        <v>12.510102</v>
      </c>
      <c r="R70" s="50">
        <v>12.753553</v>
      </c>
      <c r="S70" s="50">
        <v>13.023777000000001</v>
      </c>
      <c r="T70" s="50">
        <v>13.253736</v>
      </c>
      <c r="U70" s="50">
        <v>13.493772999999999</v>
      </c>
      <c r="V70" s="50">
        <v>13.75001</v>
      </c>
      <c r="W70" s="50">
        <v>14.034941</v>
      </c>
      <c r="X70" s="50">
        <v>14.337306999999999</v>
      </c>
      <c r="Y70" s="50">
        <v>14.630814000000001</v>
      </c>
      <c r="Z70" s="50">
        <v>14.921388</v>
      </c>
      <c r="AA70" s="50">
        <v>15.157002</v>
      </c>
      <c r="AB70" s="50">
        <v>15.395814</v>
      </c>
      <c r="AC70" s="50">
        <v>15.691699</v>
      </c>
      <c r="AD70" s="50">
        <v>15.870818999999999</v>
      </c>
      <c r="AE70" s="50">
        <v>16.135643000000002</v>
      </c>
      <c r="AF70" s="50">
        <v>16.459019000000001</v>
      </c>
      <c r="AG70" s="50">
        <v>16.812408000000001</v>
      </c>
      <c r="AH70" s="50"/>
      <c r="AI70" s="41"/>
    </row>
    <row r="71" spans="1:35" ht="15" customHeight="1" x14ac:dyDescent="0.25">
      <c r="A71" s="45" t="s">
        <v>822</v>
      </c>
      <c r="B71" s="39" t="s">
        <v>821</v>
      </c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41"/>
    </row>
    <row r="72" spans="1:35" ht="15" customHeight="1" x14ac:dyDescent="0.25">
      <c r="A72" s="45" t="s">
        <v>820</v>
      </c>
      <c r="B72" s="39" t="s">
        <v>32</v>
      </c>
      <c r="C72" s="50">
        <v>35.288970999999997</v>
      </c>
      <c r="D72" s="50">
        <v>32.786476</v>
      </c>
      <c r="E72" s="50">
        <v>35.268878999999998</v>
      </c>
      <c r="F72" s="50">
        <v>36.400100999999999</v>
      </c>
      <c r="G72" s="50">
        <v>37.429839999999999</v>
      </c>
      <c r="H72" s="50">
        <v>38.219521</v>
      </c>
      <c r="I72" s="50">
        <v>38.522101999999997</v>
      </c>
      <c r="J72" s="50">
        <v>38.233958999999999</v>
      </c>
      <c r="K72" s="50">
        <v>37.758495000000003</v>
      </c>
      <c r="L72" s="50">
        <v>37.416786000000002</v>
      </c>
      <c r="M72" s="50">
        <v>37.004500999999998</v>
      </c>
      <c r="N72" s="50">
        <v>36.949244999999998</v>
      </c>
      <c r="O72" s="50">
        <v>36.914597000000001</v>
      </c>
      <c r="P72" s="50">
        <v>36.966621000000004</v>
      </c>
      <c r="Q72" s="50">
        <v>37.146220999999997</v>
      </c>
      <c r="R72" s="50">
        <v>37.552773000000002</v>
      </c>
      <c r="S72" s="50">
        <v>38.038032999999999</v>
      </c>
      <c r="T72" s="50">
        <v>38.496872000000003</v>
      </c>
      <c r="U72" s="50">
        <v>39.005409</v>
      </c>
      <c r="V72" s="50">
        <v>39.551887999999998</v>
      </c>
      <c r="W72" s="50">
        <v>40.180489000000001</v>
      </c>
      <c r="X72" s="50">
        <v>40.805900999999999</v>
      </c>
      <c r="Y72" s="50">
        <v>41.406703999999998</v>
      </c>
      <c r="Z72" s="50">
        <v>42.022148000000001</v>
      </c>
      <c r="AA72" s="50">
        <v>42.489337999999996</v>
      </c>
      <c r="AB72" s="50">
        <v>42.985965999999998</v>
      </c>
      <c r="AC72" s="50">
        <v>43.619723999999998</v>
      </c>
      <c r="AD72" s="50">
        <v>43.930695</v>
      </c>
      <c r="AE72" s="50">
        <v>44.489432999999998</v>
      </c>
      <c r="AF72" s="50">
        <v>45.191906000000003</v>
      </c>
      <c r="AG72" s="50">
        <v>45.898761999999998</v>
      </c>
      <c r="AH72" s="50"/>
      <c r="AI72" s="41"/>
    </row>
    <row r="73" spans="1:35" ht="15" customHeight="1" x14ac:dyDescent="0.25">
      <c r="A73" s="45" t="s">
        <v>819</v>
      </c>
      <c r="B73" s="39" t="s">
        <v>33</v>
      </c>
      <c r="C73" s="50">
        <v>0</v>
      </c>
      <c r="D73" s="50">
        <v>0</v>
      </c>
      <c r="E73" s="50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/>
      <c r="AI73" s="41"/>
    </row>
    <row r="74" spans="1:35" ht="15" customHeight="1" x14ac:dyDescent="0.25">
      <c r="A74" s="45" t="s">
        <v>818</v>
      </c>
      <c r="B74" s="39" t="s">
        <v>34</v>
      </c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41"/>
    </row>
    <row r="75" spans="1:35" ht="15" customHeight="1" x14ac:dyDescent="0.25">
      <c r="A75" s="45" t="s">
        <v>817</v>
      </c>
      <c r="B75" s="39" t="s">
        <v>38</v>
      </c>
      <c r="C75" s="50">
        <v>38.74371</v>
      </c>
      <c r="D75" s="50">
        <v>38.573501999999998</v>
      </c>
      <c r="E75" s="50">
        <v>39.418185999999999</v>
      </c>
      <c r="F75" s="50">
        <v>40.706398</v>
      </c>
      <c r="G75" s="50">
        <v>42.120044999999998</v>
      </c>
      <c r="H75" s="50">
        <v>43.521931000000002</v>
      </c>
      <c r="I75" s="50">
        <v>44.488002999999999</v>
      </c>
      <c r="J75" s="50">
        <v>45.008240000000001</v>
      </c>
      <c r="K75" s="50">
        <v>45.259459999999997</v>
      </c>
      <c r="L75" s="50">
        <v>45.462204</v>
      </c>
      <c r="M75" s="50">
        <v>45.756359000000003</v>
      </c>
      <c r="N75" s="50">
        <v>46.102435999999997</v>
      </c>
      <c r="O75" s="50">
        <v>46.486747999999999</v>
      </c>
      <c r="P75" s="50">
        <v>46.689621000000002</v>
      </c>
      <c r="Q75" s="50">
        <v>46.967274000000003</v>
      </c>
      <c r="R75" s="50">
        <v>47.531162000000002</v>
      </c>
      <c r="S75" s="50">
        <v>48.203361999999998</v>
      </c>
      <c r="T75" s="50">
        <v>48.793430000000001</v>
      </c>
      <c r="U75" s="50">
        <v>49.415866999999999</v>
      </c>
      <c r="V75" s="50">
        <v>50.095855999999998</v>
      </c>
      <c r="W75" s="50">
        <v>50.861922999999997</v>
      </c>
      <c r="X75" s="50">
        <v>51.675598000000001</v>
      </c>
      <c r="Y75" s="50">
        <v>52.467381000000003</v>
      </c>
      <c r="Z75" s="50">
        <v>53.257229000000002</v>
      </c>
      <c r="AA75" s="50">
        <v>53.872287999999998</v>
      </c>
      <c r="AB75" s="50">
        <v>54.483294999999998</v>
      </c>
      <c r="AC75" s="50">
        <v>55.288116000000002</v>
      </c>
      <c r="AD75" s="50">
        <v>55.717987000000001</v>
      </c>
      <c r="AE75" s="50">
        <v>56.401138000000003</v>
      </c>
      <c r="AF75" s="50">
        <v>57.288792000000001</v>
      </c>
      <c r="AG75" s="50">
        <v>58.248263999999999</v>
      </c>
      <c r="AH75" s="50"/>
      <c r="AI75" s="41"/>
    </row>
    <row r="76" spans="1:35" ht="15" customHeight="1" x14ac:dyDescent="0.2">
      <c r="A76" s="45" t="s">
        <v>816</v>
      </c>
      <c r="B76" s="38" t="s">
        <v>37</v>
      </c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8"/>
    </row>
    <row r="78" spans="1:35" ht="15" customHeight="1" x14ac:dyDescent="0.2">
      <c r="B78" s="38" t="s">
        <v>384</v>
      </c>
    </row>
    <row r="79" spans="1:35" ht="15" customHeight="1" x14ac:dyDescent="0.25">
      <c r="A79" s="45" t="s">
        <v>815</v>
      </c>
      <c r="B79" s="39" t="s">
        <v>802</v>
      </c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1"/>
    </row>
    <row r="80" spans="1:35" ht="15" customHeight="1" x14ac:dyDescent="0.25">
      <c r="A80" s="45" t="s">
        <v>814</v>
      </c>
      <c r="B80" s="39" t="s">
        <v>800</v>
      </c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1"/>
    </row>
    <row r="81" spans="1:35" ht="15" customHeight="1" x14ac:dyDescent="0.25">
      <c r="A81" s="45" t="s">
        <v>813</v>
      </c>
      <c r="B81" s="39" t="s">
        <v>798</v>
      </c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1"/>
    </row>
    <row r="82" spans="1:35" ht="15" customHeight="1" x14ac:dyDescent="0.25">
      <c r="A82" s="45" t="s">
        <v>812</v>
      </c>
      <c r="B82" s="39" t="s">
        <v>796</v>
      </c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1"/>
    </row>
    <row r="83" spans="1:35" ht="15" customHeight="1" x14ac:dyDescent="0.25">
      <c r="A83" s="45" t="s">
        <v>811</v>
      </c>
      <c r="B83" s="39" t="s">
        <v>794</v>
      </c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1"/>
    </row>
    <row r="85" spans="1:35" ht="15" customHeight="1" x14ac:dyDescent="0.2">
      <c r="B85" s="38" t="s">
        <v>503</v>
      </c>
    </row>
    <row r="86" spans="1:35" ht="15" customHeight="1" x14ac:dyDescent="0.2">
      <c r="B86" s="38" t="s">
        <v>502</v>
      </c>
    </row>
    <row r="87" spans="1:35" ht="15" customHeight="1" x14ac:dyDescent="0.25">
      <c r="A87" s="45" t="s">
        <v>810</v>
      </c>
      <c r="B87" s="39" t="s">
        <v>802</v>
      </c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1"/>
    </row>
    <row r="88" spans="1:35" ht="15" customHeight="1" x14ac:dyDescent="0.25">
      <c r="A88" s="45" t="s">
        <v>809</v>
      </c>
      <c r="B88" s="39" t="s">
        <v>800</v>
      </c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1"/>
    </row>
    <row r="89" spans="1:35" ht="15" customHeight="1" x14ac:dyDescent="0.25">
      <c r="A89" s="45" t="s">
        <v>808</v>
      </c>
      <c r="B89" s="39" t="s">
        <v>798</v>
      </c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1"/>
    </row>
    <row r="90" spans="1:35" ht="15" customHeight="1" x14ac:dyDescent="0.25">
      <c r="A90" s="45" t="s">
        <v>807</v>
      </c>
      <c r="B90" s="39" t="s">
        <v>796</v>
      </c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1"/>
    </row>
    <row r="91" spans="1:35" ht="15" customHeight="1" x14ac:dyDescent="0.25">
      <c r="A91" s="45" t="s">
        <v>806</v>
      </c>
      <c r="B91" s="39" t="s">
        <v>794</v>
      </c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1"/>
    </row>
    <row r="93" spans="1:35" ht="15" customHeight="1" x14ac:dyDescent="0.2">
      <c r="B93" s="38" t="s">
        <v>805</v>
      </c>
    </row>
    <row r="94" spans="1:35" ht="15" customHeight="1" x14ac:dyDescent="0.2">
      <c r="B94" s="38" t="s">
        <v>804</v>
      </c>
    </row>
    <row r="95" spans="1:35" ht="15" customHeight="1" x14ac:dyDescent="0.25">
      <c r="A95" s="45" t="s">
        <v>803</v>
      </c>
      <c r="B95" s="39" t="s">
        <v>802</v>
      </c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1"/>
    </row>
    <row r="96" spans="1:35" ht="15" customHeight="1" x14ac:dyDescent="0.25">
      <c r="A96" s="45" t="s">
        <v>801</v>
      </c>
      <c r="B96" s="39" t="s">
        <v>800</v>
      </c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1"/>
    </row>
    <row r="97" spans="1:35" ht="15" customHeight="1" x14ac:dyDescent="0.25">
      <c r="A97" s="45" t="s">
        <v>799</v>
      </c>
      <c r="B97" s="39" t="s">
        <v>798</v>
      </c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1"/>
    </row>
    <row r="98" spans="1:35" ht="15" customHeight="1" x14ac:dyDescent="0.25">
      <c r="A98" s="45" t="s">
        <v>797</v>
      </c>
      <c r="B98" s="39" t="s">
        <v>796</v>
      </c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1"/>
    </row>
    <row r="99" spans="1:35" ht="15" customHeight="1" x14ac:dyDescent="0.25">
      <c r="A99" s="45" t="s">
        <v>795</v>
      </c>
      <c r="B99" s="39" t="s">
        <v>794</v>
      </c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1"/>
    </row>
    <row r="102" spans="1:35" ht="15" customHeight="1" x14ac:dyDescent="0.2">
      <c r="B102" s="38" t="s">
        <v>793</v>
      </c>
    </row>
    <row r="103" spans="1:35" ht="15" customHeight="1" x14ac:dyDescent="0.2">
      <c r="B103" s="38" t="s">
        <v>792</v>
      </c>
    </row>
    <row r="104" spans="1:35" ht="15" customHeight="1" x14ac:dyDescent="0.2">
      <c r="B104" s="38" t="s">
        <v>791</v>
      </c>
    </row>
    <row r="106" spans="1:35" ht="15" customHeight="1" x14ac:dyDescent="0.2">
      <c r="B106" s="38" t="s">
        <v>790</v>
      </c>
    </row>
    <row r="107" spans="1:35" ht="15" customHeight="1" x14ac:dyDescent="0.2">
      <c r="B107" s="38" t="s">
        <v>207</v>
      </c>
    </row>
    <row r="108" spans="1:35" ht="15" customHeight="1" x14ac:dyDescent="0.25">
      <c r="A108" s="45" t="s">
        <v>789</v>
      </c>
      <c r="B108" s="39" t="s">
        <v>208</v>
      </c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1"/>
    </row>
    <row r="109" spans="1:35" ht="15" customHeight="1" x14ac:dyDescent="0.25">
      <c r="A109" s="45" t="s">
        <v>788</v>
      </c>
      <c r="B109" s="39" t="s">
        <v>23</v>
      </c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1"/>
    </row>
    <row r="110" spans="1:35" ht="15" customHeight="1" x14ac:dyDescent="0.25">
      <c r="A110" s="45" t="s">
        <v>787</v>
      </c>
      <c r="B110" s="39" t="s">
        <v>480</v>
      </c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1"/>
    </row>
    <row r="111" spans="1:35" ht="15" customHeight="1" x14ac:dyDescent="0.25">
      <c r="A111" s="45" t="s">
        <v>786</v>
      </c>
      <c r="B111" s="39" t="s">
        <v>622</v>
      </c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1"/>
    </row>
    <row r="112" spans="1:35" ht="15" customHeight="1" x14ac:dyDescent="0.2">
      <c r="A112" s="45" t="s">
        <v>785</v>
      </c>
      <c r="B112" s="38" t="s">
        <v>200</v>
      </c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48"/>
    </row>
    <row r="113" spans="1:35" ht="15" customHeight="1" x14ac:dyDescent="0.2">
      <c r="B113" s="38" t="s">
        <v>211</v>
      </c>
    </row>
    <row r="114" spans="1:35" ht="15" customHeight="1" x14ac:dyDescent="0.25">
      <c r="A114" s="45" t="s">
        <v>784</v>
      </c>
      <c r="B114" s="39" t="s">
        <v>208</v>
      </c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1"/>
    </row>
    <row r="115" spans="1:35" ht="15" customHeight="1" x14ac:dyDescent="0.25">
      <c r="A115" s="45" t="s">
        <v>783</v>
      </c>
      <c r="B115" s="39" t="s">
        <v>23</v>
      </c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1"/>
    </row>
    <row r="116" spans="1:35" ht="15" customHeight="1" x14ac:dyDescent="0.25">
      <c r="A116" s="45" t="s">
        <v>782</v>
      </c>
      <c r="B116" s="39" t="s">
        <v>480</v>
      </c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1"/>
    </row>
    <row r="117" spans="1:35" ht="15" customHeight="1" x14ac:dyDescent="0.25">
      <c r="A117" s="45" t="s">
        <v>781</v>
      </c>
      <c r="B117" s="39" t="s">
        <v>622</v>
      </c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1"/>
    </row>
    <row r="118" spans="1:35" ht="15" customHeight="1" x14ac:dyDescent="0.2">
      <c r="A118" s="45" t="s">
        <v>780</v>
      </c>
      <c r="B118" s="38" t="s">
        <v>200</v>
      </c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48"/>
    </row>
    <row r="119" spans="1:35" ht="15" customHeight="1" x14ac:dyDescent="0.2">
      <c r="B119" s="38" t="s">
        <v>212</v>
      </c>
    </row>
    <row r="120" spans="1:35" ht="15" customHeight="1" x14ac:dyDescent="0.25">
      <c r="A120" s="45" t="s">
        <v>779</v>
      </c>
      <c r="B120" s="39" t="s">
        <v>213</v>
      </c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1"/>
    </row>
    <row r="121" spans="1:35" ht="15" customHeight="1" x14ac:dyDescent="0.25">
      <c r="A121" s="45" t="s">
        <v>778</v>
      </c>
      <c r="B121" s="39" t="s">
        <v>214</v>
      </c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1"/>
    </row>
    <row r="122" spans="1:35" ht="15" customHeight="1" thickBot="1" x14ac:dyDescent="0.25"/>
    <row r="123" spans="1:35" ht="15" customHeight="1" x14ac:dyDescent="0.2">
      <c r="B123" s="77" t="s">
        <v>475</v>
      </c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</row>
    <row r="124" spans="1:35" ht="15" customHeight="1" x14ac:dyDescent="0.2">
      <c r="B124" s="46" t="s">
        <v>618</v>
      </c>
    </row>
    <row r="125" spans="1:35" ht="15" customHeight="1" x14ac:dyDescent="0.2">
      <c r="B125" s="46" t="s">
        <v>617</v>
      </c>
    </row>
    <row r="126" spans="1:35" ht="15" customHeight="1" x14ac:dyDescent="0.2">
      <c r="B126" s="46" t="s">
        <v>616</v>
      </c>
    </row>
    <row r="127" spans="1:35" ht="15" customHeight="1" x14ac:dyDescent="0.2">
      <c r="B127" s="46" t="s">
        <v>365</v>
      </c>
    </row>
    <row r="128" spans="1:35" ht="15" customHeight="1" x14ac:dyDescent="0.2">
      <c r="B128" s="46" t="s">
        <v>74</v>
      </c>
    </row>
    <row r="129" spans="2:2" ht="15" customHeight="1" x14ac:dyDescent="0.2">
      <c r="B129" s="46" t="s">
        <v>401</v>
      </c>
    </row>
    <row r="130" spans="2:2" ht="15" customHeight="1" x14ac:dyDescent="0.2">
      <c r="B130" s="46" t="s">
        <v>400</v>
      </c>
    </row>
    <row r="131" spans="2:2" ht="15" customHeight="1" x14ac:dyDescent="0.2">
      <c r="B131" s="46" t="s">
        <v>399</v>
      </c>
    </row>
    <row r="132" spans="2:2" ht="15" customHeight="1" x14ac:dyDescent="0.2">
      <c r="B132" s="46" t="s">
        <v>470</v>
      </c>
    </row>
    <row r="133" spans="2:2" ht="15" customHeight="1" x14ac:dyDescent="0.2">
      <c r="B133" s="46" t="s">
        <v>469</v>
      </c>
    </row>
  </sheetData>
  <pageMargins left="0.75" right="0.75" top="1" bottom="1" header="0.5" footer="0.5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5441-36F6-4038-BC1F-7531DDFD4BC8}"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5" customHeight="1" x14ac:dyDescent="0.2"/>
  <cols>
    <col min="1" max="1" width="26.85546875" style="44" customWidth="1"/>
    <col min="2" max="2" width="45.7109375" style="44" customWidth="1"/>
    <col min="3" max="16384" width="9.140625" style="44"/>
  </cols>
  <sheetData>
    <row r="1" spans="1:35" ht="15" customHeight="1" thickBot="1" x14ac:dyDescent="0.25">
      <c r="B1" s="35"/>
      <c r="C1" s="36">
        <v>2020</v>
      </c>
      <c r="D1" s="36">
        <v>2021</v>
      </c>
      <c r="E1" s="36">
        <v>2022</v>
      </c>
      <c r="F1" s="36">
        <v>2023</v>
      </c>
      <c r="G1" s="36">
        <v>2024</v>
      </c>
      <c r="H1" s="36">
        <v>2025</v>
      </c>
      <c r="I1" s="36">
        <v>2026</v>
      </c>
      <c r="J1" s="36">
        <v>2027</v>
      </c>
      <c r="K1" s="36">
        <v>2028</v>
      </c>
      <c r="L1" s="36">
        <v>2029</v>
      </c>
      <c r="M1" s="36">
        <v>2030</v>
      </c>
      <c r="N1" s="36">
        <v>2031</v>
      </c>
      <c r="O1" s="36">
        <v>2032</v>
      </c>
      <c r="P1" s="36">
        <v>2033</v>
      </c>
      <c r="Q1" s="36">
        <v>2034</v>
      </c>
      <c r="R1" s="36">
        <v>2035</v>
      </c>
      <c r="S1" s="36">
        <v>2036</v>
      </c>
      <c r="T1" s="36">
        <v>2037</v>
      </c>
      <c r="U1" s="36">
        <v>2038</v>
      </c>
      <c r="V1" s="36">
        <v>2039</v>
      </c>
      <c r="W1" s="36">
        <v>2040</v>
      </c>
      <c r="X1" s="36">
        <v>2041</v>
      </c>
      <c r="Y1" s="36">
        <v>2042</v>
      </c>
      <c r="Z1" s="36">
        <v>2043</v>
      </c>
      <c r="AA1" s="36">
        <v>2044</v>
      </c>
      <c r="AB1" s="36">
        <v>2045</v>
      </c>
      <c r="AC1" s="36">
        <v>2046</v>
      </c>
      <c r="AD1" s="36">
        <v>2047</v>
      </c>
      <c r="AE1" s="36">
        <v>2048</v>
      </c>
      <c r="AF1" s="36">
        <v>2049</v>
      </c>
      <c r="AG1" s="36">
        <v>2050</v>
      </c>
      <c r="AH1" s="36"/>
    </row>
    <row r="2" spans="1:35" ht="15" customHeight="1" thickTop="1" x14ac:dyDescent="0.2"/>
    <row r="3" spans="1:35" ht="15" customHeight="1" x14ac:dyDescent="0.2">
      <c r="C3" s="47"/>
      <c r="D3" s="47"/>
      <c r="E3" s="47"/>
      <c r="F3" s="47"/>
      <c r="G3" s="47"/>
      <c r="H3" s="47"/>
    </row>
    <row r="4" spans="1:35" ht="15" customHeight="1" x14ac:dyDescent="0.2">
      <c r="C4" s="47"/>
      <c r="D4" s="47"/>
      <c r="E4" s="47"/>
      <c r="F4" s="47"/>
      <c r="G4" s="47"/>
      <c r="H4" s="47"/>
    </row>
    <row r="5" spans="1:35" ht="15" customHeight="1" x14ac:dyDescent="0.2">
      <c r="C5" s="47"/>
      <c r="D5" s="47"/>
      <c r="E5" s="47"/>
      <c r="F5" s="47"/>
      <c r="G5" s="47"/>
      <c r="H5" s="47"/>
    </row>
    <row r="6" spans="1:35" ht="15" customHeight="1" x14ac:dyDescent="0.2">
      <c r="C6" s="47"/>
      <c r="D6" s="47"/>
      <c r="E6" s="47"/>
      <c r="F6" s="47"/>
      <c r="G6" s="47"/>
      <c r="H6" s="47"/>
    </row>
    <row r="10" spans="1:35" ht="15" customHeight="1" x14ac:dyDescent="0.25">
      <c r="A10" s="45" t="s">
        <v>943</v>
      </c>
      <c r="B10" s="37" t="s">
        <v>942</v>
      </c>
    </row>
    <row r="11" spans="1:35" ht="15" customHeight="1" x14ac:dyDescent="0.2">
      <c r="B11" s="35" t="s">
        <v>62</v>
      </c>
    </row>
    <row r="12" spans="1:35" ht="15" customHeight="1" x14ac:dyDescent="0.2">
      <c r="B12" s="35" t="s">
        <v>62</v>
      </c>
      <c r="C12" s="53" t="s">
        <v>62</v>
      </c>
      <c r="D12" s="53" t="s">
        <v>62</v>
      </c>
      <c r="E12" s="53" t="s">
        <v>62</v>
      </c>
      <c r="F12" s="53" t="s">
        <v>62</v>
      </c>
      <c r="G12" s="53" t="s">
        <v>62</v>
      </c>
      <c r="H12" s="53" t="s">
        <v>62</v>
      </c>
      <c r="I12" s="53" t="s">
        <v>62</v>
      </c>
      <c r="J12" s="53" t="s">
        <v>62</v>
      </c>
      <c r="K12" s="53" t="s">
        <v>62</v>
      </c>
      <c r="L12" s="53" t="s">
        <v>62</v>
      </c>
      <c r="M12" s="53" t="s">
        <v>62</v>
      </c>
      <c r="N12" s="53" t="s">
        <v>62</v>
      </c>
      <c r="O12" s="53" t="s">
        <v>62</v>
      </c>
      <c r="P12" s="53" t="s">
        <v>62</v>
      </c>
      <c r="Q12" s="53" t="s">
        <v>62</v>
      </c>
      <c r="R12" s="53" t="s">
        <v>62</v>
      </c>
      <c r="S12" s="53" t="s">
        <v>62</v>
      </c>
      <c r="T12" s="53" t="s">
        <v>62</v>
      </c>
      <c r="U12" s="53" t="s">
        <v>62</v>
      </c>
      <c r="V12" s="53" t="s">
        <v>62</v>
      </c>
      <c r="W12" s="53" t="s">
        <v>62</v>
      </c>
      <c r="X12" s="53" t="s">
        <v>62</v>
      </c>
      <c r="Y12" s="53" t="s">
        <v>62</v>
      </c>
      <c r="Z12" s="53" t="s">
        <v>62</v>
      </c>
      <c r="AA12" s="53" t="s">
        <v>62</v>
      </c>
      <c r="AB12" s="53" t="s">
        <v>62</v>
      </c>
      <c r="AC12" s="53" t="s">
        <v>62</v>
      </c>
      <c r="AD12" s="53" t="s">
        <v>62</v>
      </c>
      <c r="AE12" s="53" t="s">
        <v>62</v>
      </c>
      <c r="AF12" s="53" t="s">
        <v>62</v>
      </c>
      <c r="AG12" s="53" t="s">
        <v>62</v>
      </c>
      <c r="AH12" s="53" t="s">
        <v>62</v>
      </c>
      <c r="AI12" s="53" t="s">
        <v>376</v>
      </c>
    </row>
    <row r="13" spans="1:35" ht="15" customHeight="1" thickBot="1" x14ac:dyDescent="0.25">
      <c r="B13" s="36" t="s">
        <v>190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</row>
    <row r="14" spans="1:35" ht="15" customHeight="1" thickTop="1" x14ac:dyDescent="0.2"/>
    <row r="15" spans="1:35" ht="15" customHeight="1" x14ac:dyDescent="0.2">
      <c r="B15" s="38" t="s">
        <v>875</v>
      </c>
    </row>
    <row r="16" spans="1:35" ht="15" customHeight="1" x14ac:dyDescent="0.2">
      <c r="B16" s="38" t="s">
        <v>941</v>
      </c>
    </row>
    <row r="17" spans="1:35" ht="15" customHeight="1" x14ac:dyDescent="0.25">
      <c r="A17" s="45" t="s">
        <v>940</v>
      </c>
      <c r="B17" s="39" t="s">
        <v>47</v>
      </c>
      <c r="C17" s="50">
        <v>7.0785010000000002</v>
      </c>
      <c r="D17" s="50">
        <v>7.0734409999999999</v>
      </c>
      <c r="E17" s="50">
        <v>5.6334650000000002</v>
      </c>
      <c r="F17" s="50">
        <v>7.1693470000000001</v>
      </c>
      <c r="G17" s="50">
        <v>7.1543840000000003</v>
      </c>
      <c r="H17" s="50">
        <v>7.316573</v>
      </c>
      <c r="I17" s="50">
        <v>7.4055140000000002</v>
      </c>
      <c r="J17" s="50">
        <v>7.3406650000000004</v>
      </c>
      <c r="K17" s="50">
        <v>7.0970120000000003</v>
      </c>
      <c r="L17" s="50">
        <v>6.9013749999999998</v>
      </c>
      <c r="M17" s="50">
        <v>6.6787340000000004</v>
      </c>
      <c r="N17" s="50">
        <v>6.631888</v>
      </c>
      <c r="O17" s="50">
        <v>6.702108</v>
      </c>
      <c r="P17" s="50">
        <v>6.6635119999999999</v>
      </c>
      <c r="Q17" s="50">
        <v>6.5402560000000003</v>
      </c>
      <c r="R17" s="50">
        <v>6.6137509999999997</v>
      </c>
      <c r="S17" s="50">
        <v>6.7268080000000001</v>
      </c>
      <c r="T17" s="50">
        <v>6.711138</v>
      </c>
      <c r="U17" s="50">
        <v>6.7486689999999996</v>
      </c>
      <c r="V17" s="50">
        <v>6.816376</v>
      </c>
      <c r="W17" s="50">
        <v>6.9085760000000001</v>
      </c>
      <c r="X17" s="50">
        <v>7.0924610000000001</v>
      </c>
      <c r="Y17" s="50">
        <v>7.2204550000000003</v>
      </c>
      <c r="Z17" s="50">
        <v>7.3861369999999997</v>
      </c>
      <c r="AA17" s="50">
        <v>7.5461689999999999</v>
      </c>
      <c r="AB17" s="50">
        <v>7.7807570000000004</v>
      </c>
      <c r="AC17" s="50">
        <v>7.9942190000000002</v>
      </c>
      <c r="AD17" s="50">
        <v>8.1169840000000004</v>
      </c>
      <c r="AE17" s="50">
        <v>8.2276070000000008</v>
      </c>
      <c r="AF17" s="50">
        <v>8.3270920000000004</v>
      </c>
      <c r="AG17" s="50">
        <v>8.4707810000000006</v>
      </c>
      <c r="AH17" s="50"/>
      <c r="AI17" s="41"/>
    </row>
    <row r="18" spans="1:35" ht="15" customHeight="1" x14ac:dyDescent="0.25">
      <c r="A18" s="45" t="s">
        <v>939</v>
      </c>
      <c r="B18" s="39" t="s">
        <v>29</v>
      </c>
      <c r="C18" s="50">
        <v>9.4778000000000002</v>
      </c>
      <c r="D18" s="50">
        <v>9.2416689999999999</v>
      </c>
      <c r="E18" s="50">
        <v>10.113578</v>
      </c>
      <c r="F18" s="50">
        <v>10.256308000000001</v>
      </c>
      <c r="G18" s="50">
        <v>10.562046</v>
      </c>
      <c r="H18" s="50">
        <v>11.154555999999999</v>
      </c>
      <c r="I18" s="50">
        <v>11.393352999999999</v>
      </c>
      <c r="J18" s="50">
        <v>11.247331000000001</v>
      </c>
      <c r="K18" s="50">
        <v>10.942287</v>
      </c>
      <c r="L18" s="50">
        <v>10.648644000000001</v>
      </c>
      <c r="M18" s="50">
        <v>10.399768999999999</v>
      </c>
      <c r="N18" s="50">
        <v>10.400425</v>
      </c>
      <c r="O18" s="50">
        <v>10.573427000000001</v>
      </c>
      <c r="P18" s="50">
        <v>10.565303999999999</v>
      </c>
      <c r="Q18" s="50">
        <v>10.409852000000001</v>
      </c>
      <c r="R18" s="50">
        <v>10.579465000000001</v>
      </c>
      <c r="S18" s="50">
        <v>10.880611999999999</v>
      </c>
      <c r="T18" s="50">
        <v>10.956775</v>
      </c>
      <c r="U18" s="50">
        <v>11.056694</v>
      </c>
      <c r="V18" s="50">
        <v>11.25548</v>
      </c>
      <c r="W18" s="50">
        <v>11.38743</v>
      </c>
      <c r="X18" s="50">
        <v>11.738686</v>
      </c>
      <c r="Y18" s="50">
        <v>11.997783</v>
      </c>
      <c r="Z18" s="50">
        <v>12.265027999999999</v>
      </c>
      <c r="AA18" s="50">
        <v>12.583757</v>
      </c>
      <c r="AB18" s="50">
        <v>12.97226</v>
      </c>
      <c r="AC18" s="50">
        <v>13.406828000000001</v>
      </c>
      <c r="AD18" s="50">
        <v>13.679021000000001</v>
      </c>
      <c r="AE18" s="50">
        <v>13.933935999999999</v>
      </c>
      <c r="AF18" s="50">
        <v>14.147451</v>
      </c>
      <c r="AG18" s="50">
        <v>14.441314</v>
      </c>
      <c r="AH18" s="50"/>
      <c r="AI18" s="41"/>
    </row>
    <row r="19" spans="1:35" ht="15" customHeight="1" x14ac:dyDescent="0.25">
      <c r="A19" s="45" t="s">
        <v>938</v>
      </c>
      <c r="B19" s="39" t="s">
        <v>28</v>
      </c>
      <c r="C19" s="50">
        <v>0.39190799999999998</v>
      </c>
      <c r="D19" s="50">
        <v>0.40307300000000001</v>
      </c>
      <c r="E19" s="50">
        <v>0.42293199999999997</v>
      </c>
      <c r="F19" s="50">
        <v>0.44425199999999998</v>
      </c>
      <c r="G19" s="50">
        <v>0.47023799999999999</v>
      </c>
      <c r="H19" s="50">
        <v>0.48830299999999999</v>
      </c>
      <c r="I19" s="50">
        <v>0.497728</v>
      </c>
      <c r="J19" s="50">
        <v>0.50290999999999997</v>
      </c>
      <c r="K19" s="50">
        <v>0.50637900000000002</v>
      </c>
      <c r="L19" s="50">
        <v>0.50645099999999998</v>
      </c>
      <c r="M19" s="50">
        <v>0.50811799999999996</v>
      </c>
      <c r="N19" s="50">
        <v>0.50991600000000004</v>
      </c>
      <c r="O19" s="50">
        <v>0.51423600000000003</v>
      </c>
      <c r="P19" s="50">
        <v>0.50764500000000001</v>
      </c>
      <c r="Q19" s="50">
        <v>0.49798799999999999</v>
      </c>
      <c r="R19" s="50">
        <v>0.50050700000000004</v>
      </c>
      <c r="S19" s="50">
        <v>0.50346800000000003</v>
      </c>
      <c r="T19" s="50">
        <v>0.50538799999999995</v>
      </c>
      <c r="U19" s="50">
        <v>0.51103799999999999</v>
      </c>
      <c r="V19" s="50">
        <v>0.51661100000000004</v>
      </c>
      <c r="W19" s="50">
        <v>0.52497499999999997</v>
      </c>
      <c r="X19" s="50">
        <v>0.53778700000000002</v>
      </c>
      <c r="Y19" s="50">
        <v>0.54560900000000001</v>
      </c>
      <c r="Z19" s="50">
        <v>0.55356899999999998</v>
      </c>
      <c r="AA19" s="50">
        <v>0.56154499999999996</v>
      </c>
      <c r="AB19" s="50">
        <v>0.57498000000000005</v>
      </c>
      <c r="AC19" s="50">
        <v>0.586503</v>
      </c>
      <c r="AD19" s="50">
        <v>0.59402200000000005</v>
      </c>
      <c r="AE19" s="50">
        <v>0.60375699999999999</v>
      </c>
      <c r="AF19" s="50">
        <v>0.61311599999999999</v>
      </c>
      <c r="AG19" s="50">
        <v>0.62494499999999997</v>
      </c>
      <c r="AH19" s="50"/>
      <c r="AI19" s="41"/>
    </row>
    <row r="20" spans="1:35" ht="15" customHeight="1" x14ac:dyDescent="0.25">
      <c r="A20" s="45" t="s">
        <v>937</v>
      </c>
      <c r="B20" s="39" t="s">
        <v>46</v>
      </c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41"/>
    </row>
    <row r="21" spans="1:35" ht="15" customHeight="1" x14ac:dyDescent="0.25">
      <c r="A21" s="45" t="s">
        <v>936</v>
      </c>
      <c r="B21" s="39" t="s">
        <v>32</v>
      </c>
      <c r="C21" s="50">
        <v>64.258178999999998</v>
      </c>
      <c r="D21" s="50">
        <v>63.337119999999999</v>
      </c>
      <c r="E21" s="50">
        <v>68.904838999999996</v>
      </c>
      <c r="F21" s="50">
        <v>70.070732000000007</v>
      </c>
      <c r="G21" s="50">
        <v>71.607590000000002</v>
      </c>
      <c r="H21" s="50">
        <v>73.435317999999995</v>
      </c>
      <c r="I21" s="50">
        <v>73.833725000000001</v>
      </c>
      <c r="J21" s="50">
        <v>73.232506000000001</v>
      </c>
      <c r="K21" s="50">
        <v>72.230255</v>
      </c>
      <c r="L21" s="50">
        <v>71.685294999999996</v>
      </c>
      <c r="M21" s="50">
        <v>70.746063000000007</v>
      </c>
      <c r="N21" s="50">
        <v>70.662064000000001</v>
      </c>
      <c r="O21" s="50">
        <v>70.996253999999993</v>
      </c>
      <c r="P21" s="50">
        <v>70.812552999999994</v>
      </c>
      <c r="Q21" s="50">
        <v>70.215857999999997</v>
      </c>
      <c r="R21" s="50">
        <v>71.076430999999999</v>
      </c>
      <c r="S21" s="50">
        <v>72.117096000000004</v>
      </c>
      <c r="T21" s="50">
        <v>72.858681000000004</v>
      </c>
      <c r="U21" s="50">
        <v>74.064696999999995</v>
      </c>
      <c r="V21" s="50">
        <v>75.296593000000001</v>
      </c>
      <c r="W21" s="50">
        <v>76.881088000000005</v>
      </c>
      <c r="X21" s="50">
        <v>79.094666000000004</v>
      </c>
      <c r="Y21" s="50">
        <v>80.809569999999994</v>
      </c>
      <c r="Z21" s="50">
        <v>82.655356999999995</v>
      </c>
      <c r="AA21" s="50">
        <v>84.618790000000004</v>
      </c>
      <c r="AB21" s="50">
        <v>87.345778999999993</v>
      </c>
      <c r="AC21" s="50">
        <v>89.995728</v>
      </c>
      <c r="AD21" s="50">
        <v>92.102035999999998</v>
      </c>
      <c r="AE21" s="50">
        <v>94.536452999999995</v>
      </c>
      <c r="AF21" s="50">
        <v>97.059173999999999</v>
      </c>
      <c r="AG21" s="50">
        <v>99.958313000000004</v>
      </c>
      <c r="AH21" s="50"/>
      <c r="AI21" s="41"/>
    </row>
    <row r="22" spans="1:35" ht="15" customHeight="1" x14ac:dyDescent="0.25">
      <c r="A22" s="45" t="s">
        <v>935</v>
      </c>
      <c r="B22" s="39" t="s">
        <v>33</v>
      </c>
      <c r="C22" s="50">
        <v>0.55999500000000002</v>
      </c>
      <c r="D22" s="50">
        <v>0.57123199999999996</v>
      </c>
      <c r="E22" s="50">
        <v>0.59905900000000001</v>
      </c>
      <c r="F22" s="50">
        <v>0.60596700000000003</v>
      </c>
      <c r="G22" s="50">
        <v>0.61773299999999998</v>
      </c>
      <c r="H22" s="50">
        <v>0.628691</v>
      </c>
      <c r="I22" s="50">
        <v>0.62996099999999999</v>
      </c>
      <c r="J22" s="50">
        <v>0.62727100000000002</v>
      </c>
      <c r="K22" s="50">
        <v>0.622942</v>
      </c>
      <c r="L22" s="50">
        <v>0.61826199999999998</v>
      </c>
      <c r="M22" s="50">
        <v>0.61541599999999996</v>
      </c>
      <c r="N22" s="50">
        <v>0.61249699999999996</v>
      </c>
      <c r="O22" s="50">
        <v>0.61186399999999996</v>
      </c>
      <c r="P22" s="50">
        <v>0.603487</v>
      </c>
      <c r="Q22" s="50">
        <v>0.59221999999999997</v>
      </c>
      <c r="R22" s="50">
        <v>0.59309699999999999</v>
      </c>
      <c r="S22" s="50">
        <v>0.59478900000000001</v>
      </c>
      <c r="T22" s="50">
        <v>0.59546900000000003</v>
      </c>
      <c r="U22" s="50">
        <v>0.59951100000000002</v>
      </c>
      <c r="V22" s="50">
        <v>0.60354699999999994</v>
      </c>
      <c r="W22" s="50">
        <v>0.61028199999999999</v>
      </c>
      <c r="X22" s="50">
        <v>0.621421</v>
      </c>
      <c r="Y22" s="50">
        <v>0.62758700000000001</v>
      </c>
      <c r="Z22" s="50">
        <v>0.63386699999999996</v>
      </c>
      <c r="AA22" s="50">
        <v>0.640127</v>
      </c>
      <c r="AB22" s="50">
        <v>0.651694</v>
      </c>
      <c r="AC22" s="50">
        <v>0.66132299999999999</v>
      </c>
      <c r="AD22" s="50">
        <v>0.66689200000000004</v>
      </c>
      <c r="AE22" s="50">
        <v>0.67456799999999995</v>
      </c>
      <c r="AF22" s="50">
        <v>0.68181899999999995</v>
      </c>
      <c r="AG22" s="50">
        <v>0.69143100000000002</v>
      </c>
      <c r="AH22" s="50"/>
      <c r="AI22" s="41"/>
    </row>
    <row r="23" spans="1:35" ht="15" customHeight="1" x14ac:dyDescent="0.25">
      <c r="A23" s="45" t="s">
        <v>934</v>
      </c>
      <c r="B23" s="39" t="s">
        <v>866</v>
      </c>
      <c r="C23" s="50">
        <v>0</v>
      </c>
      <c r="D23" s="50">
        <v>0</v>
      </c>
      <c r="E23" s="50">
        <v>0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0</v>
      </c>
      <c r="AA23" s="50">
        <v>0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/>
      <c r="AI23" s="41"/>
    </row>
    <row r="24" spans="1:35" ht="15" customHeight="1" x14ac:dyDescent="0.25">
      <c r="A24" s="45" t="s">
        <v>933</v>
      </c>
      <c r="B24" s="39" t="s">
        <v>34</v>
      </c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41"/>
    </row>
    <row r="25" spans="1:35" ht="15" customHeight="1" x14ac:dyDescent="0.25">
      <c r="A25" s="45" t="s">
        <v>932</v>
      </c>
      <c r="B25" s="39" t="s">
        <v>38</v>
      </c>
      <c r="C25" s="50">
        <v>62.050410999999997</v>
      </c>
      <c r="D25" s="50">
        <v>62.707335999999998</v>
      </c>
      <c r="E25" s="50">
        <v>65.138947000000002</v>
      </c>
      <c r="F25" s="50">
        <v>66.795760999999999</v>
      </c>
      <c r="G25" s="50">
        <v>68.940360999999996</v>
      </c>
      <c r="H25" s="50">
        <v>71.029647999999995</v>
      </c>
      <c r="I25" s="50">
        <v>71.711776999999998</v>
      </c>
      <c r="J25" s="50">
        <v>71.884224000000003</v>
      </c>
      <c r="K25" s="50">
        <v>71.718788000000004</v>
      </c>
      <c r="L25" s="50">
        <v>71.419830000000005</v>
      </c>
      <c r="M25" s="50">
        <v>71.205787999999998</v>
      </c>
      <c r="N25" s="50">
        <v>71.321074999999993</v>
      </c>
      <c r="O25" s="50">
        <v>71.964873999999995</v>
      </c>
      <c r="P25" s="50">
        <v>71.909690999999995</v>
      </c>
      <c r="Q25" s="50">
        <v>71.578193999999996</v>
      </c>
      <c r="R25" s="50">
        <v>72.227951000000004</v>
      </c>
      <c r="S25" s="50">
        <v>73.114563000000004</v>
      </c>
      <c r="T25" s="50">
        <v>73.589584000000002</v>
      </c>
      <c r="U25" s="50">
        <v>74.593886999999995</v>
      </c>
      <c r="V25" s="50">
        <v>75.608658000000005</v>
      </c>
      <c r="W25" s="50">
        <v>77.044899000000001</v>
      </c>
      <c r="X25" s="50">
        <v>79.241721999999996</v>
      </c>
      <c r="Y25" s="50">
        <v>80.708786000000003</v>
      </c>
      <c r="Z25" s="50">
        <v>82.228499999999997</v>
      </c>
      <c r="AA25" s="50">
        <v>83.824119999999994</v>
      </c>
      <c r="AB25" s="50">
        <v>86.234909000000002</v>
      </c>
      <c r="AC25" s="50">
        <v>88.444962000000004</v>
      </c>
      <c r="AD25" s="50">
        <v>89.899803000000006</v>
      </c>
      <c r="AE25" s="50">
        <v>91.541801000000007</v>
      </c>
      <c r="AF25" s="50">
        <v>93.172034999999994</v>
      </c>
      <c r="AG25" s="50">
        <v>95.138596000000007</v>
      </c>
      <c r="AH25" s="50"/>
      <c r="AI25" s="41"/>
    </row>
    <row r="26" spans="1:35" ht="15" customHeight="1" x14ac:dyDescent="0.2">
      <c r="A26" s="45" t="s">
        <v>931</v>
      </c>
      <c r="B26" s="38" t="s">
        <v>37</v>
      </c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8"/>
    </row>
    <row r="28" spans="1:35" ht="15" customHeight="1" x14ac:dyDescent="0.2">
      <c r="B28" s="38" t="s">
        <v>930</v>
      </c>
    </row>
    <row r="29" spans="1:35" ht="15" customHeight="1" x14ac:dyDescent="0.25">
      <c r="A29" s="45" t="s">
        <v>929</v>
      </c>
      <c r="B29" s="39" t="s">
        <v>47</v>
      </c>
      <c r="C29" s="50">
        <v>3.6539579999999998</v>
      </c>
      <c r="D29" s="50">
        <v>4.344557</v>
      </c>
      <c r="E29" s="50">
        <v>3.1337920000000001</v>
      </c>
      <c r="F29" s="50">
        <v>5.5711820000000003</v>
      </c>
      <c r="G29" s="50">
        <v>5.2703340000000001</v>
      </c>
      <c r="H29" s="50">
        <v>5.1797500000000003</v>
      </c>
      <c r="I29" s="50">
        <v>5.1308160000000003</v>
      </c>
      <c r="J29" s="50">
        <v>5.1144800000000004</v>
      </c>
      <c r="K29" s="50">
        <v>5.0394009999999998</v>
      </c>
      <c r="L29" s="50">
        <v>4.9664359999999999</v>
      </c>
      <c r="M29" s="50">
        <v>4.8240530000000001</v>
      </c>
      <c r="N29" s="50">
        <v>4.7625229999999998</v>
      </c>
      <c r="O29" s="50">
        <v>4.7180929999999996</v>
      </c>
      <c r="P29" s="50">
        <v>4.6867169999999998</v>
      </c>
      <c r="Q29" s="50">
        <v>4.6539000000000001</v>
      </c>
      <c r="R29" s="50">
        <v>4.6556009999999999</v>
      </c>
      <c r="S29" s="50">
        <v>4.6458789999999999</v>
      </c>
      <c r="T29" s="50">
        <v>4.5884960000000001</v>
      </c>
      <c r="U29" s="50">
        <v>4.5569540000000002</v>
      </c>
      <c r="V29" s="50">
        <v>4.558414</v>
      </c>
      <c r="W29" s="50">
        <v>4.5381159999999996</v>
      </c>
      <c r="X29" s="50">
        <v>4.5315669999999999</v>
      </c>
      <c r="Y29" s="50">
        <v>4.5347920000000004</v>
      </c>
      <c r="Z29" s="50">
        <v>4.5527629999999997</v>
      </c>
      <c r="AA29" s="50">
        <v>4.5382600000000002</v>
      </c>
      <c r="AB29" s="50">
        <v>4.5346390000000003</v>
      </c>
      <c r="AC29" s="50">
        <v>4.5184100000000003</v>
      </c>
      <c r="AD29" s="50">
        <v>4.5022159999999998</v>
      </c>
      <c r="AE29" s="50">
        <v>4.49254</v>
      </c>
      <c r="AF29" s="50">
        <v>4.473757</v>
      </c>
      <c r="AG29" s="50">
        <v>4.468369</v>
      </c>
      <c r="AH29" s="50"/>
      <c r="AI29" s="41"/>
    </row>
    <row r="30" spans="1:35" ht="15" customHeight="1" x14ac:dyDescent="0.25">
      <c r="A30" s="45" t="s">
        <v>928</v>
      </c>
      <c r="B30" s="39" t="s">
        <v>29</v>
      </c>
      <c r="C30" s="50">
        <v>2.8240340000000002</v>
      </c>
      <c r="D30" s="50">
        <v>5.4104999999999999</v>
      </c>
      <c r="E30" s="50">
        <v>4.1949959999999997</v>
      </c>
      <c r="F30" s="50">
        <v>2.8443320000000001</v>
      </c>
      <c r="G30" s="50">
        <v>2.2155689999999999</v>
      </c>
      <c r="H30" s="50">
        <v>2.0587070000000001</v>
      </c>
      <c r="I30" s="50">
        <v>1.9185049999999999</v>
      </c>
      <c r="J30" s="50">
        <v>1.932625</v>
      </c>
      <c r="K30" s="50">
        <v>1.957039</v>
      </c>
      <c r="L30" s="50">
        <v>1.9872110000000001</v>
      </c>
      <c r="M30" s="50">
        <v>2.0013709999999998</v>
      </c>
      <c r="N30" s="50">
        <v>2.0240589999999998</v>
      </c>
      <c r="O30" s="50">
        <v>2.0338479999999999</v>
      </c>
      <c r="P30" s="50">
        <v>2.0583</v>
      </c>
      <c r="Q30" s="50">
        <v>2.0693359999999998</v>
      </c>
      <c r="R30" s="50">
        <v>2.0991740000000001</v>
      </c>
      <c r="S30" s="50">
        <v>2.1363780000000001</v>
      </c>
      <c r="T30" s="50">
        <v>2.1389939999999998</v>
      </c>
      <c r="U30" s="50">
        <v>2.1379649999999999</v>
      </c>
      <c r="V30" s="50">
        <v>2.1687409999999998</v>
      </c>
      <c r="W30" s="50">
        <v>2.1565720000000002</v>
      </c>
      <c r="X30" s="50">
        <v>2.1799179999999998</v>
      </c>
      <c r="Y30" s="50">
        <v>2.207713</v>
      </c>
      <c r="Z30" s="50">
        <v>2.2244510000000002</v>
      </c>
      <c r="AA30" s="50">
        <v>2.238378</v>
      </c>
      <c r="AB30" s="50">
        <v>2.2407520000000001</v>
      </c>
      <c r="AC30" s="50">
        <v>2.2539009999999999</v>
      </c>
      <c r="AD30" s="50">
        <v>2.2779539999999998</v>
      </c>
      <c r="AE30" s="50">
        <v>2.293434</v>
      </c>
      <c r="AF30" s="50">
        <v>2.2965599999999999</v>
      </c>
      <c r="AG30" s="50">
        <v>2.3245809999999998</v>
      </c>
      <c r="AH30" s="50"/>
      <c r="AI30" s="41"/>
    </row>
    <row r="31" spans="1:35" ht="15" customHeight="1" x14ac:dyDescent="0.25">
      <c r="A31" s="45" t="s">
        <v>927</v>
      </c>
      <c r="B31" s="39" t="s">
        <v>28</v>
      </c>
      <c r="C31" s="50">
        <v>0</v>
      </c>
      <c r="D31" s="50">
        <v>0</v>
      </c>
      <c r="E31" s="50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  <c r="V31" s="50">
        <v>0</v>
      </c>
      <c r="W31" s="50">
        <v>0</v>
      </c>
      <c r="X31" s="50">
        <v>0</v>
      </c>
      <c r="Y31" s="50">
        <v>0</v>
      </c>
      <c r="Z31" s="50">
        <v>0</v>
      </c>
      <c r="AA31" s="50">
        <v>0</v>
      </c>
      <c r="AB31" s="50">
        <v>0</v>
      </c>
      <c r="AC31" s="50">
        <v>0</v>
      </c>
      <c r="AD31" s="50">
        <v>0</v>
      </c>
      <c r="AE31" s="50">
        <v>0</v>
      </c>
      <c r="AF31" s="50">
        <v>0</v>
      </c>
      <c r="AG31" s="50">
        <v>0</v>
      </c>
      <c r="AH31" s="50"/>
      <c r="AI31" s="41"/>
    </row>
    <row r="32" spans="1:35" ht="15" customHeight="1" x14ac:dyDescent="0.25">
      <c r="A32" s="45" t="s">
        <v>926</v>
      </c>
      <c r="B32" s="39" t="s">
        <v>46</v>
      </c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41"/>
    </row>
    <row r="33" spans="1:35" ht="15" customHeight="1" x14ac:dyDescent="0.25">
      <c r="A33" s="45" t="s">
        <v>925</v>
      </c>
      <c r="B33" s="39" t="s">
        <v>32</v>
      </c>
      <c r="C33" s="50">
        <v>108.92892500000001</v>
      </c>
      <c r="D33" s="50">
        <v>100.80439800000001</v>
      </c>
      <c r="E33" s="50">
        <v>112.012665</v>
      </c>
      <c r="F33" s="50">
        <v>118.519897</v>
      </c>
      <c r="G33" s="50">
        <v>123.142166</v>
      </c>
      <c r="H33" s="50">
        <v>125.74797100000001</v>
      </c>
      <c r="I33" s="50">
        <v>126.854218</v>
      </c>
      <c r="J33" s="50">
        <v>126.60629299999999</v>
      </c>
      <c r="K33" s="50">
        <v>126.33627300000001</v>
      </c>
      <c r="L33" s="50">
        <v>125.889923</v>
      </c>
      <c r="M33" s="50">
        <v>125.195587</v>
      </c>
      <c r="N33" s="50">
        <v>125.384888</v>
      </c>
      <c r="O33" s="50">
        <v>126.286484</v>
      </c>
      <c r="P33" s="50">
        <v>127.392242</v>
      </c>
      <c r="Q33" s="50">
        <v>128.96473700000001</v>
      </c>
      <c r="R33" s="50">
        <v>130.963776</v>
      </c>
      <c r="S33" s="50">
        <v>132.88601700000001</v>
      </c>
      <c r="T33" s="50">
        <v>134.83047500000001</v>
      </c>
      <c r="U33" s="50">
        <v>137.04274000000001</v>
      </c>
      <c r="V33" s="50">
        <v>139.47302199999999</v>
      </c>
      <c r="W33" s="50">
        <v>142.187714</v>
      </c>
      <c r="X33" s="50">
        <v>144.72186300000001</v>
      </c>
      <c r="Y33" s="50">
        <v>147.41598500000001</v>
      </c>
      <c r="Z33" s="50">
        <v>150.026917</v>
      </c>
      <c r="AA33" s="50">
        <v>152.23130800000001</v>
      </c>
      <c r="AB33" s="50">
        <v>154.89425700000001</v>
      </c>
      <c r="AC33" s="50">
        <v>157.264816</v>
      </c>
      <c r="AD33" s="50">
        <v>159.260437</v>
      </c>
      <c r="AE33" s="50">
        <v>161.79574600000001</v>
      </c>
      <c r="AF33" s="50">
        <v>164.43881200000001</v>
      </c>
      <c r="AG33" s="50">
        <v>166.870102</v>
      </c>
      <c r="AH33" s="50"/>
      <c r="AI33" s="41"/>
    </row>
    <row r="34" spans="1:35" ht="15" customHeight="1" x14ac:dyDescent="0.25">
      <c r="A34" s="45" t="s">
        <v>924</v>
      </c>
      <c r="B34" s="39" t="s">
        <v>33</v>
      </c>
      <c r="C34" s="50">
        <v>7.2997000000000006E-2</v>
      </c>
      <c r="D34" s="50">
        <v>7.1869000000000002E-2</v>
      </c>
      <c r="E34" s="50">
        <v>7.2223999999999997E-2</v>
      </c>
      <c r="F34" s="50">
        <v>7.2648000000000004E-2</v>
      </c>
      <c r="G34" s="50">
        <v>7.3038000000000006E-2</v>
      </c>
      <c r="H34" s="50">
        <v>7.2916999999999996E-2</v>
      </c>
      <c r="I34" s="50">
        <v>7.2752999999999998E-2</v>
      </c>
      <c r="J34" s="50">
        <v>7.2548000000000001E-2</v>
      </c>
      <c r="K34" s="50">
        <v>7.2331999999999994E-2</v>
      </c>
      <c r="L34" s="50">
        <v>7.1862999999999996E-2</v>
      </c>
      <c r="M34" s="50">
        <v>7.1386000000000005E-2</v>
      </c>
      <c r="N34" s="50">
        <v>7.0926000000000003E-2</v>
      </c>
      <c r="O34" s="50">
        <v>7.0521E-2</v>
      </c>
      <c r="P34" s="50">
        <v>6.9875999999999994E-2</v>
      </c>
      <c r="Q34" s="50">
        <v>6.9250000000000006E-2</v>
      </c>
      <c r="R34" s="50">
        <v>6.8665000000000004E-2</v>
      </c>
      <c r="S34" s="50">
        <v>6.8068000000000004E-2</v>
      </c>
      <c r="T34" s="50">
        <v>6.7470000000000002E-2</v>
      </c>
      <c r="U34" s="50">
        <v>6.6878999999999994E-2</v>
      </c>
      <c r="V34" s="50">
        <v>6.6309000000000007E-2</v>
      </c>
      <c r="W34" s="50">
        <v>6.5752000000000005E-2</v>
      </c>
      <c r="X34" s="50">
        <v>6.5179000000000001E-2</v>
      </c>
      <c r="Y34" s="50">
        <v>6.4617999999999995E-2</v>
      </c>
      <c r="Z34" s="50">
        <v>6.4020999999999995E-2</v>
      </c>
      <c r="AA34" s="50">
        <v>6.3371999999999998E-2</v>
      </c>
      <c r="AB34" s="50">
        <v>6.2744999999999995E-2</v>
      </c>
      <c r="AC34" s="50">
        <v>6.2075999999999999E-2</v>
      </c>
      <c r="AD34" s="50">
        <v>6.1372000000000003E-2</v>
      </c>
      <c r="AE34" s="50">
        <v>6.0696E-2</v>
      </c>
      <c r="AF34" s="50">
        <v>6.0024000000000001E-2</v>
      </c>
      <c r="AG34" s="50">
        <v>5.9341999999999999E-2</v>
      </c>
      <c r="AH34" s="50"/>
      <c r="AI34" s="41"/>
    </row>
    <row r="35" spans="1:35" ht="15" customHeight="1" x14ac:dyDescent="0.25">
      <c r="A35" s="45" t="s">
        <v>923</v>
      </c>
      <c r="B35" s="39" t="s">
        <v>866</v>
      </c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41"/>
    </row>
    <row r="36" spans="1:35" ht="15" customHeight="1" x14ac:dyDescent="0.25">
      <c r="A36" s="45" t="s">
        <v>922</v>
      </c>
      <c r="B36" s="39" t="s">
        <v>34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41"/>
    </row>
    <row r="37" spans="1:35" ht="15" customHeight="1" x14ac:dyDescent="0.25">
      <c r="A37" s="45" t="s">
        <v>921</v>
      </c>
      <c r="B37" s="39" t="s">
        <v>38</v>
      </c>
      <c r="C37" s="50">
        <v>139.94442699999999</v>
      </c>
      <c r="D37" s="50">
        <v>143.131348</v>
      </c>
      <c r="E37" s="50">
        <v>148.10122699999999</v>
      </c>
      <c r="F37" s="50">
        <v>153.326584</v>
      </c>
      <c r="G37" s="50">
        <v>158.24906899999999</v>
      </c>
      <c r="H37" s="50">
        <v>162.30685399999999</v>
      </c>
      <c r="I37" s="50">
        <v>165.02366599999999</v>
      </c>
      <c r="J37" s="50">
        <v>166.965744</v>
      </c>
      <c r="K37" s="50">
        <v>168.60882599999999</v>
      </c>
      <c r="L37" s="50">
        <v>169.41752600000001</v>
      </c>
      <c r="M37" s="50">
        <v>170.07023599999999</v>
      </c>
      <c r="N37" s="50">
        <v>170.95657299999999</v>
      </c>
      <c r="O37" s="50">
        <v>172.858521</v>
      </c>
      <c r="P37" s="50">
        <v>174.27903699999999</v>
      </c>
      <c r="Q37" s="50">
        <v>175.99787900000001</v>
      </c>
      <c r="R37" s="50">
        <v>178.18978899999999</v>
      </c>
      <c r="S37" s="50">
        <v>180.35012800000001</v>
      </c>
      <c r="T37" s="50">
        <v>182.39636200000001</v>
      </c>
      <c r="U37" s="50">
        <v>184.681793</v>
      </c>
      <c r="V37" s="50">
        <v>187.31796299999999</v>
      </c>
      <c r="W37" s="50">
        <v>190.24200400000001</v>
      </c>
      <c r="X37" s="50">
        <v>193.11335800000001</v>
      </c>
      <c r="Y37" s="50">
        <v>196.18043499999999</v>
      </c>
      <c r="Z37" s="50">
        <v>199.045715</v>
      </c>
      <c r="AA37" s="50">
        <v>201.43808000000001</v>
      </c>
      <c r="AB37" s="50">
        <v>204.199051</v>
      </c>
      <c r="AC37" s="50">
        <v>206.65640300000001</v>
      </c>
      <c r="AD37" s="50">
        <v>208.78135700000001</v>
      </c>
      <c r="AE37" s="50">
        <v>211.27624499999999</v>
      </c>
      <c r="AF37" s="50">
        <v>213.95271299999999</v>
      </c>
      <c r="AG37" s="50">
        <v>216.587784</v>
      </c>
      <c r="AH37" s="50"/>
      <c r="AI37" s="41"/>
    </row>
    <row r="38" spans="1:35" ht="15" customHeight="1" x14ac:dyDescent="0.2">
      <c r="A38" s="45" t="s">
        <v>920</v>
      </c>
      <c r="B38" s="38" t="s">
        <v>37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8"/>
    </row>
    <row r="40" spans="1:35" ht="15" customHeight="1" x14ac:dyDescent="0.2">
      <c r="B40" s="38" t="s">
        <v>919</v>
      </c>
    </row>
    <row r="41" spans="1:35" ht="15" customHeight="1" x14ac:dyDescent="0.25">
      <c r="A41" s="45" t="s">
        <v>918</v>
      </c>
      <c r="B41" s="39" t="s">
        <v>47</v>
      </c>
      <c r="C41" s="50">
        <v>0</v>
      </c>
      <c r="D41" s="50">
        <v>0</v>
      </c>
      <c r="E41" s="50">
        <v>0</v>
      </c>
      <c r="F41" s="50">
        <v>1.6192009999999999</v>
      </c>
      <c r="G41" s="50">
        <v>1.617343</v>
      </c>
      <c r="H41" s="50">
        <v>1.6211249999999999</v>
      </c>
      <c r="I41" s="50">
        <v>1.6411610000000001</v>
      </c>
      <c r="J41" s="50">
        <v>1.6469510000000001</v>
      </c>
      <c r="K41" s="50">
        <v>1.6316550000000001</v>
      </c>
      <c r="L41" s="50">
        <v>1.618028</v>
      </c>
      <c r="M41" s="50">
        <v>1.5909500000000001</v>
      </c>
      <c r="N41" s="50">
        <v>1.5791710000000001</v>
      </c>
      <c r="O41" s="50">
        <v>1.565914</v>
      </c>
      <c r="P41" s="50">
        <v>1.553933</v>
      </c>
      <c r="Q41" s="50">
        <v>1.54434</v>
      </c>
      <c r="R41" s="50">
        <v>1.5437510000000001</v>
      </c>
      <c r="S41" s="50">
        <v>1.5417460000000001</v>
      </c>
      <c r="T41" s="50">
        <v>1.530502</v>
      </c>
      <c r="U41" s="50">
        <v>1.5281400000000001</v>
      </c>
      <c r="V41" s="50">
        <v>1.5320389999999999</v>
      </c>
      <c r="W41" s="50">
        <v>1.5342640000000001</v>
      </c>
      <c r="X41" s="50">
        <v>1.5393030000000001</v>
      </c>
      <c r="Y41" s="50">
        <v>1.5473079999999999</v>
      </c>
      <c r="Z41" s="50">
        <v>1.564379</v>
      </c>
      <c r="AA41" s="50">
        <v>1.574209</v>
      </c>
      <c r="AB41" s="50">
        <v>1.5799650000000001</v>
      </c>
      <c r="AC41" s="50">
        <v>1.5825929999999999</v>
      </c>
      <c r="AD41" s="50">
        <v>1.584101</v>
      </c>
      <c r="AE41" s="50">
        <v>1.588112</v>
      </c>
      <c r="AF41" s="50">
        <v>1.5936110000000001</v>
      </c>
      <c r="AG41" s="50">
        <v>1.5984100000000001</v>
      </c>
      <c r="AH41" s="50"/>
      <c r="AI41" s="41"/>
    </row>
    <row r="42" spans="1:35" ht="15" customHeight="1" x14ac:dyDescent="0.25">
      <c r="A42" s="45" t="s">
        <v>917</v>
      </c>
      <c r="B42" s="39" t="s">
        <v>29</v>
      </c>
      <c r="C42" s="50">
        <v>11.908529</v>
      </c>
      <c r="D42" s="50">
        <v>12.422863</v>
      </c>
      <c r="E42" s="50">
        <v>12.948798</v>
      </c>
      <c r="F42" s="50">
        <v>12.672541000000001</v>
      </c>
      <c r="G42" s="50">
        <v>12.526757</v>
      </c>
      <c r="H42" s="50">
        <v>12.671782</v>
      </c>
      <c r="I42" s="50">
        <v>12.714394</v>
      </c>
      <c r="J42" s="50">
        <v>12.773121</v>
      </c>
      <c r="K42" s="50">
        <v>12.826900999999999</v>
      </c>
      <c r="L42" s="50">
        <v>12.845551</v>
      </c>
      <c r="M42" s="50">
        <v>12.88705</v>
      </c>
      <c r="N42" s="50">
        <v>12.935502</v>
      </c>
      <c r="O42" s="50">
        <v>12.926035000000001</v>
      </c>
      <c r="P42" s="50">
        <v>12.927547000000001</v>
      </c>
      <c r="Q42" s="50">
        <v>12.939631</v>
      </c>
      <c r="R42" s="50">
        <v>13.024552999999999</v>
      </c>
      <c r="S42" s="50">
        <v>13.152464999999999</v>
      </c>
      <c r="T42" s="50">
        <v>13.190066</v>
      </c>
      <c r="U42" s="50">
        <v>13.235946</v>
      </c>
      <c r="V42" s="50">
        <v>13.368114</v>
      </c>
      <c r="W42" s="50">
        <v>13.387288</v>
      </c>
      <c r="X42" s="50">
        <v>13.503743</v>
      </c>
      <c r="Y42" s="50">
        <v>13.649759</v>
      </c>
      <c r="Z42" s="50">
        <v>13.805985</v>
      </c>
      <c r="AA42" s="50">
        <v>13.952500000000001</v>
      </c>
      <c r="AB42" s="50">
        <v>14.018535999999999</v>
      </c>
      <c r="AC42" s="50">
        <v>14.115028000000001</v>
      </c>
      <c r="AD42" s="50">
        <v>14.217281</v>
      </c>
      <c r="AE42" s="50">
        <v>14.336201000000001</v>
      </c>
      <c r="AF42" s="50">
        <v>14.445487</v>
      </c>
      <c r="AG42" s="50">
        <v>14.577575</v>
      </c>
      <c r="AH42" s="50"/>
      <c r="AI42" s="41"/>
    </row>
    <row r="43" spans="1:35" ht="15" customHeight="1" x14ac:dyDescent="0.25">
      <c r="A43" s="45" t="s">
        <v>916</v>
      </c>
      <c r="B43" s="39" t="s">
        <v>28</v>
      </c>
      <c r="C43" s="50">
        <v>0</v>
      </c>
      <c r="D43" s="50">
        <v>0</v>
      </c>
      <c r="E43" s="50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50">
        <v>0</v>
      </c>
      <c r="AH43" s="50"/>
      <c r="AI43" s="41"/>
    </row>
    <row r="44" spans="1:35" ht="15" customHeight="1" x14ac:dyDescent="0.25">
      <c r="A44" s="45" t="s">
        <v>915</v>
      </c>
      <c r="B44" s="39" t="s">
        <v>823</v>
      </c>
      <c r="C44" s="50">
        <v>14.114182</v>
      </c>
      <c r="D44" s="50">
        <v>18.696821</v>
      </c>
      <c r="E44" s="50">
        <v>15.53776</v>
      </c>
      <c r="F44" s="50">
        <v>17.262744999999999</v>
      </c>
      <c r="G44" s="50">
        <v>17.712205999999998</v>
      </c>
      <c r="H44" s="50">
        <v>18.095324000000002</v>
      </c>
      <c r="I44" s="50">
        <v>18.030411000000001</v>
      </c>
      <c r="J44" s="50">
        <v>19.493134999999999</v>
      </c>
      <c r="K44" s="50">
        <v>21.180229000000001</v>
      </c>
      <c r="L44" s="50">
        <v>22.256381999999999</v>
      </c>
      <c r="M44" s="50">
        <v>23.469584999999999</v>
      </c>
      <c r="N44" s="50">
        <v>24.516939000000001</v>
      </c>
      <c r="O44" s="50">
        <v>25.185219</v>
      </c>
      <c r="P44" s="50">
        <v>25.343342</v>
      </c>
      <c r="Q44" s="50">
        <v>25.302506999999999</v>
      </c>
      <c r="R44" s="50">
        <v>25.546844</v>
      </c>
      <c r="S44" s="50">
        <v>25.948260999999999</v>
      </c>
      <c r="T44" s="50">
        <v>25.765079</v>
      </c>
      <c r="U44" s="50">
        <v>25.431674999999998</v>
      </c>
      <c r="V44" s="50">
        <v>25.504045000000001</v>
      </c>
      <c r="W44" s="50">
        <v>24.928677</v>
      </c>
      <c r="X44" s="50">
        <v>24.979095000000001</v>
      </c>
      <c r="Y44" s="50">
        <v>25.15737</v>
      </c>
      <c r="Z44" s="50">
        <v>25.174564</v>
      </c>
      <c r="AA44" s="50">
        <v>25.099257999999999</v>
      </c>
      <c r="AB44" s="50">
        <v>24.852535</v>
      </c>
      <c r="AC44" s="50">
        <v>24.701865999999999</v>
      </c>
      <c r="AD44" s="50">
        <v>24.708922999999999</v>
      </c>
      <c r="AE44" s="50">
        <v>24.712434999999999</v>
      </c>
      <c r="AF44" s="50">
        <v>24.502253</v>
      </c>
      <c r="AG44" s="50">
        <v>24.730881</v>
      </c>
      <c r="AH44" s="50"/>
      <c r="AI44" s="41"/>
    </row>
    <row r="45" spans="1:35" ht="15" customHeight="1" x14ac:dyDescent="0.25">
      <c r="A45" s="45" t="s">
        <v>914</v>
      </c>
      <c r="B45" s="39" t="s">
        <v>913</v>
      </c>
      <c r="C45" s="50">
        <v>100.704353</v>
      </c>
      <c r="D45" s="50">
        <v>124.417686</v>
      </c>
      <c r="E45" s="50">
        <v>81.662086000000002</v>
      </c>
      <c r="F45" s="50">
        <v>73.678344999999993</v>
      </c>
      <c r="G45" s="50">
        <v>64.843636000000004</v>
      </c>
      <c r="H45" s="50">
        <v>61.400440000000003</v>
      </c>
      <c r="I45" s="50">
        <v>57.219200000000001</v>
      </c>
      <c r="J45" s="50">
        <v>58.755713999999998</v>
      </c>
      <c r="K45" s="50">
        <v>60.691459999999999</v>
      </c>
      <c r="L45" s="50">
        <v>62.451709999999999</v>
      </c>
      <c r="M45" s="50">
        <v>63.425446000000001</v>
      </c>
      <c r="N45" s="50">
        <v>64.963783000000006</v>
      </c>
      <c r="O45" s="50">
        <v>65.282379000000006</v>
      </c>
      <c r="P45" s="50">
        <v>65.698134999999994</v>
      </c>
      <c r="Q45" s="50">
        <v>65.468704000000002</v>
      </c>
      <c r="R45" s="50">
        <v>66.006247999999999</v>
      </c>
      <c r="S45" s="50">
        <v>66.821335000000005</v>
      </c>
      <c r="T45" s="50">
        <v>66.259238999999994</v>
      </c>
      <c r="U45" s="50">
        <v>65.389090999999993</v>
      </c>
      <c r="V45" s="50">
        <v>65.745506000000006</v>
      </c>
      <c r="W45" s="50">
        <v>64.207497000000004</v>
      </c>
      <c r="X45" s="50">
        <v>64.301331000000005</v>
      </c>
      <c r="Y45" s="50">
        <v>64.581276000000003</v>
      </c>
      <c r="Z45" s="50">
        <v>64.581985000000003</v>
      </c>
      <c r="AA45" s="50">
        <v>64.578484000000003</v>
      </c>
      <c r="AB45" s="50">
        <v>63.682949000000001</v>
      </c>
      <c r="AC45" s="50">
        <v>63.296059</v>
      </c>
      <c r="AD45" s="50">
        <v>63.433585999999998</v>
      </c>
      <c r="AE45" s="50">
        <v>63.134148000000003</v>
      </c>
      <c r="AF45" s="50">
        <v>62.331721999999999</v>
      </c>
      <c r="AG45" s="50">
        <v>62.666595000000001</v>
      </c>
      <c r="AH45" s="50"/>
      <c r="AI45" s="41"/>
    </row>
    <row r="46" spans="1:35" ht="15" customHeight="1" x14ac:dyDescent="0.25">
      <c r="A46" s="45" t="s">
        <v>912</v>
      </c>
      <c r="B46" s="39" t="s">
        <v>46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41"/>
    </row>
    <row r="47" spans="1:35" ht="15" customHeight="1" x14ac:dyDescent="0.25">
      <c r="A47" s="45" t="s">
        <v>911</v>
      </c>
      <c r="B47" s="39" t="s">
        <v>32</v>
      </c>
      <c r="C47" s="50">
        <v>777.81182899999999</v>
      </c>
      <c r="D47" s="50">
        <v>701.643372</v>
      </c>
      <c r="E47" s="50">
        <v>776.53582800000004</v>
      </c>
      <c r="F47" s="50">
        <v>842.33282499999996</v>
      </c>
      <c r="G47" s="50">
        <v>907.30780000000004</v>
      </c>
      <c r="H47" s="50">
        <v>945.91491699999995</v>
      </c>
      <c r="I47" s="50">
        <v>979.259277</v>
      </c>
      <c r="J47" s="50">
        <v>983.10082999999997</v>
      </c>
      <c r="K47" s="50">
        <v>983.41332999999997</v>
      </c>
      <c r="L47" s="50">
        <v>983.49963400000001</v>
      </c>
      <c r="M47" s="50">
        <v>984.44348100000002</v>
      </c>
      <c r="N47" s="50">
        <v>989.43920900000001</v>
      </c>
      <c r="O47" s="50">
        <v>996.55883800000004</v>
      </c>
      <c r="P47" s="50">
        <v>1003.934875</v>
      </c>
      <c r="Q47" s="50">
        <v>1016.1511839999999</v>
      </c>
      <c r="R47" s="50">
        <v>1030.3160399999999</v>
      </c>
      <c r="S47" s="50">
        <v>1043.960693</v>
      </c>
      <c r="T47" s="50">
        <v>1061.0566409999999</v>
      </c>
      <c r="U47" s="50">
        <v>1081.067871</v>
      </c>
      <c r="V47" s="50">
        <v>1098.60376</v>
      </c>
      <c r="W47" s="50">
        <v>1123.091553</v>
      </c>
      <c r="X47" s="50">
        <v>1144.126221</v>
      </c>
      <c r="Y47" s="50">
        <v>1166.88501</v>
      </c>
      <c r="Z47" s="50">
        <v>1193.182129</v>
      </c>
      <c r="AA47" s="50">
        <v>1218.4357910000001</v>
      </c>
      <c r="AB47" s="50">
        <v>1243.122314</v>
      </c>
      <c r="AC47" s="50">
        <v>1264.7126459999999</v>
      </c>
      <c r="AD47" s="50">
        <v>1282.6116939999999</v>
      </c>
      <c r="AE47" s="50">
        <v>1305.5626219999999</v>
      </c>
      <c r="AF47" s="50">
        <v>1333.2717290000001</v>
      </c>
      <c r="AG47" s="50">
        <v>1355.6530760000001</v>
      </c>
      <c r="AH47" s="50"/>
      <c r="AI47" s="41"/>
    </row>
    <row r="48" spans="1:35" ht="15" customHeight="1" x14ac:dyDescent="0.25">
      <c r="A48" s="45" t="s">
        <v>910</v>
      </c>
      <c r="B48" s="39" t="s">
        <v>33</v>
      </c>
      <c r="C48" s="50">
        <v>51.485599999999998</v>
      </c>
      <c r="D48" s="50">
        <v>51.939757999999998</v>
      </c>
      <c r="E48" s="50">
        <v>54.225234999999998</v>
      </c>
      <c r="F48" s="50">
        <v>55.369529999999997</v>
      </c>
      <c r="G48" s="50">
        <v>56.650145999999999</v>
      </c>
      <c r="H48" s="50">
        <v>57.832450999999999</v>
      </c>
      <c r="I48" s="50">
        <v>58.797286999999997</v>
      </c>
      <c r="J48" s="50">
        <v>59.569496000000001</v>
      </c>
      <c r="K48" s="50">
        <v>60.217896000000003</v>
      </c>
      <c r="L48" s="50">
        <v>60.671416999999998</v>
      </c>
      <c r="M48" s="50">
        <v>61.145302000000001</v>
      </c>
      <c r="N48" s="50">
        <v>61.674202000000001</v>
      </c>
      <c r="O48" s="50">
        <v>62.212066999999998</v>
      </c>
      <c r="P48" s="50">
        <v>62.566811000000001</v>
      </c>
      <c r="Q48" s="50">
        <v>63.004406000000003</v>
      </c>
      <c r="R48" s="50">
        <v>63.643481999999999</v>
      </c>
      <c r="S48" s="50">
        <v>64.294708</v>
      </c>
      <c r="T48" s="50">
        <v>64.871573999999995</v>
      </c>
      <c r="U48" s="50">
        <v>65.541854999999998</v>
      </c>
      <c r="V48" s="50">
        <v>66.270126000000005</v>
      </c>
      <c r="W48" s="50">
        <v>67.019904999999994</v>
      </c>
      <c r="X48" s="50">
        <v>67.877953000000005</v>
      </c>
      <c r="Y48" s="50">
        <v>68.843933000000007</v>
      </c>
      <c r="Z48" s="50">
        <v>69.900513000000004</v>
      </c>
      <c r="AA48" s="50">
        <v>70.925811999999993</v>
      </c>
      <c r="AB48" s="50">
        <v>71.766402999999997</v>
      </c>
      <c r="AC48" s="50">
        <v>72.551177999999993</v>
      </c>
      <c r="AD48" s="50">
        <v>73.281845000000004</v>
      </c>
      <c r="AE48" s="50">
        <v>74.113784999999993</v>
      </c>
      <c r="AF48" s="50">
        <v>75.056747000000001</v>
      </c>
      <c r="AG48" s="50">
        <v>75.977371000000005</v>
      </c>
      <c r="AH48" s="50"/>
      <c r="AI48" s="41"/>
    </row>
    <row r="49" spans="1:35" ht="15" customHeight="1" x14ac:dyDescent="0.25">
      <c r="A49" s="45" t="s">
        <v>909</v>
      </c>
      <c r="B49" s="39" t="s">
        <v>866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41"/>
    </row>
    <row r="50" spans="1:35" ht="15" customHeight="1" x14ac:dyDescent="0.25">
      <c r="A50" s="45" t="s">
        <v>908</v>
      </c>
      <c r="B50" s="39" t="s">
        <v>34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41"/>
    </row>
    <row r="51" spans="1:35" ht="15" customHeight="1" x14ac:dyDescent="0.25">
      <c r="A51" s="45" t="s">
        <v>907</v>
      </c>
      <c r="B51" s="39" t="s">
        <v>38</v>
      </c>
      <c r="C51" s="50">
        <v>371.15722699999998</v>
      </c>
      <c r="D51" s="50">
        <v>373.38104199999998</v>
      </c>
      <c r="E51" s="50">
        <v>379.49349999999998</v>
      </c>
      <c r="F51" s="50">
        <v>389.19360399999999</v>
      </c>
      <c r="G51" s="50">
        <v>398.67245500000001</v>
      </c>
      <c r="H51" s="50">
        <v>407.18810999999999</v>
      </c>
      <c r="I51" s="50">
        <v>414.10623199999998</v>
      </c>
      <c r="J51" s="50">
        <v>419.53070100000002</v>
      </c>
      <c r="K51" s="50">
        <v>423.591003</v>
      </c>
      <c r="L51" s="50">
        <v>426.09277300000002</v>
      </c>
      <c r="M51" s="50">
        <v>429.11593599999998</v>
      </c>
      <c r="N51" s="50">
        <v>431.87335200000001</v>
      </c>
      <c r="O51" s="50">
        <v>434.34899899999999</v>
      </c>
      <c r="P51" s="50">
        <v>435.72152699999998</v>
      </c>
      <c r="Q51" s="50">
        <v>437.76177999999999</v>
      </c>
      <c r="R51" s="50">
        <v>441.01007099999998</v>
      </c>
      <c r="S51" s="50">
        <v>444.70208700000001</v>
      </c>
      <c r="T51" s="50">
        <v>447.93899499999998</v>
      </c>
      <c r="U51" s="50">
        <v>451.695404</v>
      </c>
      <c r="V51" s="50">
        <v>455.95483400000001</v>
      </c>
      <c r="W51" s="50">
        <v>460.27569599999998</v>
      </c>
      <c r="X51" s="50">
        <v>465.33059700000001</v>
      </c>
      <c r="Y51" s="50">
        <v>471.24282799999997</v>
      </c>
      <c r="Z51" s="50">
        <v>478.024384</v>
      </c>
      <c r="AA51" s="50">
        <v>484.40029900000002</v>
      </c>
      <c r="AB51" s="50">
        <v>489.02484099999998</v>
      </c>
      <c r="AC51" s="50">
        <v>493.408142</v>
      </c>
      <c r="AD51" s="50">
        <v>497.38812300000001</v>
      </c>
      <c r="AE51" s="50">
        <v>502.02917500000001</v>
      </c>
      <c r="AF51" s="50">
        <v>507.689819</v>
      </c>
      <c r="AG51" s="50">
        <v>512.70471199999997</v>
      </c>
      <c r="AH51" s="50"/>
      <c r="AI51" s="41"/>
    </row>
    <row r="52" spans="1:35" ht="15" customHeight="1" x14ac:dyDescent="0.2">
      <c r="A52" s="45" t="s">
        <v>906</v>
      </c>
      <c r="B52" s="38" t="s">
        <v>37</v>
      </c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8"/>
    </row>
    <row r="55" spans="1:35" ht="15" customHeight="1" x14ac:dyDescent="0.2">
      <c r="B55" s="38" t="s">
        <v>384</v>
      </c>
    </row>
    <row r="56" spans="1:35" ht="15" customHeight="1" x14ac:dyDescent="0.25">
      <c r="A56" s="45" t="s">
        <v>905</v>
      </c>
      <c r="B56" s="39" t="s">
        <v>897</v>
      </c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1"/>
    </row>
    <row r="57" spans="1:35" ht="15" customHeight="1" x14ac:dyDescent="0.25">
      <c r="A57" s="45" t="s">
        <v>904</v>
      </c>
      <c r="B57" s="39" t="s">
        <v>895</v>
      </c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1"/>
    </row>
    <row r="58" spans="1:35" ht="15" customHeight="1" x14ac:dyDescent="0.25">
      <c r="A58" s="45" t="s">
        <v>903</v>
      </c>
      <c r="B58" s="39" t="s">
        <v>893</v>
      </c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1"/>
    </row>
    <row r="60" spans="1:35" ht="15" customHeight="1" x14ac:dyDescent="0.2">
      <c r="B60" s="38" t="s">
        <v>503</v>
      </c>
    </row>
    <row r="61" spans="1:35" ht="15" customHeight="1" x14ac:dyDescent="0.2">
      <c r="B61" s="38" t="s">
        <v>502</v>
      </c>
    </row>
    <row r="62" spans="1:35" ht="15" customHeight="1" x14ac:dyDescent="0.25">
      <c r="A62" s="45" t="s">
        <v>902</v>
      </c>
      <c r="B62" s="39" t="s">
        <v>897</v>
      </c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1"/>
    </row>
    <row r="63" spans="1:35" ht="15" customHeight="1" x14ac:dyDescent="0.25">
      <c r="A63" s="45" t="s">
        <v>901</v>
      </c>
      <c r="B63" s="39" t="s">
        <v>895</v>
      </c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1"/>
    </row>
    <row r="64" spans="1:35" ht="15" customHeight="1" x14ac:dyDescent="0.25">
      <c r="A64" s="45" t="s">
        <v>900</v>
      </c>
      <c r="B64" s="39" t="s">
        <v>893</v>
      </c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1"/>
    </row>
    <row r="66" spans="1:35" ht="15" customHeight="1" x14ac:dyDescent="0.2">
      <c r="B66" s="38" t="s">
        <v>899</v>
      </c>
    </row>
    <row r="67" spans="1:35" ht="15" customHeight="1" x14ac:dyDescent="0.2">
      <c r="B67" s="38" t="s">
        <v>804</v>
      </c>
    </row>
    <row r="68" spans="1:35" ht="15" customHeight="1" x14ac:dyDescent="0.25">
      <c r="A68" s="45" t="s">
        <v>898</v>
      </c>
      <c r="B68" s="39" t="s">
        <v>897</v>
      </c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1"/>
    </row>
    <row r="69" spans="1:35" ht="15" customHeight="1" x14ac:dyDescent="0.25">
      <c r="A69" s="45" t="s">
        <v>896</v>
      </c>
      <c r="B69" s="39" t="s">
        <v>895</v>
      </c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1"/>
    </row>
    <row r="70" spans="1:35" ht="15" customHeight="1" x14ac:dyDescent="0.25">
      <c r="A70" s="45" t="s">
        <v>894</v>
      </c>
      <c r="B70" s="39" t="s">
        <v>893</v>
      </c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1"/>
    </row>
    <row r="73" spans="1:35" ht="15" customHeight="1" x14ac:dyDescent="0.2">
      <c r="B73" s="38" t="s">
        <v>892</v>
      </c>
    </row>
    <row r="75" spans="1:35" ht="15" customHeight="1" x14ac:dyDescent="0.2">
      <c r="B75" s="38" t="s">
        <v>891</v>
      </c>
    </row>
    <row r="76" spans="1:35" ht="15" customHeight="1" x14ac:dyDescent="0.2">
      <c r="B76" s="38" t="s">
        <v>207</v>
      </c>
    </row>
    <row r="77" spans="1:35" ht="15" customHeight="1" x14ac:dyDescent="0.25">
      <c r="A77" s="45" t="s">
        <v>890</v>
      </c>
      <c r="B77" s="39" t="s">
        <v>208</v>
      </c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1"/>
    </row>
    <row r="78" spans="1:35" ht="15" customHeight="1" x14ac:dyDescent="0.25">
      <c r="A78" s="45" t="s">
        <v>889</v>
      </c>
      <c r="B78" s="39" t="s">
        <v>23</v>
      </c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1"/>
    </row>
    <row r="79" spans="1:35" ht="15" customHeight="1" x14ac:dyDescent="0.25">
      <c r="A79" s="45" t="s">
        <v>888</v>
      </c>
      <c r="B79" s="39" t="s">
        <v>480</v>
      </c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1"/>
    </row>
    <row r="80" spans="1:35" ht="15" customHeight="1" x14ac:dyDescent="0.25">
      <c r="A80" s="45" t="s">
        <v>887</v>
      </c>
      <c r="B80" s="39" t="s">
        <v>210</v>
      </c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1"/>
    </row>
    <row r="81" spans="1:35" ht="15" customHeight="1" x14ac:dyDescent="0.2">
      <c r="A81" s="45" t="s">
        <v>886</v>
      </c>
      <c r="B81" s="38" t="s">
        <v>200</v>
      </c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48"/>
    </row>
    <row r="82" spans="1:35" ht="15" customHeight="1" x14ac:dyDescent="0.2">
      <c r="B82" s="38" t="s">
        <v>211</v>
      </c>
    </row>
    <row r="83" spans="1:35" ht="15" customHeight="1" x14ac:dyDescent="0.25">
      <c r="A83" s="45" t="s">
        <v>885</v>
      </c>
      <c r="B83" s="39" t="s">
        <v>208</v>
      </c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1"/>
    </row>
    <row r="84" spans="1:35" ht="15" customHeight="1" x14ac:dyDescent="0.25">
      <c r="A84" s="45" t="s">
        <v>884</v>
      </c>
      <c r="B84" s="39" t="s">
        <v>23</v>
      </c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1"/>
    </row>
    <row r="85" spans="1:35" ht="15" customHeight="1" x14ac:dyDescent="0.25">
      <c r="A85" s="45" t="s">
        <v>883</v>
      </c>
      <c r="B85" s="39" t="s">
        <v>480</v>
      </c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1"/>
    </row>
    <row r="86" spans="1:35" ht="15" customHeight="1" x14ac:dyDescent="0.25">
      <c r="A86" s="45" t="s">
        <v>882</v>
      </c>
      <c r="B86" s="39" t="s">
        <v>210</v>
      </c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1"/>
    </row>
    <row r="87" spans="1:35" ht="15" customHeight="1" x14ac:dyDescent="0.2">
      <c r="A87" s="45" t="s">
        <v>881</v>
      </c>
      <c r="B87" s="38" t="s">
        <v>200</v>
      </c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48"/>
    </row>
    <row r="88" spans="1:35" ht="15" customHeight="1" x14ac:dyDescent="0.2">
      <c r="B88" s="38" t="s">
        <v>212</v>
      </c>
    </row>
    <row r="89" spans="1:35" ht="15" customHeight="1" x14ac:dyDescent="0.25">
      <c r="A89" s="45" t="s">
        <v>880</v>
      </c>
      <c r="B89" s="39" t="s">
        <v>213</v>
      </c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1"/>
    </row>
    <row r="90" spans="1:35" ht="15" customHeight="1" thickBot="1" x14ac:dyDescent="0.3">
      <c r="A90" s="45" t="s">
        <v>879</v>
      </c>
      <c r="B90" s="39" t="s">
        <v>214</v>
      </c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1"/>
    </row>
    <row r="91" spans="1:35" ht="15" customHeight="1" x14ac:dyDescent="0.2">
      <c r="B91" s="77" t="s">
        <v>475</v>
      </c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</row>
    <row r="92" spans="1:35" ht="15" customHeight="1" x14ac:dyDescent="0.2">
      <c r="B92" s="46" t="s">
        <v>519</v>
      </c>
    </row>
    <row r="93" spans="1:35" ht="15" customHeight="1" x14ac:dyDescent="0.2">
      <c r="B93" s="46" t="s">
        <v>473</v>
      </c>
    </row>
    <row r="94" spans="1:35" ht="15" customHeight="1" x14ac:dyDescent="0.2">
      <c r="B94" s="46" t="s">
        <v>472</v>
      </c>
    </row>
    <row r="95" spans="1:35" ht="15" customHeight="1" x14ac:dyDescent="0.2">
      <c r="B95" s="46" t="s">
        <v>471</v>
      </c>
    </row>
    <row r="96" spans="1:35" ht="15" customHeight="1" x14ac:dyDescent="0.2">
      <c r="B96" s="46" t="s">
        <v>365</v>
      </c>
    </row>
    <row r="97" spans="2:2" ht="15" customHeight="1" x14ac:dyDescent="0.2">
      <c r="B97" s="46" t="s">
        <v>878</v>
      </c>
    </row>
    <row r="98" spans="2:2" ht="15" customHeight="1" x14ac:dyDescent="0.2">
      <c r="B98" s="46" t="s">
        <v>401</v>
      </c>
    </row>
    <row r="99" spans="2:2" ht="15" customHeight="1" x14ac:dyDescent="0.2">
      <c r="B99" s="46" t="s">
        <v>400</v>
      </c>
    </row>
    <row r="100" spans="2:2" ht="15" customHeight="1" x14ac:dyDescent="0.2">
      <c r="B100" s="46" t="s">
        <v>399</v>
      </c>
    </row>
    <row r="101" spans="2:2" ht="15" customHeight="1" x14ac:dyDescent="0.2">
      <c r="B101" s="46" t="s">
        <v>470</v>
      </c>
    </row>
    <row r="102" spans="2:2" ht="15" customHeight="1" x14ac:dyDescent="0.2">
      <c r="B102" s="46" t="s">
        <v>469</v>
      </c>
    </row>
  </sheetData>
  <pageMargins left="0.75" right="0.75" top="1" bottom="1" header="0.5" footer="0.5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3CDD-A476-43DC-8A68-C94EEAB7EFCE}"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5" customHeight="1" x14ac:dyDescent="0.2"/>
  <cols>
    <col min="1" max="1" width="28.85546875" style="44" customWidth="1"/>
    <col min="2" max="2" width="45.7109375" style="44" customWidth="1"/>
    <col min="3" max="16384" width="9.140625" style="44"/>
  </cols>
  <sheetData>
    <row r="1" spans="1:35" ht="15" customHeight="1" thickBot="1" x14ac:dyDescent="0.25">
      <c r="B1" s="35"/>
      <c r="C1" s="36">
        <v>2020</v>
      </c>
      <c r="D1" s="36">
        <v>2021</v>
      </c>
      <c r="E1" s="36">
        <v>2022</v>
      </c>
      <c r="F1" s="36">
        <v>2023</v>
      </c>
      <c r="G1" s="36">
        <v>2024</v>
      </c>
      <c r="H1" s="36">
        <v>2025</v>
      </c>
      <c r="I1" s="36">
        <v>2026</v>
      </c>
      <c r="J1" s="36">
        <v>2027</v>
      </c>
      <c r="K1" s="36">
        <v>2028</v>
      </c>
      <c r="L1" s="36">
        <v>2029</v>
      </c>
      <c r="M1" s="36">
        <v>2030</v>
      </c>
      <c r="N1" s="36">
        <v>2031</v>
      </c>
      <c r="O1" s="36">
        <v>2032</v>
      </c>
      <c r="P1" s="36">
        <v>2033</v>
      </c>
      <c r="Q1" s="36">
        <v>2034</v>
      </c>
      <c r="R1" s="36">
        <v>2035</v>
      </c>
      <c r="S1" s="36">
        <v>2036</v>
      </c>
      <c r="T1" s="36">
        <v>2037</v>
      </c>
      <c r="U1" s="36">
        <v>2038</v>
      </c>
      <c r="V1" s="36">
        <v>2039</v>
      </c>
      <c r="W1" s="36">
        <v>2040</v>
      </c>
      <c r="X1" s="36">
        <v>2041</v>
      </c>
      <c r="Y1" s="36">
        <v>2042</v>
      </c>
      <c r="Z1" s="36">
        <v>2043</v>
      </c>
      <c r="AA1" s="36">
        <v>2044</v>
      </c>
      <c r="AB1" s="36">
        <v>2045</v>
      </c>
      <c r="AC1" s="36">
        <v>2046</v>
      </c>
      <c r="AD1" s="36">
        <v>2047</v>
      </c>
      <c r="AE1" s="36">
        <v>2048</v>
      </c>
      <c r="AF1" s="36">
        <v>2049</v>
      </c>
      <c r="AG1" s="36">
        <v>2050</v>
      </c>
      <c r="AH1" s="36"/>
    </row>
    <row r="2" spans="1:35" ht="15" customHeight="1" thickTop="1" x14ac:dyDescent="0.2"/>
    <row r="3" spans="1:35" ht="15" customHeight="1" x14ac:dyDescent="0.2">
      <c r="C3" s="47"/>
      <c r="D3" s="47"/>
      <c r="E3" s="47"/>
      <c r="F3" s="47"/>
      <c r="G3" s="47"/>
      <c r="H3" s="47"/>
    </row>
    <row r="4" spans="1:35" ht="15" customHeight="1" x14ac:dyDescent="0.2">
      <c r="C4" s="47"/>
      <c r="D4" s="47"/>
      <c r="E4" s="47"/>
      <c r="F4" s="47"/>
      <c r="G4" s="47"/>
      <c r="H4" s="47"/>
    </row>
    <row r="5" spans="1:35" ht="15" customHeight="1" x14ac:dyDescent="0.2">
      <c r="C5" s="47"/>
      <c r="D5" s="47"/>
      <c r="E5" s="47"/>
      <c r="F5" s="47"/>
      <c r="G5" s="47"/>
      <c r="H5" s="47"/>
    </row>
    <row r="6" spans="1:35" ht="15" customHeight="1" x14ac:dyDescent="0.2">
      <c r="C6" s="47"/>
      <c r="D6" s="47"/>
      <c r="E6" s="47"/>
      <c r="F6" s="47"/>
      <c r="G6" s="47"/>
      <c r="H6" s="47"/>
    </row>
    <row r="10" spans="1:35" ht="15" customHeight="1" x14ac:dyDescent="0.25">
      <c r="A10" s="45" t="s">
        <v>1011</v>
      </c>
      <c r="B10" s="37" t="s">
        <v>1010</v>
      </c>
    </row>
    <row r="11" spans="1:35" ht="15" customHeight="1" x14ac:dyDescent="0.2">
      <c r="B11" s="35" t="s">
        <v>62</v>
      </c>
    </row>
    <row r="12" spans="1:35" ht="15" customHeight="1" x14ac:dyDescent="0.2">
      <c r="B12" s="35" t="s">
        <v>62</v>
      </c>
      <c r="C12" s="53" t="s">
        <v>62</v>
      </c>
      <c r="D12" s="53" t="s">
        <v>62</v>
      </c>
      <c r="E12" s="53" t="s">
        <v>62</v>
      </c>
      <c r="F12" s="53" t="s">
        <v>62</v>
      </c>
      <c r="G12" s="53" t="s">
        <v>62</v>
      </c>
      <c r="H12" s="53" t="s">
        <v>62</v>
      </c>
      <c r="I12" s="53" t="s">
        <v>62</v>
      </c>
      <c r="J12" s="53" t="s">
        <v>62</v>
      </c>
      <c r="K12" s="53" t="s">
        <v>62</v>
      </c>
      <c r="L12" s="53" t="s">
        <v>62</v>
      </c>
      <c r="M12" s="53" t="s">
        <v>62</v>
      </c>
      <c r="N12" s="53" t="s">
        <v>62</v>
      </c>
      <c r="O12" s="53" t="s">
        <v>62</v>
      </c>
      <c r="P12" s="53" t="s">
        <v>62</v>
      </c>
      <c r="Q12" s="53" t="s">
        <v>62</v>
      </c>
      <c r="R12" s="53" t="s">
        <v>62</v>
      </c>
      <c r="S12" s="53" t="s">
        <v>62</v>
      </c>
      <c r="T12" s="53" t="s">
        <v>62</v>
      </c>
      <c r="U12" s="53" t="s">
        <v>62</v>
      </c>
      <c r="V12" s="53" t="s">
        <v>62</v>
      </c>
      <c r="W12" s="53" t="s">
        <v>62</v>
      </c>
      <c r="X12" s="53" t="s">
        <v>62</v>
      </c>
      <c r="Y12" s="53" t="s">
        <v>62</v>
      </c>
      <c r="Z12" s="53" t="s">
        <v>62</v>
      </c>
      <c r="AA12" s="53" t="s">
        <v>62</v>
      </c>
      <c r="AB12" s="53" t="s">
        <v>62</v>
      </c>
      <c r="AC12" s="53" t="s">
        <v>62</v>
      </c>
      <c r="AD12" s="53" t="s">
        <v>62</v>
      </c>
      <c r="AE12" s="53" t="s">
        <v>62</v>
      </c>
      <c r="AF12" s="53" t="s">
        <v>62</v>
      </c>
      <c r="AG12" s="53" t="s">
        <v>62</v>
      </c>
      <c r="AH12" s="53" t="s">
        <v>62</v>
      </c>
      <c r="AI12" s="53" t="s">
        <v>376</v>
      </c>
    </row>
    <row r="13" spans="1:35" ht="15" customHeight="1" thickBot="1" x14ac:dyDescent="0.25">
      <c r="B13" s="36" t="s">
        <v>190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</row>
    <row r="14" spans="1:35" ht="15" customHeight="1" thickTop="1" x14ac:dyDescent="0.2"/>
    <row r="15" spans="1:35" ht="15" customHeight="1" x14ac:dyDescent="0.2">
      <c r="B15" s="38" t="s">
        <v>875</v>
      </c>
    </row>
    <row r="16" spans="1:35" ht="15" customHeight="1" x14ac:dyDescent="0.2">
      <c r="B16" s="38" t="s">
        <v>967</v>
      </c>
    </row>
    <row r="17" spans="1:35" ht="15" customHeight="1" x14ac:dyDescent="0.25">
      <c r="A17" s="45" t="s">
        <v>1009</v>
      </c>
      <c r="B17" s="39" t="s">
        <v>28</v>
      </c>
      <c r="C17" s="50">
        <v>5.5946000000000003E-2</v>
      </c>
      <c r="D17" s="50">
        <v>5.6703000000000003E-2</v>
      </c>
      <c r="E17" s="50">
        <v>5.5643999999999999E-2</v>
      </c>
      <c r="F17" s="50">
        <v>5.7037999999999998E-2</v>
      </c>
      <c r="G17" s="50">
        <v>5.8251999999999998E-2</v>
      </c>
      <c r="H17" s="50">
        <v>5.7965999999999997E-2</v>
      </c>
      <c r="I17" s="50">
        <v>5.7549000000000003E-2</v>
      </c>
      <c r="J17" s="50">
        <v>5.7007000000000002E-2</v>
      </c>
      <c r="K17" s="50">
        <v>5.6346E-2</v>
      </c>
      <c r="L17" s="50">
        <v>5.4991999999999999E-2</v>
      </c>
      <c r="M17" s="50">
        <v>5.3559000000000002E-2</v>
      </c>
      <c r="N17" s="50">
        <v>5.2052000000000001E-2</v>
      </c>
      <c r="O17" s="50">
        <v>5.0452999999999998E-2</v>
      </c>
      <c r="P17" s="50">
        <v>4.8272000000000002E-2</v>
      </c>
      <c r="Q17" s="50">
        <v>4.6043000000000001E-2</v>
      </c>
      <c r="R17" s="50">
        <v>4.3746E-2</v>
      </c>
      <c r="S17" s="50">
        <v>4.1388000000000001E-2</v>
      </c>
      <c r="T17" s="50">
        <v>3.8989000000000003E-2</v>
      </c>
      <c r="U17" s="50">
        <v>3.6521999999999999E-2</v>
      </c>
      <c r="V17" s="50">
        <v>3.3995999999999998E-2</v>
      </c>
      <c r="W17" s="50">
        <v>3.1419000000000002E-2</v>
      </c>
      <c r="X17" s="50">
        <v>2.877E-2</v>
      </c>
      <c r="Y17" s="50">
        <v>2.6064E-2</v>
      </c>
      <c r="Z17" s="50">
        <v>2.3288E-2</v>
      </c>
      <c r="AA17" s="50">
        <v>2.0445999999999999E-2</v>
      </c>
      <c r="AB17" s="50">
        <v>1.8072999999999999E-2</v>
      </c>
      <c r="AC17" s="50">
        <v>1.8072999999999999E-2</v>
      </c>
      <c r="AD17" s="50">
        <v>1.8072999999999999E-2</v>
      </c>
      <c r="AE17" s="50">
        <v>1.8072999999999999E-2</v>
      </c>
      <c r="AF17" s="50">
        <v>1.8072999999999999E-2</v>
      </c>
      <c r="AG17" s="50">
        <v>1.8072999999999999E-2</v>
      </c>
      <c r="AH17" s="50"/>
      <c r="AI17" s="41"/>
    </row>
    <row r="18" spans="1:35" ht="15" customHeight="1" x14ac:dyDescent="0.25">
      <c r="A18" s="45" t="s">
        <v>1008</v>
      </c>
      <c r="B18" s="39" t="s">
        <v>29</v>
      </c>
      <c r="C18" s="50">
        <v>352.73364299999997</v>
      </c>
      <c r="D18" s="50">
        <v>372.712402</v>
      </c>
      <c r="E18" s="50">
        <v>393.49032599999998</v>
      </c>
      <c r="F18" s="50">
        <v>401.89590500000003</v>
      </c>
      <c r="G18" s="50">
        <v>410.71814000000001</v>
      </c>
      <c r="H18" s="50">
        <v>418.14617900000002</v>
      </c>
      <c r="I18" s="50">
        <v>425.01644900000002</v>
      </c>
      <c r="J18" s="50">
        <v>431.42156999999997</v>
      </c>
      <c r="K18" s="50">
        <v>437.65936299999998</v>
      </c>
      <c r="L18" s="50">
        <v>442.97076399999997</v>
      </c>
      <c r="M18" s="50">
        <v>448.311646</v>
      </c>
      <c r="N18" s="50">
        <v>453.75479100000001</v>
      </c>
      <c r="O18" s="50">
        <v>460.79489100000001</v>
      </c>
      <c r="P18" s="50">
        <v>465.95120200000002</v>
      </c>
      <c r="Q18" s="50">
        <v>472.064728</v>
      </c>
      <c r="R18" s="50">
        <v>478.42748999999998</v>
      </c>
      <c r="S18" s="50">
        <v>484.71740699999998</v>
      </c>
      <c r="T18" s="50">
        <v>491.28048699999999</v>
      </c>
      <c r="U18" s="50">
        <v>497.89209</v>
      </c>
      <c r="V18" s="50">
        <v>504.64523300000002</v>
      </c>
      <c r="W18" s="50">
        <v>511.345032</v>
      </c>
      <c r="X18" s="50">
        <v>517.91345200000001</v>
      </c>
      <c r="Y18" s="50">
        <v>524.56677200000001</v>
      </c>
      <c r="Z18" s="50">
        <v>531.26617399999998</v>
      </c>
      <c r="AA18" s="50">
        <v>537.98205600000006</v>
      </c>
      <c r="AB18" s="50">
        <v>544.96398899999997</v>
      </c>
      <c r="AC18" s="50">
        <v>551.87750200000005</v>
      </c>
      <c r="AD18" s="50">
        <v>558.81567399999994</v>
      </c>
      <c r="AE18" s="50">
        <v>566.19164999999998</v>
      </c>
      <c r="AF18" s="50">
        <v>573.57983400000001</v>
      </c>
      <c r="AG18" s="50">
        <v>581.22204599999998</v>
      </c>
      <c r="AH18" s="50"/>
      <c r="AI18" s="41"/>
    </row>
    <row r="19" spans="1:35" ht="15" customHeight="1" x14ac:dyDescent="0.25">
      <c r="A19" s="45" t="s">
        <v>1007</v>
      </c>
      <c r="B19" s="39" t="s">
        <v>47</v>
      </c>
      <c r="C19" s="50">
        <v>64.133979999999994</v>
      </c>
      <c r="D19" s="50">
        <v>67.727530999999999</v>
      </c>
      <c r="E19" s="50">
        <v>55.057327000000001</v>
      </c>
      <c r="F19" s="50">
        <v>97.130843999999996</v>
      </c>
      <c r="G19" s="50">
        <v>98.488876000000005</v>
      </c>
      <c r="H19" s="50">
        <v>99.946151999999998</v>
      </c>
      <c r="I19" s="50">
        <v>101.258301</v>
      </c>
      <c r="J19" s="50">
        <v>102.453354</v>
      </c>
      <c r="K19" s="50">
        <v>103.601387</v>
      </c>
      <c r="L19" s="50">
        <v>104.735992</v>
      </c>
      <c r="M19" s="50">
        <v>105.86389200000001</v>
      </c>
      <c r="N19" s="50">
        <v>107.077896</v>
      </c>
      <c r="O19" s="50">
        <v>108.990723</v>
      </c>
      <c r="P19" s="50">
        <v>110.206253</v>
      </c>
      <c r="Q19" s="50">
        <v>111.74252300000001</v>
      </c>
      <c r="R19" s="50">
        <v>113.368439</v>
      </c>
      <c r="S19" s="50">
        <v>114.959534</v>
      </c>
      <c r="T19" s="50">
        <v>116.770355</v>
      </c>
      <c r="U19" s="50">
        <v>118.597763</v>
      </c>
      <c r="V19" s="50">
        <v>120.444298</v>
      </c>
      <c r="W19" s="50">
        <v>122.24443100000001</v>
      </c>
      <c r="X19" s="50">
        <v>123.940659</v>
      </c>
      <c r="Y19" s="50">
        <v>125.656494</v>
      </c>
      <c r="Z19" s="50">
        <v>127.38735200000001</v>
      </c>
      <c r="AA19" s="50">
        <v>129.132599</v>
      </c>
      <c r="AB19" s="50">
        <v>130.94549599999999</v>
      </c>
      <c r="AC19" s="50">
        <v>132.747208</v>
      </c>
      <c r="AD19" s="50">
        <v>134.554565</v>
      </c>
      <c r="AE19" s="50">
        <v>136.467682</v>
      </c>
      <c r="AF19" s="50">
        <v>138.38879399999999</v>
      </c>
      <c r="AG19" s="50">
        <v>140.37570199999999</v>
      </c>
      <c r="AH19" s="50"/>
      <c r="AI19" s="41"/>
    </row>
    <row r="20" spans="1:35" ht="15" customHeight="1" x14ac:dyDescent="0.25">
      <c r="A20" s="45" t="s">
        <v>1006</v>
      </c>
      <c r="B20" s="39" t="s">
        <v>30</v>
      </c>
      <c r="C20" s="50">
        <v>115.474594</v>
      </c>
      <c r="D20" s="50">
        <v>122.142235</v>
      </c>
      <c r="E20" s="50">
        <v>134.33789100000001</v>
      </c>
      <c r="F20" s="50">
        <v>137.05197100000001</v>
      </c>
      <c r="G20" s="50">
        <v>139.895599</v>
      </c>
      <c r="H20" s="50">
        <v>142.39172400000001</v>
      </c>
      <c r="I20" s="50">
        <v>144.661011</v>
      </c>
      <c r="J20" s="50">
        <v>146.75791899999999</v>
      </c>
      <c r="K20" s="50">
        <v>148.77870200000001</v>
      </c>
      <c r="L20" s="50">
        <v>150.58647199999999</v>
      </c>
      <c r="M20" s="50">
        <v>152.359283</v>
      </c>
      <c r="N20" s="50">
        <v>154.17898600000001</v>
      </c>
      <c r="O20" s="50">
        <v>156.56448399999999</v>
      </c>
      <c r="P20" s="50">
        <v>158.38549800000001</v>
      </c>
      <c r="Q20" s="50">
        <v>160.53814700000001</v>
      </c>
      <c r="R20" s="50">
        <v>162.76406900000001</v>
      </c>
      <c r="S20" s="50">
        <v>164.96521000000001</v>
      </c>
      <c r="T20" s="50">
        <v>167.26293899999999</v>
      </c>
      <c r="U20" s="50">
        <v>169.573578</v>
      </c>
      <c r="V20" s="50">
        <v>171.92263800000001</v>
      </c>
      <c r="W20" s="50">
        <v>174.27583300000001</v>
      </c>
      <c r="X20" s="50">
        <v>176.58766199999999</v>
      </c>
      <c r="Y20" s="50">
        <v>178.905304</v>
      </c>
      <c r="Z20" s="50">
        <v>181.237854</v>
      </c>
      <c r="AA20" s="50">
        <v>183.58074999999999</v>
      </c>
      <c r="AB20" s="50">
        <v>186.013947</v>
      </c>
      <c r="AC20" s="50">
        <v>188.421997</v>
      </c>
      <c r="AD20" s="50">
        <v>190.83142100000001</v>
      </c>
      <c r="AE20" s="50">
        <v>193.38841199999999</v>
      </c>
      <c r="AF20" s="50">
        <v>195.94340500000001</v>
      </c>
      <c r="AG20" s="50">
        <v>198.586975</v>
      </c>
      <c r="AH20" s="50"/>
      <c r="AI20" s="41"/>
    </row>
    <row r="21" spans="1:35" ht="15" customHeight="1" x14ac:dyDescent="0.25">
      <c r="A21" s="45" t="s">
        <v>1005</v>
      </c>
      <c r="B21" s="39" t="s">
        <v>31</v>
      </c>
      <c r="C21" s="50">
        <v>58.281405999999997</v>
      </c>
      <c r="D21" s="50">
        <v>61.660282000000002</v>
      </c>
      <c r="E21" s="50">
        <v>43.578437999999998</v>
      </c>
      <c r="F21" s="50">
        <v>46.883876999999998</v>
      </c>
      <c r="G21" s="50">
        <v>50.306426999999999</v>
      </c>
      <c r="H21" s="50">
        <v>52.451537999999999</v>
      </c>
      <c r="I21" s="50">
        <v>54.549618000000002</v>
      </c>
      <c r="J21" s="50">
        <v>56.609039000000003</v>
      </c>
      <c r="K21" s="50">
        <v>58.668647999999997</v>
      </c>
      <c r="L21" s="50">
        <v>60.031928999999998</v>
      </c>
      <c r="M21" s="50">
        <v>61.409354999999998</v>
      </c>
      <c r="N21" s="50">
        <v>62.801537000000003</v>
      </c>
      <c r="O21" s="50">
        <v>64.298446999999996</v>
      </c>
      <c r="P21" s="50">
        <v>65.109322000000006</v>
      </c>
      <c r="Q21" s="50">
        <v>66.025695999999996</v>
      </c>
      <c r="R21" s="50">
        <v>66.970650000000006</v>
      </c>
      <c r="S21" s="50">
        <v>67.905845999999997</v>
      </c>
      <c r="T21" s="50">
        <v>68.820205999999999</v>
      </c>
      <c r="U21" s="50">
        <v>69.740509000000003</v>
      </c>
      <c r="V21" s="50">
        <v>70.690597999999994</v>
      </c>
      <c r="W21" s="50">
        <v>71.649535999999998</v>
      </c>
      <c r="X21" s="50">
        <v>72.624251999999998</v>
      </c>
      <c r="Y21" s="50">
        <v>73.605804000000006</v>
      </c>
      <c r="Z21" s="50">
        <v>74.593200999999993</v>
      </c>
      <c r="AA21" s="50">
        <v>75.582947000000004</v>
      </c>
      <c r="AB21" s="50">
        <v>76.610878</v>
      </c>
      <c r="AC21" s="50">
        <v>77.627303999999995</v>
      </c>
      <c r="AD21" s="50">
        <v>78.645432</v>
      </c>
      <c r="AE21" s="50">
        <v>79.726783999999995</v>
      </c>
      <c r="AF21" s="50">
        <v>80.807677999999996</v>
      </c>
      <c r="AG21" s="50">
        <v>81.925453000000005</v>
      </c>
      <c r="AH21" s="50"/>
      <c r="AI21" s="41"/>
    </row>
    <row r="22" spans="1:35" ht="15" customHeight="1" x14ac:dyDescent="0.25">
      <c r="A22" s="45" t="s">
        <v>1004</v>
      </c>
      <c r="B22" s="39" t="s">
        <v>46</v>
      </c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41"/>
    </row>
    <row r="23" spans="1:35" ht="15" customHeight="1" x14ac:dyDescent="0.25">
      <c r="A23" s="45" t="s">
        <v>1003</v>
      </c>
      <c r="B23" s="39" t="s">
        <v>32</v>
      </c>
      <c r="C23" s="50">
        <v>196.28753699999999</v>
      </c>
      <c r="D23" s="50">
        <v>207.76872299999999</v>
      </c>
      <c r="E23" s="50">
        <v>217.28303500000001</v>
      </c>
      <c r="F23" s="50">
        <v>217.12204</v>
      </c>
      <c r="G23" s="50">
        <v>217.042923</v>
      </c>
      <c r="H23" s="50">
        <v>218.64738500000001</v>
      </c>
      <c r="I23" s="50">
        <v>219.83253500000001</v>
      </c>
      <c r="J23" s="50">
        <v>220.694275</v>
      </c>
      <c r="K23" s="50">
        <v>221.308762</v>
      </c>
      <c r="L23" s="50">
        <v>222.838043</v>
      </c>
      <c r="M23" s="50">
        <v>224.19809000000001</v>
      </c>
      <c r="N23" s="50">
        <v>225.449341</v>
      </c>
      <c r="O23" s="50">
        <v>227.31277499999999</v>
      </c>
      <c r="P23" s="50">
        <v>229.73239100000001</v>
      </c>
      <c r="Q23" s="50">
        <v>232.53272999999999</v>
      </c>
      <c r="R23" s="50">
        <v>235.47056599999999</v>
      </c>
      <c r="S23" s="50">
        <v>238.41764800000001</v>
      </c>
      <c r="T23" s="50">
        <v>241.41566499999999</v>
      </c>
      <c r="U23" s="50">
        <v>244.45748900000001</v>
      </c>
      <c r="V23" s="50">
        <v>247.54473899999999</v>
      </c>
      <c r="W23" s="50">
        <v>250.62439000000001</v>
      </c>
      <c r="X23" s="50">
        <v>253.67364499999999</v>
      </c>
      <c r="Y23" s="50">
        <v>256.73126200000002</v>
      </c>
      <c r="Z23" s="50">
        <v>259.82183800000001</v>
      </c>
      <c r="AA23" s="50">
        <v>262.92517099999998</v>
      </c>
      <c r="AB23" s="50">
        <v>266.17053199999998</v>
      </c>
      <c r="AC23" s="50">
        <v>269.37625100000002</v>
      </c>
      <c r="AD23" s="50">
        <v>272.557861</v>
      </c>
      <c r="AE23" s="50">
        <v>275.94528200000002</v>
      </c>
      <c r="AF23" s="50">
        <v>279.33612099999999</v>
      </c>
      <c r="AG23" s="50">
        <v>282.82959</v>
      </c>
      <c r="AH23" s="50"/>
      <c r="AI23" s="41"/>
    </row>
    <row r="24" spans="1:35" ht="15" customHeight="1" x14ac:dyDescent="0.25">
      <c r="A24" s="45" t="s">
        <v>1002</v>
      </c>
      <c r="B24" s="39" t="s">
        <v>33</v>
      </c>
      <c r="C24" s="50">
        <v>0</v>
      </c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0</v>
      </c>
      <c r="AA24" s="50">
        <v>0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/>
      <c r="AI24" s="41"/>
    </row>
    <row r="25" spans="1:35" ht="15" customHeight="1" x14ac:dyDescent="0.25">
      <c r="A25" s="45" t="s">
        <v>1001</v>
      </c>
      <c r="B25" s="39" t="s">
        <v>34</v>
      </c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41"/>
    </row>
    <row r="26" spans="1:35" ht="15" customHeight="1" x14ac:dyDescent="0.25">
      <c r="A26" s="45" t="s">
        <v>1000</v>
      </c>
      <c r="B26" s="39" t="s">
        <v>38</v>
      </c>
      <c r="C26" s="50">
        <v>250.71455399999999</v>
      </c>
      <c r="D26" s="50">
        <v>265.70779399999998</v>
      </c>
      <c r="E26" s="50">
        <v>268.233429</v>
      </c>
      <c r="F26" s="50">
        <v>276.05026199999998</v>
      </c>
      <c r="G26" s="50">
        <v>284.18780500000003</v>
      </c>
      <c r="H26" s="50">
        <v>290.58904999999999</v>
      </c>
      <c r="I26" s="50">
        <v>296.49591099999998</v>
      </c>
      <c r="J26" s="50">
        <v>302.05306999999999</v>
      </c>
      <c r="K26" s="50">
        <v>307.56097399999999</v>
      </c>
      <c r="L26" s="50">
        <v>311.96466099999998</v>
      </c>
      <c r="M26" s="50">
        <v>316.43872099999999</v>
      </c>
      <c r="N26" s="50">
        <v>320.97534200000001</v>
      </c>
      <c r="O26" s="50">
        <v>326.15643299999999</v>
      </c>
      <c r="P26" s="50">
        <v>330.32061800000002</v>
      </c>
      <c r="Q26" s="50">
        <v>335.03790300000003</v>
      </c>
      <c r="R26" s="50">
        <v>339.938019</v>
      </c>
      <c r="S26" s="50">
        <v>344.79834</v>
      </c>
      <c r="T26" s="50">
        <v>349.61749300000002</v>
      </c>
      <c r="U26" s="50">
        <v>354.47467</v>
      </c>
      <c r="V26" s="50">
        <v>359.48168900000002</v>
      </c>
      <c r="W26" s="50">
        <v>364.57293700000002</v>
      </c>
      <c r="X26" s="50">
        <v>369.711792</v>
      </c>
      <c r="Y26" s="50">
        <v>374.83605999999997</v>
      </c>
      <c r="Z26" s="50">
        <v>379.99627700000002</v>
      </c>
      <c r="AA26" s="50">
        <v>385.187592</v>
      </c>
      <c r="AB26" s="50">
        <v>390.576752</v>
      </c>
      <c r="AC26" s="50">
        <v>395.91531400000002</v>
      </c>
      <c r="AD26" s="50">
        <v>401.24978599999997</v>
      </c>
      <c r="AE26" s="50">
        <v>406.904968</v>
      </c>
      <c r="AF26" s="50">
        <v>412.55032299999999</v>
      </c>
      <c r="AG26" s="50">
        <v>418.39044200000001</v>
      </c>
      <c r="AH26" s="50"/>
      <c r="AI26" s="41"/>
    </row>
    <row r="27" spans="1:35" ht="15" customHeight="1" x14ac:dyDescent="0.2">
      <c r="A27" s="45" t="s">
        <v>999</v>
      </c>
      <c r="B27" s="38" t="s">
        <v>37</v>
      </c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8"/>
    </row>
    <row r="29" spans="1:35" ht="15" customHeight="1" x14ac:dyDescent="0.2">
      <c r="B29" s="38" t="s">
        <v>965</v>
      </c>
    </row>
    <row r="30" spans="1:35" ht="15" customHeight="1" x14ac:dyDescent="0.25">
      <c r="A30" s="45" t="s">
        <v>998</v>
      </c>
      <c r="B30" s="39" t="s">
        <v>29</v>
      </c>
      <c r="C30" s="50">
        <v>539.08099400000003</v>
      </c>
      <c r="D30" s="50">
        <v>528.72283900000002</v>
      </c>
      <c r="E30" s="50">
        <v>551.22723399999995</v>
      </c>
      <c r="F30" s="50">
        <v>570.37316899999996</v>
      </c>
      <c r="G30" s="50">
        <v>594.07788100000005</v>
      </c>
      <c r="H30" s="50">
        <v>615.83923300000004</v>
      </c>
      <c r="I30" s="50">
        <v>632.16589399999998</v>
      </c>
      <c r="J30" s="50">
        <v>641.85705600000006</v>
      </c>
      <c r="K30" s="50">
        <v>648.03338599999995</v>
      </c>
      <c r="L30" s="50">
        <v>653.90386999999998</v>
      </c>
      <c r="M30" s="50">
        <v>660.14904799999999</v>
      </c>
      <c r="N30" s="50">
        <v>667.58337400000005</v>
      </c>
      <c r="O30" s="50">
        <v>676.17266800000004</v>
      </c>
      <c r="P30" s="50">
        <v>683.87298599999997</v>
      </c>
      <c r="Q30" s="50">
        <v>691.70019500000001</v>
      </c>
      <c r="R30" s="50">
        <v>701.94061299999998</v>
      </c>
      <c r="S30" s="50">
        <v>711.00439500000005</v>
      </c>
      <c r="T30" s="50">
        <v>718.899719</v>
      </c>
      <c r="U30" s="50">
        <v>727.82080099999996</v>
      </c>
      <c r="V30" s="50">
        <v>736.80987500000003</v>
      </c>
      <c r="W30" s="50">
        <v>748.55969200000004</v>
      </c>
      <c r="X30" s="50">
        <v>761.76605199999995</v>
      </c>
      <c r="Y30" s="50">
        <v>773.45636000000002</v>
      </c>
      <c r="Z30" s="50">
        <v>785.93225099999995</v>
      </c>
      <c r="AA30" s="50">
        <v>799.01733400000001</v>
      </c>
      <c r="AB30" s="50">
        <v>812.841003</v>
      </c>
      <c r="AC30" s="50">
        <v>828.51757799999996</v>
      </c>
      <c r="AD30" s="50">
        <v>841.57824700000003</v>
      </c>
      <c r="AE30" s="50">
        <v>855.80883800000004</v>
      </c>
      <c r="AF30" s="50">
        <v>871.88177499999995</v>
      </c>
      <c r="AG30" s="50">
        <v>888.71154799999999</v>
      </c>
      <c r="AH30" s="50"/>
      <c r="AI30" s="41"/>
    </row>
    <row r="31" spans="1:35" ht="15" customHeight="1" x14ac:dyDescent="0.25">
      <c r="A31" s="45" t="s">
        <v>997</v>
      </c>
      <c r="B31" s="39" t="s">
        <v>47</v>
      </c>
      <c r="C31" s="50">
        <v>36.703712000000003</v>
      </c>
      <c r="D31" s="50">
        <v>35.796261000000001</v>
      </c>
      <c r="E31" s="50">
        <v>28.565553999999999</v>
      </c>
      <c r="F31" s="50">
        <v>59.474227999999997</v>
      </c>
      <c r="G31" s="50">
        <v>61.440147000000003</v>
      </c>
      <c r="H31" s="50">
        <v>63.471778999999998</v>
      </c>
      <c r="I31" s="50">
        <v>64.926154999999994</v>
      </c>
      <c r="J31" s="50">
        <v>65.650413999999998</v>
      </c>
      <c r="K31" s="50">
        <v>65.984786999999997</v>
      </c>
      <c r="L31" s="50">
        <v>66.424392999999995</v>
      </c>
      <c r="M31" s="50">
        <v>66.906631000000004</v>
      </c>
      <c r="N31" s="50">
        <v>67.489020999999994</v>
      </c>
      <c r="O31" s="50">
        <v>68.185883000000004</v>
      </c>
      <c r="P31" s="50">
        <v>68.943520000000007</v>
      </c>
      <c r="Q31" s="50">
        <v>69.716926999999998</v>
      </c>
      <c r="R31" s="50">
        <v>70.750877000000003</v>
      </c>
      <c r="S31" s="50">
        <v>71.649330000000006</v>
      </c>
      <c r="T31" s="50">
        <v>72.425094999999999</v>
      </c>
      <c r="U31" s="50">
        <v>73.316192999999998</v>
      </c>
      <c r="V31" s="50">
        <v>74.193702999999999</v>
      </c>
      <c r="W31" s="50">
        <v>75.321106</v>
      </c>
      <c r="X31" s="50">
        <v>76.594147000000007</v>
      </c>
      <c r="Y31" s="50">
        <v>77.742232999999999</v>
      </c>
      <c r="Z31" s="50">
        <v>78.965179000000006</v>
      </c>
      <c r="AA31" s="50">
        <v>80.246039999999994</v>
      </c>
      <c r="AB31" s="50">
        <v>81.597449999999995</v>
      </c>
      <c r="AC31" s="50">
        <v>83.130829000000006</v>
      </c>
      <c r="AD31" s="50">
        <v>84.389999000000003</v>
      </c>
      <c r="AE31" s="50">
        <v>85.769630000000006</v>
      </c>
      <c r="AF31" s="50">
        <v>87.332222000000002</v>
      </c>
      <c r="AG31" s="50">
        <v>88.966492000000002</v>
      </c>
      <c r="AH31" s="50"/>
      <c r="AI31" s="41"/>
    </row>
    <row r="32" spans="1:35" ht="15" customHeight="1" x14ac:dyDescent="0.25">
      <c r="A32" s="45" t="s">
        <v>996</v>
      </c>
      <c r="B32" s="39" t="s">
        <v>30</v>
      </c>
      <c r="C32" s="50">
        <v>85.789199999999994</v>
      </c>
      <c r="D32" s="50">
        <v>84.126366000000004</v>
      </c>
      <c r="E32" s="50">
        <v>91.168762000000001</v>
      </c>
      <c r="F32" s="50">
        <v>94.146254999999996</v>
      </c>
      <c r="G32" s="50">
        <v>97.929443000000006</v>
      </c>
      <c r="H32" s="50">
        <v>101.431252</v>
      </c>
      <c r="I32" s="50">
        <v>103.972427</v>
      </c>
      <c r="J32" s="50">
        <v>105.370834</v>
      </c>
      <c r="K32" s="50">
        <v>106.174576</v>
      </c>
      <c r="L32" s="50">
        <v>106.965019</v>
      </c>
      <c r="M32" s="50">
        <v>107.698578</v>
      </c>
      <c r="N32" s="50">
        <v>108.59580200000001</v>
      </c>
      <c r="O32" s="50">
        <v>109.659325</v>
      </c>
      <c r="P32" s="50">
        <v>110.627144</v>
      </c>
      <c r="Q32" s="50">
        <v>111.63133999999999</v>
      </c>
      <c r="R32" s="50">
        <v>113.026718</v>
      </c>
      <c r="S32" s="50">
        <v>114.223297</v>
      </c>
      <c r="T32" s="50">
        <v>115.214432</v>
      </c>
      <c r="U32" s="50">
        <v>116.36393700000001</v>
      </c>
      <c r="V32" s="50">
        <v>117.545776</v>
      </c>
      <c r="W32" s="50">
        <v>119.181099</v>
      </c>
      <c r="X32" s="50">
        <v>121.053421</v>
      </c>
      <c r="Y32" s="50">
        <v>122.652451</v>
      </c>
      <c r="Z32" s="50">
        <v>124.381439</v>
      </c>
      <c r="AA32" s="50">
        <v>126.194778</v>
      </c>
      <c r="AB32" s="50">
        <v>128.131134</v>
      </c>
      <c r="AC32" s="50">
        <v>130.35758999999999</v>
      </c>
      <c r="AD32" s="50">
        <v>132.172134</v>
      </c>
      <c r="AE32" s="50">
        <v>134.163971</v>
      </c>
      <c r="AF32" s="50">
        <v>136.44064299999999</v>
      </c>
      <c r="AG32" s="50">
        <v>138.841476</v>
      </c>
      <c r="AH32" s="50"/>
      <c r="AI32" s="41"/>
    </row>
    <row r="33" spans="1:35" ht="15" customHeight="1" x14ac:dyDescent="0.25">
      <c r="A33" s="45" t="s">
        <v>995</v>
      </c>
      <c r="B33" s="39" t="s">
        <v>994</v>
      </c>
      <c r="C33" s="50">
        <v>841.76995799999997</v>
      </c>
      <c r="D33" s="50">
        <v>825.44421399999999</v>
      </c>
      <c r="E33" s="50">
        <v>877.24444600000004</v>
      </c>
      <c r="F33" s="50">
        <v>876.29821800000002</v>
      </c>
      <c r="G33" s="50">
        <v>889.53234899999995</v>
      </c>
      <c r="H33" s="50">
        <v>903.23584000000005</v>
      </c>
      <c r="I33" s="50">
        <v>907.00207499999999</v>
      </c>
      <c r="J33" s="50">
        <v>903.22027600000001</v>
      </c>
      <c r="K33" s="50">
        <v>899.72680700000001</v>
      </c>
      <c r="L33" s="50">
        <v>901.72466999999995</v>
      </c>
      <c r="M33" s="50">
        <v>905.433716</v>
      </c>
      <c r="N33" s="50">
        <v>912.316284</v>
      </c>
      <c r="O33" s="50">
        <v>919.39843800000006</v>
      </c>
      <c r="P33" s="50">
        <v>927.64917000000003</v>
      </c>
      <c r="Q33" s="50">
        <v>936.59631300000001</v>
      </c>
      <c r="R33" s="50">
        <v>950.97277799999995</v>
      </c>
      <c r="S33" s="50">
        <v>961.56494099999998</v>
      </c>
      <c r="T33" s="50">
        <v>973.39483600000005</v>
      </c>
      <c r="U33" s="50">
        <v>988.651794</v>
      </c>
      <c r="V33" s="50">
        <v>1002.824341</v>
      </c>
      <c r="W33" s="50">
        <v>1015.697876</v>
      </c>
      <c r="X33" s="50">
        <v>1032.676025</v>
      </c>
      <c r="Y33" s="50">
        <v>1046.539673</v>
      </c>
      <c r="Z33" s="50">
        <v>1062.6944579999999</v>
      </c>
      <c r="AA33" s="50">
        <v>1078.7117920000001</v>
      </c>
      <c r="AB33" s="50">
        <v>1095.0634769999999</v>
      </c>
      <c r="AC33" s="50">
        <v>1115.600586</v>
      </c>
      <c r="AD33" s="50">
        <v>1134.955078</v>
      </c>
      <c r="AE33" s="50">
        <v>1157.1252440000001</v>
      </c>
      <c r="AF33" s="50">
        <v>1180.8594969999999</v>
      </c>
      <c r="AG33" s="50">
        <v>1205.0913089999999</v>
      </c>
      <c r="AH33" s="50"/>
      <c r="AI33" s="41"/>
    </row>
    <row r="34" spans="1:35" ht="15" customHeight="1" x14ac:dyDescent="0.25">
      <c r="A34" s="45" t="s">
        <v>993</v>
      </c>
      <c r="B34" s="39" t="s">
        <v>31</v>
      </c>
      <c r="C34" s="50">
        <v>88.182265999999998</v>
      </c>
      <c r="D34" s="50">
        <v>86.49118</v>
      </c>
      <c r="E34" s="50">
        <v>60.269703</v>
      </c>
      <c r="F34" s="50">
        <v>65.630684000000002</v>
      </c>
      <c r="G34" s="50">
        <v>71.761573999999996</v>
      </c>
      <c r="H34" s="50">
        <v>76.164542999999995</v>
      </c>
      <c r="I34" s="50">
        <v>79.948586000000006</v>
      </c>
      <c r="J34" s="50">
        <v>82.916861999999995</v>
      </c>
      <c r="K34" s="50">
        <v>85.447783999999999</v>
      </c>
      <c r="L34" s="50">
        <v>87.081344999999999</v>
      </c>
      <c r="M34" s="50">
        <v>88.768981999999994</v>
      </c>
      <c r="N34" s="50">
        <v>90.623481999999996</v>
      </c>
      <c r="O34" s="50">
        <v>92.652732999999998</v>
      </c>
      <c r="P34" s="50">
        <v>93.680831999999995</v>
      </c>
      <c r="Q34" s="50">
        <v>94.741753000000003</v>
      </c>
      <c r="R34" s="50">
        <v>96.136238000000006</v>
      </c>
      <c r="S34" s="50">
        <v>97.366744999999995</v>
      </c>
      <c r="T34" s="50">
        <v>98.426865000000006</v>
      </c>
      <c r="U34" s="50">
        <v>99.626175000000003</v>
      </c>
      <c r="V34" s="50">
        <v>100.847359</v>
      </c>
      <c r="W34" s="50">
        <v>102.472534</v>
      </c>
      <c r="X34" s="50">
        <v>104.301361</v>
      </c>
      <c r="Y34" s="50">
        <v>105.894997</v>
      </c>
      <c r="Z34" s="50">
        <v>107.598236</v>
      </c>
      <c r="AA34" s="50">
        <v>109.385643</v>
      </c>
      <c r="AB34" s="50">
        <v>111.276093</v>
      </c>
      <c r="AC34" s="50">
        <v>113.42667400000001</v>
      </c>
      <c r="AD34" s="50">
        <v>115.209076</v>
      </c>
      <c r="AE34" s="50">
        <v>117.15074199999999</v>
      </c>
      <c r="AF34" s="50">
        <v>119.348679</v>
      </c>
      <c r="AG34" s="50">
        <v>121.650627</v>
      </c>
      <c r="AH34" s="50"/>
      <c r="AI34" s="41"/>
    </row>
    <row r="35" spans="1:35" ht="15" customHeight="1" x14ac:dyDescent="0.25">
      <c r="A35" s="45" t="s">
        <v>992</v>
      </c>
      <c r="B35" s="39" t="s">
        <v>46</v>
      </c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41"/>
    </row>
    <row r="36" spans="1:35" ht="15" customHeight="1" x14ac:dyDescent="0.25">
      <c r="A36" s="45" t="s">
        <v>991</v>
      </c>
      <c r="B36" s="39" t="s">
        <v>32</v>
      </c>
      <c r="C36" s="50">
        <v>12.511172</v>
      </c>
      <c r="D36" s="50">
        <v>12.291850999999999</v>
      </c>
      <c r="E36" s="50">
        <v>12.666569000000001</v>
      </c>
      <c r="F36" s="50">
        <v>12.747263</v>
      </c>
      <c r="G36" s="50">
        <v>12.887529000000001</v>
      </c>
      <c r="H36" s="50">
        <v>13.113761999999999</v>
      </c>
      <c r="I36" s="50">
        <v>13.23809</v>
      </c>
      <c r="J36" s="50">
        <v>13.244526</v>
      </c>
      <c r="K36" s="50">
        <v>13.189514000000001</v>
      </c>
      <c r="L36" s="50">
        <v>13.202213</v>
      </c>
      <c r="M36" s="50">
        <v>13.216548</v>
      </c>
      <c r="N36" s="50">
        <v>13.253297999999999</v>
      </c>
      <c r="O36" s="50">
        <v>13.302917000000001</v>
      </c>
      <c r="P36" s="50">
        <v>13.409305</v>
      </c>
      <c r="Q36" s="50">
        <v>13.516792000000001</v>
      </c>
      <c r="R36" s="50">
        <v>13.663532</v>
      </c>
      <c r="S36" s="50">
        <v>13.792795</v>
      </c>
      <c r="T36" s="50">
        <v>13.904194</v>
      </c>
      <c r="U36" s="50">
        <v>14.031209</v>
      </c>
      <c r="V36" s="50">
        <v>14.161738</v>
      </c>
      <c r="W36" s="50">
        <v>14.340878999999999</v>
      </c>
      <c r="X36" s="50">
        <v>14.544516</v>
      </c>
      <c r="Y36" s="50">
        <v>14.72073</v>
      </c>
      <c r="Z36" s="50">
        <v>14.910883</v>
      </c>
      <c r="AA36" s="50">
        <v>15.11158</v>
      </c>
      <c r="AB36" s="50">
        <v>15.325044999999999</v>
      </c>
      <c r="AC36" s="50">
        <v>15.569984</v>
      </c>
      <c r="AD36" s="50">
        <v>15.771734</v>
      </c>
      <c r="AE36" s="50">
        <v>15.993129</v>
      </c>
      <c r="AF36" s="50">
        <v>16.245438</v>
      </c>
      <c r="AG36" s="50">
        <v>16.509573</v>
      </c>
      <c r="AH36" s="50"/>
      <c r="AI36" s="41"/>
    </row>
    <row r="37" spans="1:35" ht="15" customHeight="1" x14ac:dyDescent="0.25">
      <c r="A37" s="45" t="s">
        <v>990</v>
      </c>
      <c r="B37" s="39" t="s">
        <v>38</v>
      </c>
      <c r="C37" s="50">
        <v>161.744202</v>
      </c>
      <c r="D37" s="50">
        <v>158.77204900000001</v>
      </c>
      <c r="E37" s="50">
        <v>157.941238</v>
      </c>
      <c r="F37" s="50">
        <v>164.52044699999999</v>
      </c>
      <c r="G37" s="50">
        <v>172.59806800000001</v>
      </c>
      <c r="H37" s="50">
        <v>179.648178</v>
      </c>
      <c r="I37" s="50">
        <v>185.017426</v>
      </c>
      <c r="J37" s="50">
        <v>188.39660599999999</v>
      </c>
      <c r="K37" s="50">
        <v>190.73831200000001</v>
      </c>
      <c r="L37" s="50">
        <v>192.746613</v>
      </c>
      <c r="M37" s="50">
        <v>194.86129800000001</v>
      </c>
      <c r="N37" s="50">
        <v>197.315933</v>
      </c>
      <c r="O37" s="50">
        <v>200.11596700000001</v>
      </c>
      <c r="P37" s="50">
        <v>202.41339099999999</v>
      </c>
      <c r="Q37" s="50">
        <v>204.778412</v>
      </c>
      <c r="R37" s="50">
        <v>207.87188699999999</v>
      </c>
      <c r="S37" s="50">
        <v>210.604736</v>
      </c>
      <c r="T37" s="50">
        <v>212.95632900000001</v>
      </c>
      <c r="U37" s="50">
        <v>215.61869799999999</v>
      </c>
      <c r="V37" s="50">
        <v>218.332718</v>
      </c>
      <c r="W37" s="50">
        <v>221.93911700000001</v>
      </c>
      <c r="X37" s="50">
        <v>225.988922</v>
      </c>
      <c r="Y37" s="50">
        <v>229.51412999999999</v>
      </c>
      <c r="Z37" s="50">
        <v>233.276993</v>
      </c>
      <c r="AA37" s="50">
        <v>237.22349500000001</v>
      </c>
      <c r="AB37" s="50">
        <v>241.39729299999999</v>
      </c>
      <c r="AC37" s="50">
        <v>246.13841199999999</v>
      </c>
      <c r="AD37" s="50">
        <v>250.08171100000001</v>
      </c>
      <c r="AE37" s="50">
        <v>254.36961400000001</v>
      </c>
      <c r="AF37" s="50">
        <v>259.21575899999999</v>
      </c>
      <c r="AG37" s="50">
        <v>264.28976399999999</v>
      </c>
      <c r="AH37" s="50"/>
      <c r="AI37" s="41"/>
    </row>
    <row r="38" spans="1:35" ht="15" customHeight="1" x14ac:dyDescent="0.2">
      <c r="A38" s="45" t="s">
        <v>989</v>
      </c>
      <c r="B38" s="38" t="s">
        <v>37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8"/>
    </row>
    <row r="40" spans="1:35" ht="15" customHeight="1" x14ac:dyDescent="0.2">
      <c r="B40" s="38" t="s">
        <v>964</v>
      </c>
    </row>
    <row r="41" spans="1:35" ht="15" customHeight="1" x14ac:dyDescent="0.25">
      <c r="A41" s="45" t="s">
        <v>988</v>
      </c>
      <c r="B41" s="39" t="s">
        <v>28</v>
      </c>
      <c r="C41" s="50">
        <v>19.320039999999999</v>
      </c>
      <c r="D41" s="50">
        <v>18.847328000000001</v>
      </c>
      <c r="E41" s="50">
        <v>19.834050999999999</v>
      </c>
      <c r="F41" s="50">
        <v>21.879121999999999</v>
      </c>
      <c r="G41" s="50">
        <v>23.75423</v>
      </c>
      <c r="H41" s="50">
        <v>24.884613000000002</v>
      </c>
      <c r="I41" s="50">
        <v>25.952614000000001</v>
      </c>
      <c r="J41" s="50">
        <v>26.783691000000001</v>
      </c>
      <c r="K41" s="50">
        <v>27.675222000000002</v>
      </c>
      <c r="L41" s="50">
        <v>28.260936999999998</v>
      </c>
      <c r="M41" s="50">
        <v>28.834633</v>
      </c>
      <c r="N41" s="50">
        <v>29.375135</v>
      </c>
      <c r="O41" s="50">
        <v>29.954461999999999</v>
      </c>
      <c r="P41" s="50">
        <v>30.118248000000001</v>
      </c>
      <c r="Q41" s="50">
        <v>30.367225999999999</v>
      </c>
      <c r="R41" s="50">
        <v>30.643222999999999</v>
      </c>
      <c r="S41" s="50">
        <v>30.885570999999999</v>
      </c>
      <c r="T41" s="50">
        <v>31.128081999999999</v>
      </c>
      <c r="U41" s="50">
        <v>31.289736000000001</v>
      </c>
      <c r="V41" s="50">
        <v>31.542866</v>
      </c>
      <c r="W41" s="50">
        <v>31.761949999999999</v>
      </c>
      <c r="X41" s="50">
        <v>32.002974999999999</v>
      </c>
      <c r="Y41" s="50">
        <v>32.263160999999997</v>
      </c>
      <c r="Z41" s="50">
        <v>32.589798000000002</v>
      </c>
      <c r="AA41" s="50">
        <v>32.758972</v>
      </c>
      <c r="AB41" s="50">
        <v>32.986809000000001</v>
      </c>
      <c r="AC41" s="50">
        <v>33.043334999999999</v>
      </c>
      <c r="AD41" s="50">
        <v>33.152782000000002</v>
      </c>
      <c r="AE41" s="50">
        <v>33.228248999999998</v>
      </c>
      <c r="AF41" s="50">
        <v>33.253033000000002</v>
      </c>
      <c r="AG41" s="50">
        <v>33.328750999999997</v>
      </c>
      <c r="AH41" s="50"/>
      <c r="AI41" s="41"/>
    </row>
    <row r="42" spans="1:35" ht="15" customHeight="1" x14ac:dyDescent="0.25">
      <c r="A42" s="45" t="s">
        <v>987</v>
      </c>
      <c r="B42" s="39" t="s">
        <v>29</v>
      </c>
      <c r="C42" s="50">
        <v>137.37330600000001</v>
      </c>
      <c r="D42" s="50">
        <v>135.35839799999999</v>
      </c>
      <c r="E42" s="50">
        <v>145.85926799999999</v>
      </c>
      <c r="F42" s="50">
        <v>151.57626300000001</v>
      </c>
      <c r="G42" s="50">
        <v>156.17976400000001</v>
      </c>
      <c r="H42" s="50">
        <v>158.4478</v>
      </c>
      <c r="I42" s="50">
        <v>161.60136399999999</v>
      </c>
      <c r="J42" s="50">
        <v>163.22219799999999</v>
      </c>
      <c r="K42" s="50">
        <v>165.30014</v>
      </c>
      <c r="L42" s="50">
        <v>166.996048</v>
      </c>
      <c r="M42" s="50">
        <v>168.81385800000001</v>
      </c>
      <c r="N42" s="50">
        <v>170.36232000000001</v>
      </c>
      <c r="O42" s="50">
        <v>172.111603</v>
      </c>
      <c r="P42" s="50">
        <v>173.00843800000001</v>
      </c>
      <c r="Q42" s="50">
        <v>174.26733400000001</v>
      </c>
      <c r="R42" s="50">
        <v>175.70895400000001</v>
      </c>
      <c r="S42" s="50">
        <v>177.03407300000001</v>
      </c>
      <c r="T42" s="50">
        <v>178.375641</v>
      </c>
      <c r="U42" s="50">
        <v>179.203247</v>
      </c>
      <c r="V42" s="50">
        <v>180.538071</v>
      </c>
      <c r="W42" s="50">
        <v>181.67004399999999</v>
      </c>
      <c r="X42" s="50">
        <v>182.97396900000001</v>
      </c>
      <c r="Y42" s="50">
        <v>184.43713399999999</v>
      </c>
      <c r="Z42" s="50">
        <v>186.204376</v>
      </c>
      <c r="AA42" s="50">
        <v>187.108093</v>
      </c>
      <c r="AB42" s="50">
        <v>188.27720600000001</v>
      </c>
      <c r="AC42" s="50">
        <v>188.589844</v>
      </c>
      <c r="AD42" s="50">
        <v>189.20517000000001</v>
      </c>
      <c r="AE42" s="50">
        <v>189.61135899999999</v>
      </c>
      <c r="AF42" s="50">
        <v>189.81854200000001</v>
      </c>
      <c r="AG42" s="50">
        <v>190.40469400000001</v>
      </c>
      <c r="AH42" s="50"/>
      <c r="AI42" s="41"/>
    </row>
    <row r="43" spans="1:35" ht="15" customHeight="1" x14ac:dyDescent="0.25">
      <c r="A43" s="45" t="s">
        <v>986</v>
      </c>
      <c r="B43" s="39" t="s">
        <v>30</v>
      </c>
      <c r="C43" s="50">
        <v>36.751292999999997</v>
      </c>
      <c r="D43" s="50">
        <v>35.534958000000003</v>
      </c>
      <c r="E43" s="50">
        <v>39.862507000000001</v>
      </c>
      <c r="F43" s="50">
        <v>43.096043000000002</v>
      </c>
      <c r="G43" s="50">
        <v>45.591934000000002</v>
      </c>
      <c r="H43" s="50">
        <v>47.660656000000003</v>
      </c>
      <c r="I43" s="50">
        <v>49.130527000000001</v>
      </c>
      <c r="J43" s="50">
        <v>50.089202999999998</v>
      </c>
      <c r="K43" s="50">
        <v>50.938125999999997</v>
      </c>
      <c r="L43" s="50">
        <v>51.687018999999999</v>
      </c>
      <c r="M43" s="50">
        <v>52.366142000000004</v>
      </c>
      <c r="N43" s="50">
        <v>53.006537999999999</v>
      </c>
      <c r="O43" s="50">
        <v>53.711047999999998</v>
      </c>
      <c r="P43" s="50">
        <v>54.058776999999999</v>
      </c>
      <c r="Q43" s="50">
        <v>54.57497</v>
      </c>
      <c r="R43" s="50">
        <v>55.094990000000003</v>
      </c>
      <c r="S43" s="50">
        <v>55.546622999999997</v>
      </c>
      <c r="T43" s="50">
        <v>55.983032000000001</v>
      </c>
      <c r="U43" s="50">
        <v>56.272483999999999</v>
      </c>
      <c r="V43" s="50">
        <v>56.744506999999999</v>
      </c>
      <c r="W43" s="50">
        <v>57.167824000000003</v>
      </c>
      <c r="X43" s="50">
        <v>57.597831999999997</v>
      </c>
      <c r="Y43" s="50">
        <v>58.051338000000001</v>
      </c>
      <c r="Z43" s="50">
        <v>58.658669000000003</v>
      </c>
      <c r="AA43" s="50">
        <v>58.985709999999997</v>
      </c>
      <c r="AB43" s="50">
        <v>59.427714999999999</v>
      </c>
      <c r="AC43" s="50">
        <v>59.527096</v>
      </c>
      <c r="AD43" s="50">
        <v>59.720168999999999</v>
      </c>
      <c r="AE43" s="50">
        <v>59.858055</v>
      </c>
      <c r="AF43" s="50">
        <v>59.858139000000001</v>
      </c>
      <c r="AG43" s="50">
        <v>59.903571999999997</v>
      </c>
      <c r="AH43" s="50"/>
      <c r="AI43" s="41"/>
    </row>
    <row r="44" spans="1:35" ht="15" customHeight="1" x14ac:dyDescent="0.25">
      <c r="A44" s="45" t="s">
        <v>985</v>
      </c>
      <c r="B44" s="39" t="s">
        <v>31</v>
      </c>
      <c r="C44" s="50">
        <v>23.941265000000001</v>
      </c>
      <c r="D44" s="50">
        <v>23.510838</v>
      </c>
      <c r="E44" s="50">
        <v>16.935704999999999</v>
      </c>
      <c r="F44" s="50">
        <v>18.679221999999999</v>
      </c>
      <c r="G44" s="50">
        <v>20.322683000000001</v>
      </c>
      <c r="H44" s="50">
        <v>21.253183</v>
      </c>
      <c r="I44" s="50">
        <v>22.225376000000001</v>
      </c>
      <c r="J44" s="50">
        <v>23.001871000000001</v>
      </c>
      <c r="K44" s="50">
        <v>23.835011000000002</v>
      </c>
      <c r="L44" s="50">
        <v>24.383573999999999</v>
      </c>
      <c r="M44" s="50">
        <v>24.949112</v>
      </c>
      <c r="N44" s="50">
        <v>25.488050000000001</v>
      </c>
      <c r="O44" s="50">
        <v>26.058142</v>
      </c>
      <c r="P44" s="50">
        <v>26.235869999999998</v>
      </c>
      <c r="Q44" s="50">
        <v>26.476966999999998</v>
      </c>
      <c r="R44" s="50">
        <v>26.74004</v>
      </c>
      <c r="S44" s="50">
        <v>26.982222</v>
      </c>
      <c r="T44" s="50">
        <v>27.223707000000001</v>
      </c>
      <c r="U44" s="50">
        <v>27.386189999999999</v>
      </c>
      <c r="V44" s="50">
        <v>27.626328000000001</v>
      </c>
      <c r="W44" s="50">
        <v>27.837008999999998</v>
      </c>
      <c r="X44" s="50">
        <v>28.070919</v>
      </c>
      <c r="Y44" s="50">
        <v>28.329274999999999</v>
      </c>
      <c r="Z44" s="50">
        <v>28.639067000000001</v>
      </c>
      <c r="AA44" s="50">
        <v>28.811603999999999</v>
      </c>
      <c r="AB44" s="50">
        <v>29.034752000000001</v>
      </c>
      <c r="AC44" s="50">
        <v>29.114333999999999</v>
      </c>
      <c r="AD44" s="50">
        <v>29.241035</v>
      </c>
      <c r="AE44" s="50">
        <v>29.337557</v>
      </c>
      <c r="AF44" s="50">
        <v>29.396698000000001</v>
      </c>
      <c r="AG44" s="50">
        <v>29.507380999999999</v>
      </c>
      <c r="AH44" s="50"/>
      <c r="AI44" s="41"/>
    </row>
    <row r="45" spans="1:35" ht="15" customHeight="1" x14ac:dyDescent="0.25">
      <c r="A45" s="45" t="s">
        <v>984</v>
      </c>
      <c r="B45" s="39" t="s">
        <v>46</v>
      </c>
      <c r="C45" s="50">
        <v>217.38591</v>
      </c>
      <c r="D45" s="50">
        <v>213.25151099999999</v>
      </c>
      <c r="E45" s="50">
        <v>222.49151599999999</v>
      </c>
      <c r="F45" s="50">
        <v>235.23065199999999</v>
      </c>
      <c r="G45" s="50">
        <v>245.848602</v>
      </c>
      <c r="H45" s="50">
        <v>252.246262</v>
      </c>
      <c r="I45" s="50">
        <v>258.90988199999998</v>
      </c>
      <c r="J45" s="50">
        <v>263.09695399999998</v>
      </c>
      <c r="K45" s="50">
        <v>267.74850500000002</v>
      </c>
      <c r="L45" s="50">
        <v>271.32757600000002</v>
      </c>
      <c r="M45" s="50">
        <v>274.96374500000002</v>
      </c>
      <c r="N45" s="50">
        <v>278.23202500000002</v>
      </c>
      <c r="O45" s="50">
        <v>281.83526599999999</v>
      </c>
      <c r="P45" s="50">
        <v>283.42132600000002</v>
      </c>
      <c r="Q45" s="50">
        <v>285.68649299999998</v>
      </c>
      <c r="R45" s="50">
        <v>288.18722500000001</v>
      </c>
      <c r="S45" s="50">
        <v>290.448486</v>
      </c>
      <c r="T45" s="50">
        <v>292.71044899999998</v>
      </c>
      <c r="U45" s="50">
        <v>294.15167200000002</v>
      </c>
      <c r="V45" s="50">
        <v>296.45178199999998</v>
      </c>
      <c r="W45" s="50">
        <v>298.43682899999999</v>
      </c>
      <c r="X45" s="50">
        <v>300.645691</v>
      </c>
      <c r="Y45" s="50">
        <v>303.08090199999998</v>
      </c>
      <c r="Z45" s="50">
        <v>306.09191900000002</v>
      </c>
      <c r="AA45" s="50">
        <v>307.66439800000001</v>
      </c>
      <c r="AB45" s="50">
        <v>309.726471</v>
      </c>
      <c r="AC45" s="50">
        <v>310.27459700000003</v>
      </c>
      <c r="AD45" s="50">
        <v>311.31915300000003</v>
      </c>
      <c r="AE45" s="50">
        <v>312.03521699999999</v>
      </c>
      <c r="AF45" s="50">
        <v>312.32641599999999</v>
      </c>
      <c r="AG45" s="50">
        <v>313.144409</v>
      </c>
      <c r="AH45" s="50"/>
      <c r="AI45" s="41"/>
    </row>
    <row r="46" spans="1:35" ht="15" customHeight="1" x14ac:dyDescent="0.25">
      <c r="A46" s="45" t="s">
        <v>983</v>
      </c>
      <c r="B46" s="39" t="s">
        <v>32</v>
      </c>
      <c r="C46" s="50">
        <v>436.14617900000002</v>
      </c>
      <c r="D46" s="50">
        <v>420.62634300000002</v>
      </c>
      <c r="E46" s="50">
        <v>443.52355999999997</v>
      </c>
      <c r="F46" s="50">
        <v>453.99792500000001</v>
      </c>
      <c r="G46" s="50">
        <v>460.46655299999998</v>
      </c>
      <c r="H46" s="50">
        <v>466.219177</v>
      </c>
      <c r="I46" s="50">
        <v>466.83245799999997</v>
      </c>
      <c r="J46" s="50">
        <v>465.93615699999998</v>
      </c>
      <c r="K46" s="50">
        <v>465.81967200000003</v>
      </c>
      <c r="L46" s="50">
        <v>467.18145800000002</v>
      </c>
      <c r="M46" s="50">
        <v>468.72280899999998</v>
      </c>
      <c r="N46" s="50">
        <v>470.32135</v>
      </c>
      <c r="O46" s="50">
        <v>472.37048299999998</v>
      </c>
      <c r="P46" s="50">
        <v>474.66159099999999</v>
      </c>
      <c r="Q46" s="50">
        <v>477.94543499999997</v>
      </c>
      <c r="R46" s="50">
        <v>481.750854</v>
      </c>
      <c r="S46" s="50">
        <v>485.183289</v>
      </c>
      <c r="T46" s="50">
        <v>488.726044</v>
      </c>
      <c r="U46" s="50">
        <v>491.46850599999999</v>
      </c>
      <c r="V46" s="50">
        <v>494.56970200000001</v>
      </c>
      <c r="W46" s="50">
        <v>497.56878699999999</v>
      </c>
      <c r="X46" s="50">
        <v>500.94512900000001</v>
      </c>
      <c r="Y46" s="50">
        <v>504.49295000000001</v>
      </c>
      <c r="Z46" s="50">
        <v>508.31353799999999</v>
      </c>
      <c r="AA46" s="50">
        <v>510.52435300000002</v>
      </c>
      <c r="AB46" s="50">
        <v>513.99206500000003</v>
      </c>
      <c r="AC46" s="50">
        <v>515.603882</v>
      </c>
      <c r="AD46" s="50">
        <v>517.68969700000002</v>
      </c>
      <c r="AE46" s="50">
        <v>519.56030299999998</v>
      </c>
      <c r="AF46" s="50">
        <v>521.20318599999996</v>
      </c>
      <c r="AG46" s="50">
        <v>523.40991199999996</v>
      </c>
      <c r="AH46" s="50"/>
      <c r="AI46" s="41"/>
    </row>
    <row r="47" spans="1:35" ht="15" customHeight="1" x14ac:dyDescent="0.25">
      <c r="A47" s="45" t="s">
        <v>982</v>
      </c>
      <c r="B47" s="39" t="s">
        <v>50</v>
      </c>
      <c r="C47" s="50">
        <v>1864.6998289999999</v>
      </c>
      <c r="D47" s="50">
        <v>1823.8085940000001</v>
      </c>
      <c r="E47" s="50">
        <v>1922.072876</v>
      </c>
      <c r="F47" s="50">
        <v>2060.7839359999998</v>
      </c>
      <c r="G47" s="50">
        <v>2150.2116700000001</v>
      </c>
      <c r="H47" s="50">
        <v>2246.452393</v>
      </c>
      <c r="I47" s="50">
        <v>2318.6240229999999</v>
      </c>
      <c r="J47" s="50">
        <v>2367.0036620000001</v>
      </c>
      <c r="K47" s="50">
        <v>2423.7265619999998</v>
      </c>
      <c r="L47" s="50">
        <v>2473.0756839999999</v>
      </c>
      <c r="M47" s="50">
        <v>2513.2597660000001</v>
      </c>
      <c r="N47" s="50">
        <v>2557.8378910000001</v>
      </c>
      <c r="O47" s="50">
        <v>2613.8251949999999</v>
      </c>
      <c r="P47" s="50">
        <v>2650.507568</v>
      </c>
      <c r="Q47" s="50">
        <v>2693.0971679999998</v>
      </c>
      <c r="R47" s="50">
        <v>2733.545654</v>
      </c>
      <c r="S47" s="50">
        <v>2772.2924800000001</v>
      </c>
      <c r="T47" s="50">
        <v>2803.9553219999998</v>
      </c>
      <c r="U47" s="50">
        <v>2823.80249</v>
      </c>
      <c r="V47" s="50">
        <v>2874.6584469999998</v>
      </c>
      <c r="W47" s="50">
        <v>2907.6765140000002</v>
      </c>
      <c r="X47" s="50">
        <v>2928.419922</v>
      </c>
      <c r="Y47" s="50">
        <v>2948.6640619999998</v>
      </c>
      <c r="Z47" s="50">
        <v>2985.8432619999999</v>
      </c>
      <c r="AA47" s="50">
        <v>3024.1403810000002</v>
      </c>
      <c r="AB47" s="50">
        <v>3045.5688479999999</v>
      </c>
      <c r="AC47" s="50">
        <v>3048.6220699999999</v>
      </c>
      <c r="AD47" s="50">
        <v>3080.8579100000002</v>
      </c>
      <c r="AE47" s="50">
        <v>3084.5756839999999</v>
      </c>
      <c r="AF47" s="50">
        <v>3081.413086</v>
      </c>
      <c r="AG47" s="50">
        <v>3067.3984380000002</v>
      </c>
      <c r="AH47" s="50"/>
      <c r="AI47" s="41"/>
    </row>
    <row r="48" spans="1:35" ht="15" customHeight="1" x14ac:dyDescent="0.25">
      <c r="A48" s="45" t="s">
        <v>981</v>
      </c>
      <c r="B48" s="39" t="s">
        <v>33</v>
      </c>
      <c r="C48" s="50">
        <v>84.973327999999995</v>
      </c>
      <c r="D48" s="50">
        <v>80.906929000000005</v>
      </c>
      <c r="E48" s="50">
        <v>85.807982999999993</v>
      </c>
      <c r="F48" s="50">
        <v>89.067458999999999</v>
      </c>
      <c r="G48" s="50">
        <v>92.133437999999998</v>
      </c>
      <c r="H48" s="50">
        <v>93.229172000000005</v>
      </c>
      <c r="I48" s="50">
        <v>93.603447000000003</v>
      </c>
      <c r="J48" s="50">
        <v>93.781386999999995</v>
      </c>
      <c r="K48" s="50">
        <v>94.763419999999996</v>
      </c>
      <c r="L48" s="50">
        <v>95.362082999999998</v>
      </c>
      <c r="M48" s="50">
        <v>96.38176</v>
      </c>
      <c r="N48" s="50">
        <v>97.347640999999996</v>
      </c>
      <c r="O48" s="50">
        <v>98.371764999999996</v>
      </c>
      <c r="P48" s="50">
        <v>98.891448999999994</v>
      </c>
      <c r="Q48" s="50">
        <v>99.703963999999999</v>
      </c>
      <c r="R48" s="50">
        <v>100.89407300000001</v>
      </c>
      <c r="S48" s="50">
        <v>102.001778</v>
      </c>
      <c r="T48" s="50">
        <v>103.078064</v>
      </c>
      <c r="U48" s="50">
        <v>103.900558</v>
      </c>
      <c r="V48" s="50">
        <v>104.791016</v>
      </c>
      <c r="W48" s="50">
        <v>105.610191</v>
      </c>
      <c r="X48" s="50">
        <v>106.652237</v>
      </c>
      <c r="Y48" s="50">
        <v>107.776123</v>
      </c>
      <c r="Z48" s="50">
        <v>108.844177</v>
      </c>
      <c r="AA48" s="50">
        <v>109.359978</v>
      </c>
      <c r="AB48" s="50">
        <v>110.321777</v>
      </c>
      <c r="AC48" s="50">
        <v>110.763443</v>
      </c>
      <c r="AD48" s="50">
        <v>111.349632</v>
      </c>
      <c r="AE48" s="50">
        <v>111.849907</v>
      </c>
      <c r="AF48" s="50">
        <v>112.42160800000001</v>
      </c>
      <c r="AG48" s="50">
        <v>113.315659</v>
      </c>
      <c r="AH48" s="50"/>
      <c r="AI48" s="41"/>
    </row>
    <row r="49" spans="1:35" ht="15" customHeight="1" x14ac:dyDescent="0.25">
      <c r="A49" s="45" t="s">
        <v>980</v>
      </c>
      <c r="B49" s="39" t="s">
        <v>34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41"/>
    </row>
    <row r="50" spans="1:35" ht="15" customHeight="1" x14ac:dyDescent="0.25">
      <c r="A50" s="45" t="s">
        <v>979</v>
      </c>
      <c r="B50" s="39" t="s">
        <v>35</v>
      </c>
      <c r="C50" s="50">
        <v>308.03839099999999</v>
      </c>
      <c r="D50" s="50">
        <v>298.51422100000002</v>
      </c>
      <c r="E50" s="50">
        <v>306.71441700000003</v>
      </c>
      <c r="F50" s="50">
        <v>327.72637900000001</v>
      </c>
      <c r="G50" s="50">
        <v>345.24523900000003</v>
      </c>
      <c r="H50" s="50">
        <v>357.65917999999999</v>
      </c>
      <c r="I50" s="50">
        <v>367.06573500000002</v>
      </c>
      <c r="J50" s="50">
        <v>373.25671399999999</v>
      </c>
      <c r="K50" s="50">
        <v>379.65240499999999</v>
      </c>
      <c r="L50" s="50">
        <v>384.83139</v>
      </c>
      <c r="M50" s="50">
        <v>390.064392</v>
      </c>
      <c r="N50" s="50">
        <v>395.07043499999997</v>
      </c>
      <c r="O50" s="50">
        <v>400.64334100000002</v>
      </c>
      <c r="P50" s="50">
        <v>403.21105999999997</v>
      </c>
      <c r="Q50" s="50">
        <v>406.94457999999997</v>
      </c>
      <c r="R50" s="50">
        <v>411.02145400000001</v>
      </c>
      <c r="S50" s="50">
        <v>414.68231200000002</v>
      </c>
      <c r="T50" s="50">
        <v>418.32788099999999</v>
      </c>
      <c r="U50" s="50">
        <v>420.77279700000003</v>
      </c>
      <c r="V50" s="50">
        <v>424.30139200000002</v>
      </c>
      <c r="W50" s="50">
        <v>427.465576</v>
      </c>
      <c r="X50" s="50">
        <v>430.92321800000002</v>
      </c>
      <c r="Y50" s="50">
        <v>434.65515099999999</v>
      </c>
      <c r="Z50" s="50">
        <v>439.16748000000001</v>
      </c>
      <c r="AA50" s="50">
        <v>441.52752700000002</v>
      </c>
      <c r="AB50" s="50">
        <v>444.95019500000001</v>
      </c>
      <c r="AC50" s="50">
        <v>445.95007299999997</v>
      </c>
      <c r="AD50" s="50">
        <v>447.63879400000002</v>
      </c>
      <c r="AE50" s="50">
        <v>448.92288200000002</v>
      </c>
      <c r="AF50" s="50">
        <v>449.55810500000001</v>
      </c>
      <c r="AG50" s="50">
        <v>450.81707799999998</v>
      </c>
      <c r="AH50" s="50"/>
      <c r="AI50" s="41"/>
    </row>
    <row r="51" spans="1:35" ht="15" customHeight="1" x14ac:dyDescent="0.25">
      <c r="A51" s="45" t="s">
        <v>978</v>
      </c>
      <c r="B51" s="39" t="s">
        <v>36</v>
      </c>
      <c r="C51" s="50">
        <v>0</v>
      </c>
      <c r="D51" s="50">
        <v>0</v>
      </c>
      <c r="E51" s="50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/>
      <c r="AI51" s="41"/>
    </row>
    <row r="52" spans="1:35" ht="15" customHeight="1" x14ac:dyDescent="0.2">
      <c r="A52" s="45" t="s">
        <v>977</v>
      </c>
      <c r="B52" s="38" t="s">
        <v>37</v>
      </c>
      <c r="C52" s="49">
        <v>2917.4418949999999</v>
      </c>
      <c r="D52" s="49">
        <v>2843.078857</v>
      </c>
      <c r="E52" s="49">
        <v>2986.7231449999999</v>
      </c>
      <c r="F52" s="49">
        <v>3173.554932</v>
      </c>
      <c r="G52" s="49">
        <v>3301.1518550000001</v>
      </c>
      <c r="H52" s="49">
        <v>3423.4882809999999</v>
      </c>
      <c r="I52" s="49">
        <v>3513.0104980000001</v>
      </c>
      <c r="J52" s="49">
        <v>3571.25</v>
      </c>
      <c r="K52" s="49">
        <v>3640.047607</v>
      </c>
      <c r="L52" s="49">
        <v>3700.2531739999999</v>
      </c>
      <c r="M52" s="49">
        <v>3751.9782709999999</v>
      </c>
      <c r="N52" s="49">
        <v>3807.5034179999998</v>
      </c>
      <c r="O52" s="49">
        <v>3875.8630370000001</v>
      </c>
      <c r="P52" s="49">
        <v>3919.5585940000001</v>
      </c>
      <c r="Q52" s="49">
        <v>3972.3242190000001</v>
      </c>
      <c r="R52" s="49">
        <v>4024.4208979999999</v>
      </c>
      <c r="S52" s="49">
        <v>4073.6914059999999</v>
      </c>
      <c r="T52" s="49">
        <v>4115.9409180000002</v>
      </c>
      <c r="U52" s="49">
        <v>4143.2768550000001</v>
      </c>
      <c r="V52" s="49">
        <v>4204.0234380000002</v>
      </c>
      <c r="W52" s="49">
        <v>4246.0712890000004</v>
      </c>
      <c r="X52" s="49">
        <v>4276.9589839999999</v>
      </c>
      <c r="Y52" s="49">
        <v>4308.1020509999998</v>
      </c>
      <c r="Z52" s="49">
        <v>4357.7841799999997</v>
      </c>
      <c r="AA52" s="49">
        <v>4402.7866210000002</v>
      </c>
      <c r="AB52" s="49">
        <v>4434.1923829999996</v>
      </c>
      <c r="AC52" s="49">
        <v>4440.8515619999998</v>
      </c>
      <c r="AD52" s="49">
        <v>4478.5117190000001</v>
      </c>
      <c r="AE52" s="49">
        <v>4486.611328</v>
      </c>
      <c r="AF52" s="49">
        <v>4486.5717770000001</v>
      </c>
      <c r="AG52" s="49">
        <v>4477.71875</v>
      </c>
      <c r="AH52" s="49"/>
      <c r="AI52" s="48"/>
    </row>
    <row r="54" spans="1:35" ht="15" customHeight="1" x14ac:dyDescent="0.25">
      <c r="A54" s="45" t="s">
        <v>976</v>
      </c>
      <c r="B54" s="39" t="s">
        <v>975</v>
      </c>
      <c r="C54" s="50">
        <v>359.97067299999998</v>
      </c>
      <c r="D54" s="50">
        <v>492.71991000000003</v>
      </c>
      <c r="E54" s="50">
        <v>486.45459</v>
      </c>
      <c r="F54" s="50">
        <v>492.48629799999998</v>
      </c>
      <c r="G54" s="50">
        <v>550.65014599999995</v>
      </c>
      <c r="H54" s="50">
        <v>637.18890399999998</v>
      </c>
      <c r="I54" s="50">
        <v>703.847351</v>
      </c>
      <c r="J54" s="50">
        <v>734.95739700000001</v>
      </c>
      <c r="K54" s="50">
        <v>767.953125</v>
      </c>
      <c r="L54" s="50">
        <v>828.28735400000005</v>
      </c>
      <c r="M54" s="50">
        <v>890.507385</v>
      </c>
      <c r="N54" s="50">
        <v>921.61737100000005</v>
      </c>
      <c r="O54" s="50">
        <v>954.61309800000004</v>
      </c>
      <c r="P54" s="50">
        <v>983.83734100000004</v>
      </c>
      <c r="Q54" s="50">
        <v>1014.947388</v>
      </c>
      <c r="R54" s="50">
        <v>1046.0573730000001</v>
      </c>
      <c r="S54" s="50">
        <v>1079.053101</v>
      </c>
      <c r="T54" s="50">
        <v>1108.2773440000001</v>
      </c>
      <c r="U54" s="50">
        <v>1139.3873289999999</v>
      </c>
      <c r="V54" s="50">
        <v>1170.497314</v>
      </c>
      <c r="W54" s="50">
        <v>1203.4930420000001</v>
      </c>
      <c r="X54" s="50">
        <v>1217.1623540000001</v>
      </c>
      <c r="Y54" s="50">
        <v>1217.1623540000001</v>
      </c>
      <c r="Z54" s="50">
        <v>1217.1623540000001</v>
      </c>
      <c r="AA54" s="50">
        <v>1219.048096</v>
      </c>
      <c r="AB54" s="50">
        <v>1217.1623540000001</v>
      </c>
      <c r="AC54" s="50">
        <v>1217.1623540000001</v>
      </c>
      <c r="AD54" s="50">
        <v>1217.1623540000001</v>
      </c>
      <c r="AE54" s="50">
        <v>1219.048096</v>
      </c>
      <c r="AF54" s="50">
        <v>1217.1623540000001</v>
      </c>
      <c r="AG54" s="50">
        <v>1217.1623540000001</v>
      </c>
      <c r="AH54" s="50"/>
      <c r="AI54" s="41"/>
    </row>
    <row r="57" spans="1:35" ht="15" customHeight="1" x14ac:dyDescent="0.2">
      <c r="B57" s="38" t="s">
        <v>384</v>
      </c>
    </row>
    <row r="58" spans="1:35" ht="15" customHeight="1" x14ac:dyDescent="0.25">
      <c r="A58" s="45" t="s">
        <v>974</v>
      </c>
      <c r="B58" s="39" t="s">
        <v>967</v>
      </c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1"/>
    </row>
    <row r="59" spans="1:35" ht="15" customHeight="1" x14ac:dyDescent="0.25">
      <c r="A59" s="45" t="s">
        <v>973</v>
      </c>
      <c r="B59" s="39" t="s">
        <v>965</v>
      </c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1"/>
    </row>
    <row r="60" spans="1:35" ht="15" customHeight="1" x14ac:dyDescent="0.25">
      <c r="A60" s="45" t="s">
        <v>972</v>
      </c>
      <c r="B60" s="39" t="s">
        <v>964</v>
      </c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1"/>
    </row>
    <row r="62" spans="1:35" ht="15" customHeight="1" x14ac:dyDescent="0.2">
      <c r="B62" s="38" t="s">
        <v>503</v>
      </c>
    </row>
    <row r="63" spans="1:35" ht="15" customHeight="1" x14ac:dyDescent="0.2">
      <c r="B63" s="38" t="s">
        <v>502</v>
      </c>
    </row>
    <row r="64" spans="1:35" ht="15" customHeight="1" x14ac:dyDescent="0.25">
      <c r="A64" s="45" t="s">
        <v>971</v>
      </c>
      <c r="B64" s="39" t="s">
        <v>967</v>
      </c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1"/>
    </row>
    <row r="65" spans="1:35" ht="15" customHeight="1" x14ac:dyDescent="0.25">
      <c r="A65" s="45" t="s">
        <v>970</v>
      </c>
      <c r="B65" s="39" t="s">
        <v>965</v>
      </c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1"/>
    </row>
    <row r="66" spans="1:35" ht="15" customHeight="1" x14ac:dyDescent="0.25">
      <c r="A66" s="45" t="s">
        <v>969</v>
      </c>
      <c r="B66" s="39" t="s">
        <v>964</v>
      </c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1"/>
    </row>
    <row r="68" spans="1:35" ht="15" customHeight="1" x14ac:dyDescent="0.2">
      <c r="B68" s="38" t="s">
        <v>194</v>
      </c>
    </row>
    <row r="69" spans="1:35" ht="15" customHeight="1" x14ac:dyDescent="0.2">
      <c r="B69" s="38" t="s">
        <v>195</v>
      </c>
    </row>
    <row r="70" spans="1:35" ht="15" customHeight="1" x14ac:dyDescent="0.25">
      <c r="A70" s="45" t="s">
        <v>968</v>
      </c>
      <c r="B70" s="39" t="s">
        <v>967</v>
      </c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1"/>
    </row>
    <row r="71" spans="1:35" ht="15" customHeight="1" x14ac:dyDescent="0.25">
      <c r="A71" s="45" t="s">
        <v>966</v>
      </c>
      <c r="B71" s="39" t="s">
        <v>965</v>
      </c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1"/>
    </row>
    <row r="72" spans="1:35" ht="15" customHeight="1" x14ac:dyDescent="0.25">
      <c r="A72" s="45" t="s">
        <v>963</v>
      </c>
      <c r="B72" s="39" t="s">
        <v>964</v>
      </c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1"/>
    </row>
    <row r="73" spans="1:35" ht="15" customHeight="1" x14ac:dyDescent="0.25">
      <c r="A73" s="45" t="s">
        <v>963</v>
      </c>
      <c r="B73" s="39" t="s">
        <v>962</v>
      </c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1"/>
    </row>
    <row r="76" spans="1:35" ht="15" customHeight="1" x14ac:dyDescent="0.2">
      <c r="B76" s="38" t="s">
        <v>961</v>
      </c>
    </row>
    <row r="78" spans="1:35" ht="15" customHeight="1" x14ac:dyDescent="0.2">
      <c r="B78" s="38" t="s">
        <v>960</v>
      </c>
    </row>
    <row r="79" spans="1:35" ht="15" customHeight="1" x14ac:dyDescent="0.2">
      <c r="B79" s="38" t="s">
        <v>207</v>
      </c>
    </row>
    <row r="80" spans="1:35" ht="15" customHeight="1" x14ac:dyDescent="0.25">
      <c r="A80" s="45" t="s">
        <v>959</v>
      </c>
      <c r="B80" s="39" t="s">
        <v>208</v>
      </c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1"/>
    </row>
    <row r="81" spans="1:35" ht="15" customHeight="1" x14ac:dyDescent="0.25">
      <c r="A81" s="45" t="s">
        <v>958</v>
      </c>
      <c r="B81" s="39" t="s">
        <v>23</v>
      </c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1"/>
    </row>
    <row r="82" spans="1:35" ht="15" customHeight="1" x14ac:dyDescent="0.25">
      <c r="A82" s="45" t="s">
        <v>957</v>
      </c>
      <c r="B82" s="39" t="s">
        <v>480</v>
      </c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1"/>
    </row>
    <row r="83" spans="1:35" ht="15" customHeight="1" x14ac:dyDescent="0.25">
      <c r="A83" s="45" t="s">
        <v>956</v>
      </c>
      <c r="B83" s="39" t="s">
        <v>565</v>
      </c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1"/>
    </row>
    <row r="84" spans="1:35" ht="15" customHeight="1" x14ac:dyDescent="0.2">
      <c r="A84" s="45" t="s">
        <v>955</v>
      </c>
      <c r="B84" s="38" t="s">
        <v>200</v>
      </c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48"/>
    </row>
    <row r="85" spans="1:35" ht="15" customHeight="1" x14ac:dyDescent="0.2">
      <c r="B85" s="38" t="s">
        <v>211</v>
      </c>
    </row>
    <row r="86" spans="1:35" ht="15" customHeight="1" x14ac:dyDescent="0.25">
      <c r="A86" s="45" t="s">
        <v>954</v>
      </c>
      <c r="B86" s="39" t="s">
        <v>208</v>
      </c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1"/>
    </row>
    <row r="87" spans="1:35" ht="15" customHeight="1" x14ac:dyDescent="0.25">
      <c r="A87" s="45" t="s">
        <v>953</v>
      </c>
      <c r="B87" s="39" t="s">
        <v>23</v>
      </c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1"/>
    </row>
    <row r="88" spans="1:35" ht="15" customHeight="1" x14ac:dyDescent="0.25">
      <c r="A88" s="45" t="s">
        <v>952</v>
      </c>
      <c r="B88" s="39" t="s">
        <v>480</v>
      </c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1"/>
    </row>
    <row r="89" spans="1:35" ht="15" customHeight="1" x14ac:dyDescent="0.25">
      <c r="A89" s="45" t="s">
        <v>951</v>
      </c>
      <c r="B89" s="39" t="s">
        <v>565</v>
      </c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1"/>
    </row>
    <row r="90" spans="1:35" ht="15" customHeight="1" x14ac:dyDescent="0.2">
      <c r="A90" s="45" t="s">
        <v>950</v>
      </c>
      <c r="B90" s="38" t="s">
        <v>200</v>
      </c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48"/>
    </row>
    <row r="91" spans="1:35" ht="15" customHeight="1" x14ac:dyDescent="0.2">
      <c r="B91" s="38" t="s">
        <v>212</v>
      </c>
    </row>
    <row r="92" spans="1:35" ht="15" customHeight="1" x14ac:dyDescent="0.25">
      <c r="A92" s="45" t="s">
        <v>949</v>
      </c>
      <c r="B92" s="39" t="s">
        <v>213</v>
      </c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1"/>
    </row>
    <row r="93" spans="1:35" ht="15" customHeight="1" x14ac:dyDescent="0.25">
      <c r="A93" s="45" t="s">
        <v>948</v>
      </c>
      <c r="B93" s="39" t="s">
        <v>214</v>
      </c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1"/>
    </row>
    <row r="94" spans="1:35" ht="15" customHeight="1" thickBot="1" x14ac:dyDescent="0.25"/>
    <row r="95" spans="1:35" ht="15" customHeight="1" x14ac:dyDescent="0.2">
      <c r="B95" s="77" t="s">
        <v>947</v>
      </c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</row>
    <row r="96" spans="1:35" ht="15" customHeight="1" x14ac:dyDescent="0.2">
      <c r="B96" s="46" t="s">
        <v>946</v>
      </c>
    </row>
    <row r="97" spans="2:2" ht="15" customHeight="1" x14ac:dyDescent="0.2">
      <c r="B97" s="46" t="s">
        <v>945</v>
      </c>
    </row>
    <row r="98" spans="2:2" ht="15" customHeight="1" x14ac:dyDescent="0.2">
      <c r="B98" s="46" t="s">
        <v>560</v>
      </c>
    </row>
    <row r="99" spans="2:2" ht="15" customHeight="1" x14ac:dyDescent="0.2">
      <c r="B99" s="46" t="s">
        <v>944</v>
      </c>
    </row>
    <row r="100" spans="2:2" ht="15" customHeight="1" x14ac:dyDescent="0.2">
      <c r="B100" s="46" t="s">
        <v>558</v>
      </c>
    </row>
    <row r="101" spans="2:2" ht="15" customHeight="1" x14ac:dyDescent="0.2">
      <c r="B101" s="46" t="s">
        <v>365</v>
      </c>
    </row>
    <row r="102" spans="2:2" ht="15" customHeight="1" x14ac:dyDescent="0.2">
      <c r="B102" s="46" t="s">
        <v>401</v>
      </c>
    </row>
    <row r="103" spans="2:2" ht="15" customHeight="1" x14ac:dyDescent="0.2">
      <c r="B103" s="46" t="s">
        <v>400</v>
      </c>
    </row>
    <row r="104" spans="2:2" ht="15" customHeight="1" x14ac:dyDescent="0.2">
      <c r="B104" s="46" t="s">
        <v>399</v>
      </c>
    </row>
    <row r="105" spans="2:2" ht="15" customHeight="1" x14ac:dyDescent="0.2">
      <c r="B105" s="46" t="s">
        <v>470</v>
      </c>
    </row>
    <row r="106" spans="2:2" ht="15" customHeight="1" x14ac:dyDescent="0.2">
      <c r="B106" s="46" t="s">
        <v>469</v>
      </c>
    </row>
  </sheetData>
  <pageMargins left="0.75" right="0.75" top="1" bottom="1" header="0.5" footer="0.5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F8CB-05F4-47F8-8913-A712BE26D3D4}"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5" customHeight="1" x14ac:dyDescent="0.2"/>
  <cols>
    <col min="1" max="1" width="17.5703125" style="44" customWidth="1"/>
    <col min="2" max="2" width="45.7109375" style="44" customWidth="1"/>
    <col min="3" max="16384" width="9.140625" style="44"/>
  </cols>
  <sheetData>
    <row r="1" spans="1:35" ht="15" customHeight="1" thickBot="1" x14ac:dyDescent="0.25">
      <c r="B1" s="35"/>
      <c r="C1" s="36">
        <v>2020</v>
      </c>
      <c r="D1" s="36">
        <v>2021</v>
      </c>
      <c r="E1" s="36">
        <v>2022</v>
      </c>
      <c r="F1" s="36">
        <v>2023</v>
      </c>
      <c r="G1" s="36">
        <v>2024</v>
      </c>
      <c r="H1" s="36">
        <v>2025</v>
      </c>
      <c r="I1" s="36">
        <v>2026</v>
      </c>
      <c r="J1" s="36">
        <v>2027</v>
      </c>
      <c r="K1" s="36">
        <v>2028</v>
      </c>
      <c r="L1" s="36">
        <v>2029</v>
      </c>
      <c r="M1" s="36">
        <v>2030</v>
      </c>
      <c r="N1" s="36">
        <v>2031</v>
      </c>
      <c r="O1" s="36">
        <v>2032</v>
      </c>
      <c r="P1" s="36">
        <v>2033</v>
      </c>
      <c r="Q1" s="36">
        <v>2034</v>
      </c>
      <c r="R1" s="36">
        <v>2035</v>
      </c>
      <c r="S1" s="36">
        <v>2036</v>
      </c>
      <c r="T1" s="36">
        <v>2037</v>
      </c>
      <c r="U1" s="36">
        <v>2038</v>
      </c>
      <c r="V1" s="36">
        <v>2039</v>
      </c>
      <c r="W1" s="36">
        <v>2040</v>
      </c>
      <c r="X1" s="36">
        <v>2041</v>
      </c>
      <c r="Y1" s="36">
        <v>2042</v>
      </c>
      <c r="Z1" s="36">
        <v>2043</v>
      </c>
      <c r="AA1" s="36">
        <v>2044</v>
      </c>
      <c r="AB1" s="36">
        <v>2045</v>
      </c>
      <c r="AC1" s="36">
        <v>2046</v>
      </c>
      <c r="AD1" s="36">
        <v>2047</v>
      </c>
      <c r="AE1" s="36">
        <v>2048</v>
      </c>
      <c r="AF1" s="36">
        <v>2049</v>
      </c>
      <c r="AG1" s="36">
        <v>2050</v>
      </c>
      <c r="AH1" s="36"/>
    </row>
    <row r="2" spans="1:35" ht="15" customHeight="1" thickTop="1" x14ac:dyDescent="0.2"/>
    <row r="3" spans="1:35" ht="15" customHeight="1" x14ac:dyDescent="0.2">
      <c r="C3" s="47"/>
      <c r="D3" s="47"/>
      <c r="E3" s="47"/>
      <c r="F3" s="47"/>
      <c r="G3" s="47"/>
      <c r="H3" s="47"/>
    </row>
    <row r="4" spans="1:35" ht="15" customHeight="1" x14ac:dyDescent="0.2">
      <c r="C4" s="47"/>
      <c r="D4" s="47"/>
      <c r="E4" s="47"/>
      <c r="F4" s="47"/>
      <c r="G4" s="47"/>
      <c r="H4" s="47"/>
    </row>
    <row r="5" spans="1:35" ht="15" customHeight="1" x14ac:dyDescent="0.2">
      <c r="C5" s="47"/>
      <c r="D5" s="47"/>
      <c r="E5" s="47"/>
      <c r="F5" s="47"/>
      <c r="G5" s="47"/>
      <c r="H5" s="47"/>
    </row>
    <row r="6" spans="1:35" ht="15" customHeight="1" x14ac:dyDescent="0.2">
      <c r="C6" s="47"/>
      <c r="D6" s="47"/>
      <c r="E6" s="47"/>
      <c r="F6" s="47"/>
      <c r="G6" s="47"/>
      <c r="H6" s="47"/>
    </row>
    <row r="10" spans="1:35" ht="15" customHeight="1" x14ac:dyDescent="0.25">
      <c r="A10" s="45" t="s">
        <v>225</v>
      </c>
      <c r="B10" s="37" t="s">
        <v>394</v>
      </c>
    </row>
    <row r="11" spans="1:35" ht="15" customHeight="1" x14ac:dyDescent="0.2">
      <c r="B11" s="35" t="s">
        <v>216</v>
      </c>
    </row>
    <row r="12" spans="1:35" ht="15" customHeight="1" x14ac:dyDescent="0.2">
      <c r="B12" s="35" t="s">
        <v>62</v>
      </c>
      <c r="C12" s="53" t="s">
        <v>62</v>
      </c>
      <c r="D12" s="53" t="s">
        <v>62</v>
      </c>
      <c r="E12" s="53" t="s">
        <v>62</v>
      </c>
      <c r="F12" s="53" t="s">
        <v>62</v>
      </c>
      <c r="G12" s="53" t="s">
        <v>62</v>
      </c>
      <c r="H12" s="53" t="s">
        <v>62</v>
      </c>
      <c r="I12" s="53" t="s">
        <v>62</v>
      </c>
      <c r="J12" s="53" t="s">
        <v>62</v>
      </c>
      <c r="K12" s="53" t="s">
        <v>62</v>
      </c>
      <c r="L12" s="53" t="s">
        <v>62</v>
      </c>
      <c r="M12" s="53" t="s">
        <v>62</v>
      </c>
      <c r="N12" s="53" t="s">
        <v>62</v>
      </c>
      <c r="O12" s="53" t="s">
        <v>62</v>
      </c>
      <c r="P12" s="53" t="s">
        <v>62</v>
      </c>
      <c r="Q12" s="53" t="s">
        <v>62</v>
      </c>
      <c r="R12" s="53" t="s">
        <v>62</v>
      </c>
      <c r="S12" s="53" t="s">
        <v>62</v>
      </c>
      <c r="T12" s="53" t="s">
        <v>62</v>
      </c>
      <c r="U12" s="53" t="s">
        <v>62</v>
      </c>
      <c r="V12" s="53" t="s">
        <v>62</v>
      </c>
      <c r="W12" s="53" t="s">
        <v>62</v>
      </c>
      <c r="X12" s="53" t="s">
        <v>62</v>
      </c>
      <c r="Y12" s="53" t="s">
        <v>62</v>
      </c>
      <c r="Z12" s="53" t="s">
        <v>62</v>
      </c>
      <c r="AA12" s="53" t="s">
        <v>62</v>
      </c>
      <c r="AB12" s="53" t="s">
        <v>62</v>
      </c>
      <c r="AC12" s="53" t="s">
        <v>62</v>
      </c>
      <c r="AD12" s="53" t="s">
        <v>62</v>
      </c>
      <c r="AE12" s="53" t="s">
        <v>62</v>
      </c>
      <c r="AF12" s="53" t="s">
        <v>62</v>
      </c>
      <c r="AG12" s="53" t="s">
        <v>62</v>
      </c>
      <c r="AH12" s="53" t="s">
        <v>62</v>
      </c>
      <c r="AI12" s="53" t="s">
        <v>376</v>
      </c>
    </row>
    <row r="13" spans="1:35" ht="15" customHeight="1" thickBot="1" x14ac:dyDescent="0.25">
      <c r="B13" s="36" t="s">
        <v>226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</row>
    <row r="14" spans="1:35" ht="15" customHeight="1" thickTop="1" x14ac:dyDescent="0.2"/>
    <row r="15" spans="1:35" ht="15" customHeight="1" x14ac:dyDescent="0.2">
      <c r="A15" s="45" t="s">
        <v>227</v>
      </c>
      <c r="B15" s="38" t="s">
        <v>228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48"/>
    </row>
    <row r="16" spans="1:35" ht="15" customHeight="1" x14ac:dyDescent="0.25">
      <c r="A16" s="45" t="s">
        <v>229</v>
      </c>
      <c r="B16" s="39" t="s">
        <v>230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1"/>
    </row>
    <row r="17" spans="1:35" ht="15" customHeight="1" x14ac:dyDescent="0.25">
      <c r="A17" s="45" t="s">
        <v>231</v>
      </c>
      <c r="B17" s="39" t="s">
        <v>232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1"/>
    </row>
    <row r="18" spans="1:35" ht="15" customHeight="1" x14ac:dyDescent="0.25">
      <c r="A18" s="45" t="s">
        <v>233</v>
      </c>
      <c r="B18" s="39" t="s">
        <v>234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1"/>
    </row>
    <row r="19" spans="1:35" ht="15" customHeight="1" x14ac:dyDescent="0.25">
      <c r="A19" s="45" t="s">
        <v>235</v>
      </c>
      <c r="B19" s="39" t="s">
        <v>164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1"/>
    </row>
    <row r="20" spans="1:35" ht="15" customHeight="1" x14ac:dyDescent="0.25">
      <c r="A20" s="45" t="s">
        <v>236</v>
      </c>
      <c r="B20" s="39" t="s">
        <v>237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1"/>
    </row>
    <row r="21" spans="1:35" ht="15" customHeight="1" x14ac:dyDescent="0.25">
      <c r="A21" s="45" t="s">
        <v>238</v>
      </c>
      <c r="B21" s="39" t="s">
        <v>219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1"/>
    </row>
    <row r="22" spans="1:35" ht="15" customHeight="1" x14ac:dyDescent="0.25">
      <c r="A22" s="45" t="s">
        <v>239</v>
      </c>
      <c r="B22" s="39" t="s">
        <v>240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1"/>
    </row>
    <row r="24" spans="1:35" ht="15" customHeight="1" x14ac:dyDescent="0.2">
      <c r="A24" s="45" t="s">
        <v>241</v>
      </c>
      <c r="B24" s="38" t="s">
        <v>242</v>
      </c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48"/>
    </row>
    <row r="25" spans="1:35" ht="15" customHeight="1" x14ac:dyDescent="0.25">
      <c r="A25" s="45" t="s">
        <v>243</v>
      </c>
      <c r="B25" s="39" t="s">
        <v>230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1"/>
    </row>
    <row r="26" spans="1:35" ht="15" customHeight="1" x14ac:dyDescent="0.25">
      <c r="A26" s="45" t="s">
        <v>244</v>
      </c>
      <c r="B26" s="39" t="s">
        <v>232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1"/>
    </row>
    <row r="27" spans="1:35" ht="15" customHeight="1" x14ac:dyDescent="0.25">
      <c r="A27" s="45" t="s">
        <v>245</v>
      </c>
      <c r="B27" s="39" t="s">
        <v>234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1"/>
    </row>
    <row r="28" spans="1:35" ht="15" customHeight="1" x14ac:dyDescent="0.25">
      <c r="A28" s="45" t="s">
        <v>246</v>
      </c>
      <c r="B28" s="39" t="s">
        <v>237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1"/>
    </row>
    <row r="29" spans="1:35" ht="15" customHeight="1" x14ac:dyDescent="0.25">
      <c r="A29" s="45" t="s">
        <v>247</v>
      </c>
      <c r="B29" s="39" t="s">
        <v>164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1"/>
    </row>
    <row r="30" spans="1:35" ht="15" customHeight="1" x14ac:dyDescent="0.25">
      <c r="A30" s="45" t="s">
        <v>248</v>
      </c>
      <c r="B30" s="39" t="s">
        <v>219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1"/>
    </row>
    <row r="31" spans="1:35" ht="15" customHeight="1" x14ac:dyDescent="0.25">
      <c r="A31" s="45" t="s">
        <v>249</v>
      </c>
      <c r="B31" s="39" t="s">
        <v>240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1"/>
    </row>
    <row r="33" spans="1:35" ht="15" customHeight="1" x14ac:dyDescent="0.2">
      <c r="A33" s="45" t="s">
        <v>250</v>
      </c>
      <c r="B33" s="38" t="s">
        <v>251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48"/>
    </row>
    <row r="34" spans="1:35" ht="15" customHeight="1" x14ac:dyDescent="0.25">
      <c r="A34" s="45" t="s">
        <v>252</v>
      </c>
      <c r="B34" s="39" t="s">
        <v>253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1"/>
    </row>
    <row r="35" spans="1:35" ht="15" customHeight="1" x14ac:dyDescent="0.25">
      <c r="A35" s="45" t="s">
        <v>254</v>
      </c>
      <c r="B35" s="39" t="s">
        <v>234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1"/>
    </row>
    <row r="36" spans="1:35" ht="15" customHeight="1" x14ac:dyDescent="0.25">
      <c r="A36" s="45" t="s">
        <v>255</v>
      </c>
      <c r="B36" s="39" t="s">
        <v>164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1"/>
    </row>
    <row r="37" spans="1:35" ht="15" customHeight="1" x14ac:dyDescent="0.25">
      <c r="A37" s="45" t="s">
        <v>256</v>
      </c>
      <c r="B37" s="39" t="s">
        <v>237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1"/>
    </row>
    <row r="38" spans="1:35" ht="15" customHeight="1" x14ac:dyDescent="0.25">
      <c r="A38" s="45" t="s">
        <v>257</v>
      </c>
      <c r="B38" s="39" t="s">
        <v>106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1"/>
    </row>
    <row r="39" spans="1:35" ht="15" customHeight="1" x14ac:dyDescent="0.25">
      <c r="A39" s="45" t="s">
        <v>258</v>
      </c>
      <c r="B39" s="39" t="s">
        <v>219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1"/>
    </row>
    <row r="40" spans="1:35" ht="15" customHeight="1" x14ac:dyDescent="0.25">
      <c r="A40" s="45" t="s">
        <v>259</v>
      </c>
      <c r="B40" s="39" t="s">
        <v>240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1"/>
    </row>
    <row r="43" spans="1:35" ht="15" customHeight="1" x14ac:dyDescent="0.2">
      <c r="A43" s="45" t="s">
        <v>260</v>
      </c>
      <c r="B43" s="38" t="s">
        <v>261</v>
      </c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48"/>
    </row>
    <row r="44" spans="1:35" ht="15" customHeight="1" x14ac:dyDescent="0.25">
      <c r="A44" s="45" t="s">
        <v>262</v>
      </c>
      <c r="B44" s="39" t="s">
        <v>234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1"/>
    </row>
    <row r="45" spans="1:35" ht="15" customHeight="1" x14ac:dyDescent="0.25">
      <c r="A45" s="45" t="s">
        <v>263</v>
      </c>
      <c r="B45" s="39" t="s">
        <v>264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1"/>
    </row>
    <row r="46" spans="1:35" ht="15" customHeight="1" x14ac:dyDescent="0.25">
      <c r="A46" s="45" t="s">
        <v>265</v>
      </c>
      <c r="B46" s="39" t="s">
        <v>266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1"/>
    </row>
    <row r="47" spans="1:35" ht="15" customHeight="1" x14ac:dyDescent="0.25">
      <c r="A47" s="45" t="s">
        <v>267</v>
      </c>
      <c r="B47" s="39" t="s">
        <v>268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1"/>
    </row>
    <row r="49" spans="1:35" ht="15" customHeight="1" x14ac:dyDescent="0.2">
      <c r="A49" s="45" t="s">
        <v>269</v>
      </c>
      <c r="B49" s="38" t="s">
        <v>270</v>
      </c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48"/>
    </row>
    <row r="50" spans="1:35" ht="15" customHeight="1" x14ac:dyDescent="0.25">
      <c r="A50" s="45" t="s">
        <v>271</v>
      </c>
      <c r="B50" s="39" t="s">
        <v>234</v>
      </c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1"/>
    </row>
    <row r="51" spans="1:35" ht="15" customHeight="1" x14ac:dyDescent="0.25">
      <c r="A51" s="45" t="s">
        <v>272</v>
      </c>
      <c r="B51" s="39" t="s">
        <v>273</v>
      </c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1"/>
    </row>
    <row r="52" spans="1:35" ht="15" customHeight="1" x14ac:dyDescent="0.25">
      <c r="A52" s="45" t="s">
        <v>274</v>
      </c>
      <c r="B52" s="39" t="s">
        <v>266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1"/>
    </row>
    <row r="53" spans="1:35" ht="15" customHeight="1" x14ac:dyDescent="0.25">
      <c r="A53" s="45" t="s">
        <v>275</v>
      </c>
      <c r="B53" s="39" t="s">
        <v>268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1"/>
    </row>
    <row r="55" spans="1:35" ht="15" customHeight="1" x14ac:dyDescent="0.2">
      <c r="A55" s="45" t="s">
        <v>276</v>
      </c>
      <c r="B55" s="38" t="s">
        <v>277</v>
      </c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48"/>
    </row>
    <row r="56" spans="1:35" ht="15" customHeight="1" x14ac:dyDescent="0.25">
      <c r="A56" s="45" t="s">
        <v>278</v>
      </c>
      <c r="B56" s="39" t="s">
        <v>234</v>
      </c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1"/>
    </row>
    <row r="57" spans="1:35" ht="15" customHeight="1" x14ac:dyDescent="0.25">
      <c r="A57" s="45" t="s">
        <v>279</v>
      </c>
      <c r="B57" s="39" t="s">
        <v>273</v>
      </c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1"/>
    </row>
    <row r="58" spans="1:35" ht="15" customHeight="1" x14ac:dyDescent="0.25">
      <c r="A58" s="45" t="s">
        <v>280</v>
      </c>
      <c r="B58" s="39" t="s">
        <v>266</v>
      </c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1"/>
    </row>
    <row r="59" spans="1:35" ht="15" customHeight="1" x14ac:dyDescent="0.25">
      <c r="A59" s="45" t="s">
        <v>281</v>
      </c>
      <c r="B59" s="39" t="s">
        <v>268</v>
      </c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1"/>
    </row>
    <row r="61" spans="1:35" ht="15" customHeight="1" x14ac:dyDescent="0.2">
      <c r="A61" s="45" t="s">
        <v>282</v>
      </c>
      <c r="B61" s="38" t="s">
        <v>283</v>
      </c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48"/>
    </row>
    <row r="62" spans="1:35" ht="15" customHeight="1" x14ac:dyDescent="0.25">
      <c r="A62" s="45" t="s">
        <v>284</v>
      </c>
      <c r="B62" s="39" t="s">
        <v>285</v>
      </c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1"/>
    </row>
    <row r="63" spans="1:35" ht="15" customHeight="1" x14ac:dyDescent="0.25">
      <c r="A63" s="45" t="s">
        <v>286</v>
      </c>
      <c r="B63" s="39" t="s">
        <v>82</v>
      </c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1"/>
    </row>
    <row r="65" spans="1:35" ht="15" customHeight="1" x14ac:dyDescent="0.2">
      <c r="A65" s="45" t="s">
        <v>287</v>
      </c>
      <c r="B65" s="38" t="s">
        <v>288</v>
      </c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48"/>
    </row>
    <row r="66" spans="1:35" ht="15" customHeight="1" x14ac:dyDescent="0.25">
      <c r="A66" s="45" t="s">
        <v>289</v>
      </c>
      <c r="B66" s="39" t="s">
        <v>290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1"/>
    </row>
    <row r="67" spans="1:35" ht="15" customHeight="1" x14ac:dyDescent="0.25">
      <c r="A67" s="45" t="s">
        <v>291</v>
      </c>
      <c r="B67" s="39" t="s">
        <v>264</v>
      </c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1"/>
    </row>
    <row r="68" spans="1:35" ht="15" customHeight="1" x14ac:dyDescent="0.25">
      <c r="A68" s="45" t="s">
        <v>292</v>
      </c>
      <c r="B68" s="39" t="s">
        <v>293</v>
      </c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1"/>
    </row>
    <row r="70" spans="1:35" ht="15" customHeight="1" x14ac:dyDescent="0.2">
      <c r="A70" s="45" t="s">
        <v>294</v>
      </c>
      <c r="B70" s="38" t="s">
        <v>295</v>
      </c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48"/>
    </row>
    <row r="71" spans="1:35" ht="15" customHeight="1" x14ac:dyDescent="0.25">
      <c r="A71" s="45" t="s">
        <v>296</v>
      </c>
      <c r="B71" s="39" t="s">
        <v>297</v>
      </c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1"/>
    </row>
    <row r="72" spans="1:35" ht="15" customHeight="1" x14ac:dyDescent="0.25">
      <c r="A72" s="45" t="s">
        <v>298</v>
      </c>
      <c r="B72" s="39" t="s">
        <v>299</v>
      </c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1"/>
    </row>
    <row r="73" spans="1:35" ht="15" customHeight="1" x14ac:dyDescent="0.25">
      <c r="A73" s="45" t="s">
        <v>300</v>
      </c>
      <c r="B73" s="39" t="s">
        <v>301</v>
      </c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1"/>
    </row>
    <row r="74" spans="1:35" ht="15" customHeight="1" x14ac:dyDescent="0.25">
      <c r="A74" s="45" t="s">
        <v>302</v>
      </c>
      <c r="B74" s="39" t="s">
        <v>303</v>
      </c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1"/>
    </row>
    <row r="75" spans="1:35" ht="15" customHeight="1" x14ac:dyDescent="0.25">
      <c r="A75" s="45" t="s">
        <v>304</v>
      </c>
      <c r="B75" s="39" t="s">
        <v>305</v>
      </c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1"/>
    </row>
    <row r="76" spans="1:35" ht="15" customHeight="1" x14ac:dyDescent="0.25">
      <c r="A76" s="45" t="s">
        <v>306</v>
      </c>
      <c r="B76" s="39" t="s">
        <v>44</v>
      </c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1"/>
    </row>
    <row r="77" spans="1:35" ht="15" customHeight="1" x14ac:dyDescent="0.25">
      <c r="A77" s="45" t="s">
        <v>307</v>
      </c>
      <c r="B77" s="39" t="s">
        <v>308</v>
      </c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1"/>
    </row>
    <row r="78" spans="1:35" ht="15" customHeight="1" x14ac:dyDescent="0.25">
      <c r="A78" s="45" t="s">
        <v>309</v>
      </c>
      <c r="B78" s="39" t="s">
        <v>310</v>
      </c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1"/>
    </row>
    <row r="79" spans="1:35" ht="15" customHeight="1" x14ac:dyDescent="0.25">
      <c r="A79" s="45" t="s">
        <v>311</v>
      </c>
      <c r="B79" s="39" t="s">
        <v>312</v>
      </c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1"/>
    </row>
    <row r="80" spans="1:35" ht="15" customHeight="1" x14ac:dyDescent="0.25">
      <c r="A80" s="45" t="s">
        <v>313</v>
      </c>
      <c r="B80" s="39" t="s">
        <v>299</v>
      </c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1"/>
    </row>
    <row r="81" spans="1:35" ht="15" customHeight="1" x14ac:dyDescent="0.25">
      <c r="A81" s="45" t="s">
        <v>314</v>
      </c>
      <c r="B81" s="39" t="s">
        <v>301</v>
      </c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1"/>
    </row>
    <row r="82" spans="1:35" ht="15" customHeight="1" x14ac:dyDescent="0.25">
      <c r="A82" s="45" t="s">
        <v>315</v>
      </c>
      <c r="B82" s="39" t="s">
        <v>303</v>
      </c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1"/>
    </row>
    <row r="83" spans="1:35" ht="15" customHeight="1" x14ac:dyDescent="0.25">
      <c r="A83" s="45" t="s">
        <v>316</v>
      </c>
      <c r="B83" s="39" t="s">
        <v>305</v>
      </c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1"/>
    </row>
    <row r="84" spans="1:35" ht="15" customHeight="1" x14ac:dyDescent="0.25">
      <c r="A84" s="45" t="s">
        <v>317</v>
      </c>
      <c r="B84" s="39" t="s">
        <v>44</v>
      </c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1"/>
    </row>
    <row r="85" spans="1:35" ht="15" customHeight="1" x14ac:dyDescent="0.25">
      <c r="A85" s="45" t="s">
        <v>318</v>
      </c>
      <c r="B85" s="39" t="s">
        <v>308</v>
      </c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1"/>
    </row>
    <row r="86" spans="1:35" ht="15" customHeight="1" x14ac:dyDescent="0.25">
      <c r="A86" s="45" t="s">
        <v>319</v>
      </c>
      <c r="B86" s="39" t="s">
        <v>310</v>
      </c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1"/>
    </row>
    <row r="87" spans="1:35" ht="15" customHeight="1" x14ac:dyDescent="0.25">
      <c r="A87" s="45" t="s">
        <v>320</v>
      </c>
      <c r="B87" s="39" t="s">
        <v>321</v>
      </c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1"/>
    </row>
    <row r="88" spans="1:35" ht="15" customHeight="1" x14ac:dyDescent="0.25">
      <c r="A88" s="45" t="s">
        <v>322</v>
      </c>
      <c r="B88" s="39" t="s">
        <v>299</v>
      </c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1"/>
    </row>
    <row r="89" spans="1:35" ht="15" customHeight="1" x14ac:dyDescent="0.25">
      <c r="A89" s="45" t="s">
        <v>323</v>
      </c>
      <c r="B89" s="39" t="s">
        <v>301</v>
      </c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1"/>
    </row>
    <row r="90" spans="1:35" ht="15" customHeight="1" x14ac:dyDescent="0.25">
      <c r="A90" s="45" t="s">
        <v>324</v>
      </c>
      <c r="B90" s="39" t="s">
        <v>303</v>
      </c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1"/>
    </row>
    <row r="91" spans="1:35" ht="15" customHeight="1" x14ac:dyDescent="0.25">
      <c r="A91" s="45" t="s">
        <v>325</v>
      </c>
      <c r="B91" s="39" t="s">
        <v>305</v>
      </c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1"/>
    </row>
    <row r="92" spans="1:35" ht="15" customHeight="1" x14ac:dyDescent="0.25">
      <c r="A92" s="45" t="s">
        <v>326</v>
      </c>
      <c r="B92" s="39" t="s">
        <v>44</v>
      </c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1"/>
    </row>
    <row r="93" spans="1:35" ht="15" customHeight="1" x14ac:dyDescent="0.25">
      <c r="A93" s="45" t="s">
        <v>327</v>
      </c>
      <c r="B93" s="39" t="s">
        <v>308</v>
      </c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1"/>
    </row>
    <row r="94" spans="1:35" ht="15" customHeight="1" x14ac:dyDescent="0.25">
      <c r="A94" s="45" t="s">
        <v>328</v>
      </c>
      <c r="B94" s="39" t="s">
        <v>310</v>
      </c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1"/>
    </row>
    <row r="95" spans="1:35" ht="15" customHeight="1" x14ac:dyDescent="0.2">
      <c r="A95" s="45" t="s">
        <v>329</v>
      </c>
      <c r="B95" s="38" t="s">
        <v>330</v>
      </c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48"/>
    </row>
    <row r="96" spans="1:35" ht="15" customHeight="1" x14ac:dyDescent="0.25">
      <c r="A96" s="45" t="s">
        <v>331</v>
      </c>
      <c r="B96" s="39" t="s">
        <v>332</v>
      </c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1"/>
    </row>
    <row r="97" spans="1:35" ht="15" customHeight="1" x14ac:dyDescent="0.25">
      <c r="A97" s="45" t="s">
        <v>333</v>
      </c>
      <c r="B97" s="39" t="s">
        <v>308</v>
      </c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1"/>
    </row>
    <row r="98" spans="1:35" ht="15" customHeight="1" x14ac:dyDescent="0.25">
      <c r="A98" s="45" t="s">
        <v>334</v>
      </c>
      <c r="B98" s="39" t="s">
        <v>335</v>
      </c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1"/>
    </row>
    <row r="99" spans="1:35" ht="15" customHeight="1" x14ac:dyDescent="0.25">
      <c r="A99" s="45" t="s">
        <v>336</v>
      </c>
      <c r="B99" s="39" t="s">
        <v>337</v>
      </c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1"/>
    </row>
    <row r="100" spans="1:35" ht="15" customHeight="1" x14ac:dyDescent="0.25">
      <c r="A100" s="45" t="s">
        <v>338</v>
      </c>
      <c r="B100" s="39" t="s">
        <v>339</v>
      </c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1"/>
    </row>
    <row r="101" spans="1:35" ht="15" customHeight="1" x14ac:dyDescent="0.25">
      <c r="A101" s="45" t="s">
        <v>340</v>
      </c>
      <c r="B101" s="39" t="s">
        <v>341</v>
      </c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1"/>
    </row>
    <row r="102" spans="1:35" ht="15" customHeight="1" x14ac:dyDescent="0.25">
      <c r="A102" s="45" t="s">
        <v>342</v>
      </c>
      <c r="B102" s="39" t="s">
        <v>308</v>
      </c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1"/>
    </row>
    <row r="103" spans="1:35" ht="15" customHeight="1" x14ac:dyDescent="0.25">
      <c r="A103" s="45" t="s">
        <v>343</v>
      </c>
      <c r="B103" s="39" t="s">
        <v>344</v>
      </c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1"/>
    </row>
    <row r="104" spans="1:35" ht="15" customHeight="1" x14ac:dyDescent="0.25">
      <c r="A104" s="45" t="s">
        <v>345</v>
      </c>
      <c r="B104" s="39" t="s">
        <v>308</v>
      </c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1"/>
    </row>
    <row r="105" spans="1:35" ht="15" customHeight="1" x14ac:dyDescent="0.25">
      <c r="A105" s="45" t="s">
        <v>346</v>
      </c>
      <c r="B105" s="39" t="s">
        <v>335</v>
      </c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1"/>
    </row>
    <row r="106" spans="1:35" ht="15" customHeight="1" x14ac:dyDescent="0.25">
      <c r="A106" s="45" t="s">
        <v>347</v>
      </c>
      <c r="B106" s="39" t="s">
        <v>337</v>
      </c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1"/>
    </row>
    <row r="107" spans="1:35" ht="15" customHeight="1" x14ac:dyDescent="0.25">
      <c r="A107" s="45" t="s">
        <v>348</v>
      </c>
      <c r="B107" s="39" t="s">
        <v>339</v>
      </c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1"/>
    </row>
    <row r="109" spans="1:35" ht="15" customHeight="1" x14ac:dyDescent="0.2">
      <c r="A109" s="45" t="s">
        <v>349</v>
      </c>
      <c r="B109" s="38" t="s">
        <v>350</v>
      </c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48"/>
    </row>
    <row r="110" spans="1:35" ht="15" customHeight="1" x14ac:dyDescent="0.25">
      <c r="A110" s="45" t="s">
        <v>351</v>
      </c>
      <c r="B110" s="39" t="s">
        <v>352</v>
      </c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1"/>
    </row>
    <row r="111" spans="1:35" ht="15" customHeight="1" x14ac:dyDescent="0.25">
      <c r="A111" s="45" t="s">
        <v>353</v>
      </c>
      <c r="B111" s="39" t="s">
        <v>234</v>
      </c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1"/>
    </row>
    <row r="113" spans="1:35" ht="15" customHeight="1" x14ac:dyDescent="0.25">
      <c r="A113" s="45" t="s">
        <v>354</v>
      </c>
      <c r="B113" s="39" t="s">
        <v>355</v>
      </c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1"/>
    </row>
    <row r="114" spans="1:35" ht="15" customHeight="1" x14ac:dyDescent="0.25">
      <c r="A114" s="45" t="s">
        <v>356</v>
      </c>
      <c r="B114" s="39" t="s">
        <v>357</v>
      </c>
      <c r="C114" s="43">
        <v>706.25012200000003</v>
      </c>
      <c r="D114" s="43">
        <v>765.14196800000002</v>
      </c>
      <c r="E114" s="43">
        <v>755.34997599999997</v>
      </c>
      <c r="F114" s="43">
        <v>731.63830600000006</v>
      </c>
      <c r="G114" s="43">
        <v>723.20684800000004</v>
      </c>
      <c r="H114" s="43">
        <v>724.60595699999999</v>
      </c>
      <c r="I114" s="43">
        <v>691.04956100000004</v>
      </c>
      <c r="J114" s="43">
        <v>701.14312700000005</v>
      </c>
      <c r="K114" s="43">
        <v>701.06634499999996</v>
      </c>
      <c r="L114" s="43">
        <v>701.03686500000003</v>
      </c>
      <c r="M114" s="43">
        <v>693.459656</v>
      </c>
      <c r="N114" s="43">
        <v>694.47479199999998</v>
      </c>
      <c r="O114" s="43">
        <v>697.11834699999997</v>
      </c>
      <c r="P114" s="43">
        <v>697.96667500000001</v>
      </c>
      <c r="Q114" s="43">
        <v>696.89434800000004</v>
      </c>
      <c r="R114" s="43">
        <v>700.55658000000005</v>
      </c>
      <c r="S114" s="43">
        <v>708.85253899999998</v>
      </c>
      <c r="T114" s="43">
        <v>718.20208700000001</v>
      </c>
      <c r="U114" s="43">
        <v>725.97796600000004</v>
      </c>
      <c r="V114" s="43">
        <v>730.66339100000005</v>
      </c>
      <c r="W114" s="43">
        <v>734.56103499999995</v>
      </c>
      <c r="X114" s="43">
        <v>737.10723900000005</v>
      </c>
      <c r="Y114" s="43">
        <v>741.27093500000001</v>
      </c>
      <c r="Z114" s="43">
        <v>748.35034199999996</v>
      </c>
      <c r="AA114" s="43">
        <v>759.384277</v>
      </c>
      <c r="AB114" s="43">
        <v>765.85900900000001</v>
      </c>
      <c r="AC114" s="43">
        <v>773.89398200000005</v>
      </c>
      <c r="AD114" s="43">
        <v>783.06420900000001</v>
      </c>
      <c r="AE114" s="43">
        <v>778.31658900000002</v>
      </c>
      <c r="AF114" s="43">
        <v>777.42077600000005</v>
      </c>
      <c r="AG114" s="43">
        <v>784.83752400000003</v>
      </c>
      <c r="AH114" s="43"/>
      <c r="AI114" s="41"/>
    </row>
    <row r="116" spans="1:35" ht="15" customHeight="1" x14ac:dyDescent="0.2">
      <c r="A116" s="45" t="s">
        <v>358</v>
      </c>
      <c r="B116" s="38" t="s">
        <v>359</v>
      </c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48"/>
    </row>
    <row r="117" spans="1:35" ht="15" customHeight="1" thickBot="1" x14ac:dyDescent="0.25"/>
    <row r="118" spans="1:35" ht="15" customHeight="1" x14ac:dyDescent="0.2">
      <c r="B118" s="77" t="s">
        <v>360</v>
      </c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</row>
    <row r="119" spans="1:35" ht="15" customHeight="1" x14ac:dyDescent="0.2">
      <c r="B119" s="46" t="s">
        <v>361</v>
      </c>
    </row>
    <row r="120" spans="1:35" ht="15" customHeight="1" x14ac:dyDescent="0.2">
      <c r="B120" s="46" t="s">
        <v>362</v>
      </c>
    </row>
    <row r="121" spans="1:35" ht="15" customHeight="1" x14ac:dyDescent="0.2">
      <c r="B121" s="46" t="s">
        <v>363</v>
      </c>
    </row>
    <row r="122" spans="1:35" ht="15" customHeight="1" x14ac:dyDescent="0.2">
      <c r="B122" s="46" t="s">
        <v>364</v>
      </c>
    </row>
    <row r="123" spans="1:35" ht="15" customHeight="1" x14ac:dyDescent="0.2">
      <c r="B123" s="46" t="s">
        <v>365</v>
      </c>
    </row>
    <row r="124" spans="1:35" ht="15" customHeight="1" x14ac:dyDescent="0.2">
      <c r="B124" s="46" t="s">
        <v>74</v>
      </c>
    </row>
    <row r="125" spans="1:35" ht="15" customHeight="1" x14ac:dyDescent="0.2">
      <c r="B125" s="46" t="s">
        <v>366</v>
      </c>
    </row>
    <row r="126" spans="1:35" ht="15" customHeight="1" x14ac:dyDescent="0.2">
      <c r="B126" s="46" t="s">
        <v>395</v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defaultColWidth="9" defaultRowHeight="15" customHeight="1" x14ac:dyDescent="0.25"/>
  <cols>
    <col min="1" max="1" width="15.42578125" style="5" customWidth="1"/>
    <col min="2" max="2" width="42.7109375" style="5" customWidth="1"/>
    <col min="3" max="16384" width="9" style="5"/>
  </cols>
  <sheetData>
    <row r="1" spans="1:35" ht="15" customHeight="1" thickBot="1" x14ac:dyDescent="0.3">
      <c r="B1" s="35" t="s">
        <v>371</v>
      </c>
      <c r="C1" s="36">
        <v>2019</v>
      </c>
      <c r="D1" s="36">
        <v>2020</v>
      </c>
      <c r="E1" s="36">
        <v>2021</v>
      </c>
      <c r="F1" s="36">
        <v>2022</v>
      </c>
      <c r="G1" s="36">
        <v>2023</v>
      </c>
      <c r="H1" s="36">
        <v>2024</v>
      </c>
      <c r="I1" s="36">
        <v>2025</v>
      </c>
      <c r="J1" s="36">
        <v>2026</v>
      </c>
      <c r="K1" s="36">
        <v>2027</v>
      </c>
      <c r="L1" s="36">
        <v>2028</v>
      </c>
      <c r="M1" s="36">
        <v>2029</v>
      </c>
      <c r="N1" s="36">
        <v>2030</v>
      </c>
      <c r="O1" s="36">
        <v>2031</v>
      </c>
      <c r="P1" s="36">
        <v>2032</v>
      </c>
      <c r="Q1" s="36">
        <v>2033</v>
      </c>
      <c r="R1" s="36">
        <v>2034</v>
      </c>
      <c r="S1" s="36">
        <v>2035</v>
      </c>
      <c r="T1" s="36">
        <v>2036</v>
      </c>
      <c r="U1" s="36">
        <v>2037</v>
      </c>
      <c r="V1" s="36">
        <v>2038</v>
      </c>
      <c r="W1" s="36">
        <v>2039</v>
      </c>
      <c r="X1" s="36">
        <v>2040</v>
      </c>
      <c r="Y1" s="36">
        <v>2041</v>
      </c>
      <c r="Z1" s="36">
        <v>2042</v>
      </c>
      <c r="AA1" s="36">
        <v>2043</v>
      </c>
      <c r="AB1" s="36">
        <v>2044</v>
      </c>
      <c r="AC1" s="36">
        <v>2045</v>
      </c>
      <c r="AD1" s="36">
        <v>2046</v>
      </c>
      <c r="AE1" s="36">
        <v>2047</v>
      </c>
      <c r="AF1" s="36">
        <v>2048</v>
      </c>
      <c r="AG1" s="36">
        <v>2049</v>
      </c>
      <c r="AH1" s="36">
        <v>2050</v>
      </c>
    </row>
    <row r="2" spans="1:35" ht="15" customHeight="1" thickTop="1" x14ac:dyDescent="0.25"/>
    <row r="3" spans="1:35" ht="15" customHeight="1" x14ac:dyDescent="0.25">
      <c r="C3" s="33" t="s">
        <v>55</v>
      </c>
      <c r="D3" s="33" t="s">
        <v>370</v>
      </c>
      <c r="E3" s="33"/>
      <c r="F3" s="33"/>
      <c r="G3" s="33"/>
      <c r="H3" s="33"/>
    </row>
    <row r="4" spans="1:35" ht="15" customHeight="1" x14ac:dyDescent="0.25">
      <c r="C4" s="33" t="s">
        <v>56</v>
      </c>
      <c r="D4" s="33" t="s">
        <v>372</v>
      </c>
      <c r="E4" s="33"/>
      <c r="F4" s="33"/>
      <c r="G4" s="33" t="s">
        <v>57</v>
      </c>
      <c r="H4" s="33"/>
    </row>
    <row r="5" spans="1:35" ht="15" customHeight="1" x14ac:dyDescent="0.25">
      <c r="C5" s="33" t="s">
        <v>58</v>
      </c>
      <c r="D5" s="33" t="s">
        <v>373</v>
      </c>
      <c r="E5" s="33"/>
      <c r="F5" s="33"/>
      <c r="G5" s="33"/>
      <c r="H5" s="33"/>
    </row>
    <row r="6" spans="1:35" ht="15" customHeight="1" x14ac:dyDescent="0.25">
      <c r="C6" s="33" t="s">
        <v>59</v>
      </c>
      <c r="D6" s="33"/>
      <c r="E6" s="33" t="s">
        <v>374</v>
      </c>
      <c r="F6" s="33"/>
      <c r="G6" s="33"/>
      <c r="H6" s="33"/>
    </row>
    <row r="10" spans="1:35" ht="15" customHeight="1" x14ac:dyDescent="0.25">
      <c r="A10" s="34" t="s">
        <v>75</v>
      </c>
      <c r="B10" s="37" t="s">
        <v>375</v>
      </c>
    </row>
    <row r="11" spans="1:35" ht="15" customHeight="1" x14ac:dyDescent="0.25">
      <c r="B11" s="35" t="s">
        <v>76</v>
      </c>
    </row>
    <row r="12" spans="1:35" ht="15" customHeight="1" x14ac:dyDescent="0.25">
      <c r="B12" s="35" t="s">
        <v>62</v>
      </c>
      <c r="C12" s="2" t="s">
        <v>62</v>
      </c>
      <c r="D12" s="2" t="s">
        <v>62</v>
      </c>
      <c r="E12" s="2" t="s">
        <v>62</v>
      </c>
      <c r="F12" s="2" t="s">
        <v>62</v>
      </c>
      <c r="G12" s="2" t="s">
        <v>62</v>
      </c>
      <c r="H12" s="2" t="s">
        <v>62</v>
      </c>
      <c r="I12" s="2" t="s">
        <v>62</v>
      </c>
      <c r="J12" s="2" t="s">
        <v>62</v>
      </c>
      <c r="K12" s="2" t="s">
        <v>62</v>
      </c>
      <c r="L12" s="2" t="s">
        <v>62</v>
      </c>
      <c r="M12" s="2" t="s">
        <v>62</v>
      </c>
      <c r="N12" s="2" t="s">
        <v>62</v>
      </c>
      <c r="O12" s="2" t="s">
        <v>62</v>
      </c>
      <c r="P12" s="2" t="s">
        <v>62</v>
      </c>
      <c r="Q12" s="2" t="s">
        <v>62</v>
      </c>
      <c r="R12" s="2" t="s">
        <v>62</v>
      </c>
      <c r="S12" s="2" t="s">
        <v>62</v>
      </c>
      <c r="T12" s="2" t="s">
        <v>62</v>
      </c>
      <c r="U12" s="2" t="s">
        <v>62</v>
      </c>
      <c r="V12" s="2" t="s">
        <v>62</v>
      </c>
      <c r="W12" s="2" t="s">
        <v>62</v>
      </c>
      <c r="X12" s="2" t="s">
        <v>62</v>
      </c>
      <c r="Y12" s="2" t="s">
        <v>62</v>
      </c>
      <c r="Z12" s="2" t="s">
        <v>62</v>
      </c>
      <c r="AA12" s="2" t="s">
        <v>62</v>
      </c>
      <c r="AB12" s="2" t="s">
        <v>62</v>
      </c>
      <c r="AC12" s="2" t="s">
        <v>62</v>
      </c>
      <c r="AD12" s="2" t="s">
        <v>62</v>
      </c>
      <c r="AE12" s="2" t="s">
        <v>62</v>
      </c>
      <c r="AF12" s="2" t="s">
        <v>62</v>
      </c>
      <c r="AG12" s="2" t="s">
        <v>62</v>
      </c>
      <c r="AH12" s="2" t="s">
        <v>62</v>
      </c>
      <c r="AI12" s="2" t="s">
        <v>376</v>
      </c>
    </row>
    <row r="13" spans="1:35" ht="15" customHeight="1" thickBot="1" x14ac:dyDescent="0.3">
      <c r="B13" s="36" t="s">
        <v>62</v>
      </c>
      <c r="C13" s="36">
        <v>2019</v>
      </c>
      <c r="D13" s="36">
        <v>2020</v>
      </c>
      <c r="E13" s="36">
        <v>2021</v>
      </c>
      <c r="F13" s="36">
        <v>2022</v>
      </c>
      <c r="G13" s="36">
        <v>2023</v>
      </c>
      <c r="H13" s="36">
        <v>2024</v>
      </c>
      <c r="I13" s="36">
        <v>2025</v>
      </c>
      <c r="J13" s="36">
        <v>2026</v>
      </c>
      <c r="K13" s="36">
        <v>2027</v>
      </c>
      <c r="L13" s="36">
        <v>2028</v>
      </c>
      <c r="M13" s="36">
        <v>2029</v>
      </c>
      <c r="N13" s="36">
        <v>2030</v>
      </c>
      <c r="O13" s="36">
        <v>2031</v>
      </c>
      <c r="P13" s="36">
        <v>2032</v>
      </c>
      <c r="Q13" s="36">
        <v>2033</v>
      </c>
      <c r="R13" s="36">
        <v>2034</v>
      </c>
      <c r="S13" s="36">
        <v>2035</v>
      </c>
      <c r="T13" s="36">
        <v>2036</v>
      </c>
      <c r="U13" s="36">
        <v>2037</v>
      </c>
      <c r="V13" s="36">
        <v>2038</v>
      </c>
      <c r="W13" s="36">
        <v>2039</v>
      </c>
      <c r="X13" s="36">
        <v>2040</v>
      </c>
      <c r="Y13" s="36">
        <v>2041</v>
      </c>
      <c r="Z13" s="36">
        <v>2042</v>
      </c>
      <c r="AA13" s="36">
        <v>2043</v>
      </c>
      <c r="AB13" s="36">
        <v>2044</v>
      </c>
      <c r="AC13" s="36">
        <v>2045</v>
      </c>
      <c r="AD13" s="36">
        <v>2046</v>
      </c>
      <c r="AE13" s="36">
        <v>2047</v>
      </c>
      <c r="AF13" s="36">
        <v>2048</v>
      </c>
      <c r="AG13" s="36">
        <v>2049</v>
      </c>
      <c r="AH13" s="36">
        <v>2050</v>
      </c>
      <c r="AI13" s="36">
        <v>2050</v>
      </c>
    </row>
    <row r="14" spans="1:35" ht="15" customHeight="1" thickTop="1" x14ac:dyDescent="0.25">
      <c r="B14" s="38" t="s">
        <v>77</v>
      </c>
    </row>
    <row r="15" spans="1:35" ht="15" customHeight="1" x14ac:dyDescent="0.25">
      <c r="B15" s="38" t="s">
        <v>78</v>
      </c>
    </row>
    <row r="16" spans="1:35" ht="15" customHeight="1" x14ac:dyDescent="0.25">
      <c r="A16" s="34" t="s">
        <v>79</v>
      </c>
      <c r="B16" s="39" t="s">
        <v>80</v>
      </c>
      <c r="C16" s="40">
        <v>6.6360000000000001</v>
      </c>
      <c r="D16" s="40">
        <v>6.6360000000000001</v>
      </c>
      <c r="E16" s="40">
        <v>6.6360000000000001</v>
      </c>
      <c r="F16" s="40">
        <v>6.6360000000000001</v>
      </c>
      <c r="G16" s="40">
        <v>6.6360000000000001</v>
      </c>
      <c r="H16" s="40">
        <v>6.6360000000000001</v>
      </c>
      <c r="I16" s="40">
        <v>6.6360000000000001</v>
      </c>
      <c r="J16" s="40">
        <v>6.6360000000000001</v>
      </c>
      <c r="K16" s="40">
        <v>6.6360000000000001</v>
      </c>
      <c r="L16" s="40">
        <v>6.6360000000000001</v>
      </c>
      <c r="M16" s="40">
        <v>6.6360000000000001</v>
      </c>
      <c r="N16" s="40">
        <v>6.6360000000000001</v>
      </c>
      <c r="O16" s="40">
        <v>6.6360000000000001</v>
      </c>
      <c r="P16" s="40">
        <v>6.6360000000000001</v>
      </c>
      <c r="Q16" s="40">
        <v>6.6360000000000001</v>
      </c>
      <c r="R16" s="40">
        <v>6.6360000000000001</v>
      </c>
      <c r="S16" s="40">
        <v>6.6360000000000001</v>
      </c>
      <c r="T16" s="40">
        <v>6.6360000000000001</v>
      </c>
      <c r="U16" s="40">
        <v>6.6360000000000001</v>
      </c>
      <c r="V16" s="40">
        <v>6.6360000000000001</v>
      </c>
      <c r="W16" s="40">
        <v>6.6360000000000001</v>
      </c>
      <c r="X16" s="40">
        <v>6.6360000000000001</v>
      </c>
      <c r="Y16" s="40">
        <v>6.6360000000000001</v>
      </c>
      <c r="Z16" s="40">
        <v>6.6360000000000001</v>
      </c>
      <c r="AA16" s="40">
        <v>6.6360000000000001</v>
      </c>
      <c r="AB16" s="40">
        <v>6.6360000000000001</v>
      </c>
      <c r="AC16" s="40">
        <v>6.6360000000000001</v>
      </c>
      <c r="AD16" s="40">
        <v>6.6360000000000001</v>
      </c>
      <c r="AE16" s="40">
        <v>6.6360000000000001</v>
      </c>
      <c r="AF16" s="40">
        <v>6.6360000000000001</v>
      </c>
      <c r="AG16" s="40">
        <v>6.6360000000000001</v>
      </c>
      <c r="AH16" s="40">
        <v>6.6360000000000001</v>
      </c>
      <c r="AI16" s="41">
        <v>0</v>
      </c>
    </row>
    <row r="17" spans="1:35" ht="15" customHeight="1" x14ac:dyDescent="0.25">
      <c r="A17" s="34" t="s">
        <v>81</v>
      </c>
      <c r="B17" s="39" t="s">
        <v>82</v>
      </c>
      <c r="C17" s="40">
        <v>5.048</v>
      </c>
      <c r="D17" s="40">
        <v>5.048</v>
      </c>
      <c r="E17" s="40">
        <v>5.048</v>
      </c>
      <c r="F17" s="40">
        <v>5.048</v>
      </c>
      <c r="G17" s="40">
        <v>5.048</v>
      </c>
      <c r="H17" s="40">
        <v>5.048</v>
      </c>
      <c r="I17" s="40">
        <v>5.048</v>
      </c>
      <c r="J17" s="40">
        <v>5.048</v>
      </c>
      <c r="K17" s="40">
        <v>5.048</v>
      </c>
      <c r="L17" s="40">
        <v>5.048</v>
      </c>
      <c r="M17" s="40">
        <v>5.048</v>
      </c>
      <c r="N17" s="40">
        <v>5.048</v>
      </c>
      <c r="O17" s="40">
        <v>5.048</v>
      </c>
      <c r="P17" s="40">
        <v>5.048</v>
      </c>
      <c r="Q17" s="40">
        <v>5.048</v>
      </c>
      <c r="R17" s="40">
        <v>5.048</v>
      </c>
      <c r="S17" s="40">
        <v>5.048</v>
      </c>
      <c r="T17" s="40">
        <v>5.048</v>
      </c>
      <c r="U17" s="40">
        <v>5.048</v>
      </c>
      <c r="V17" s="40">
        <v>5.048</v>
      </c>
      <c r="W17" s="40">
        <v>5.048</v>
      </c>
      <c r="X17" s="40">
        <v>5.048</v>
      </c>
      <c r="Y17" s="40">
        <v>5.048</v>
      </c>
      <c r="Z17" s="40">
        <v>5.048</v>
      </c>
      <c r="AA17" s="40">
        <v>5.048</v>
      </c>
      <c r="AB17" s="40">
        <v>5.048</v>
      </c>
      <c r="AC17" s="40">
        <v>5.048</v>
      </c>
      <c r="AD17" s="40">
        <v>5.048</v>
      </c>
      <c r="AE17" s="40">
        <v>5.048</v>
      </c>
      <c r="AF17" s="40">
        <v>5.048</v>
      </c>
      <c r="AG17" s="40">
        <v>5.048</v>
      </c>
      <c r="AH17" s="40">
        <v>5.048</v>
      </c>
      <c r="AI17" s="41">
        <v>0</v>
      </c>
    </row>
    <row r="18" spans="1:35" ht="15" customHeight="1" x14ac:dyDescent="0.25">
      <c r="A18" s="34" t="s">
        <v>83</v>
      </c>
      <c r="B18" s="39" t="s">
        <v>84</v>
      </c>
      <c r="C18" s="40">
        <v>5.359</v>
      </c>
      <c r="D18" s="40">
        <v>5.359</v>
      </c>
      <c r="E18" s="40">
        <v>5.359</v>
      </c>
      <c r="F18" s="40">
        <v>5.359</v>
      </c>
      <c r="G18" s="40">
        <v>5.359</v>
      </c>
      <c r="H18" s="40">
        <v>5.359</v>
      </c>
      <c r="I18" s="40">
        <v>5.359</v>
      </c>
      <c r="J18" s="40">
        <v>5.359</v>
      </c>
      <c r="K18" s="40">
        <v>5.359</v>
      </c>
      <c r="L18" s="40">
        <v>5.359</v>
      </c>
      <c r="M18" s="40">
        <v>5.359</v>
      </c>
      <c r="N18" s="40">
        <v>5.359</v>
      </c>
      <c r="O18" s="40">
        <v>5.359</v>
      </c>
      <c r="P18" s="40">
        <v>5.359</v>
      </c>
      <c r="Q18" s="40">
        <v>5.359</v>
      </c>
      <c r="R18" s="40">
        <v>5.359</v>
      </c>
      <c r="S18" s="40">
        <v>5.359</v>
      </c>
      <c r="T18" s="40">
        <v>5.359</v>
      </c>
      <c r="U18" s="40">
        <v>5.359</v>
      </c>
      <c r="V18" s="40">
        <v>5.359</v>
      </c>
      <c r="W18" s="40">
        <v>5.359</v>
      </c>
      <c r="X18" s="40">
        <v>5.359</v>
      </c>
      <c r="Y18" s="40">
        <v>5.359</v>
      </c>
      <c r="Z18" s="40">
        <v>5.359</v>
      </c>
      <c r="AA18" s="40">
        <v>5.359</v>
      </c>
      <c r="AB18" s="40">
        <v>5.359</v>
      </c>
      <c r="AC18" s="40">
        <v>5.359</v>
      </c>
      <c r="AD18" s="40">
        <v>5.359</v>
      </c>
      <c r="AE18" s="40">
        <v>5.359</v>
      </c>
      <c r="AF18" s="40">
        <v>5.359</v>
      </c>
      <c r="AG18" s="40">
        <v>5.359</v>
      </c>
      <c r="AH18" s="40">
        <v>5.359</v>
      </c>
      <c r="AI18" s="41">
        <v>0</v>
      </c>
    </row>
    <row r="19" spans="1:35" ht="15" customHeight="1" x14ac:dyDescent="0.25">
      <c r="A19" s="34" t="s">
        <v>85</v>
      </c>
      <c r="B19" s="39" t="s">
        <v>86</v>
      </c>
      <c r="C19" s="40">
        <v>5.8250000000000002</v>
      </c>
      <c r="D19" s="40">
        <v>5.8250000000000002</v>
      </c>
      <c r="E19" s="40">
        <v>5.8250000000000002</v>
      </c>
      <c r="F19" s="40">
        <v>5.8250000000000002</v>
      </c>
      <c r="G19" s="40">
        <v>5.8250000000000002</v>
      </c>
      <c r="H19" s="40">
        <v>5.8250000000000002</v>
      </c>
      <c r="I19" s="40">
        <v>5.8250000000000002</v>
      </c>
      <c r="J19" s="40">
        <v>5.8250000000000002</v>
      </c>
      <c r="K19" s="40">
        <v>5.8250000000000002</v>
      </c>
      <c r="L19" s="40">
        <v>5.8250000000000002</v>
      </c>
      <c r="M19" s="40">
        <v>5.8250000000000002</v>
      </c>
      <c r="N19" s="40">
        <v>5.8250000000000002</v>
      </c>
      <c r="O19" s="40">
        <v>5.8250000000000002</v>
      </c>
      <c r="P19" s="40">
        <v>5.8250000000000002</v>
      </c>
      <c r="Q19" s="40">
        <v>5.8250000000000002</v>
      </c>
      <c r="R19" s="40">
        <v>5.8250000000000002</v>
      </c>
      <c r="S19" s="40">
        <v>5.8250000000000002</v>
      </c>
      <c r="T19" s="40">
        <v>5.8250000000000002</v>
      </c>
      <c r="U19" s="40">
        <v>5.8250000000000002</v>
      </c>
      <c r="V19" s="40">
        <v>5.8250000000000002</v>
      </c>
      <c r="W19" s="40">
        <v>5.8250000000000002</v>
      </c>
      <c r="X19" s="40">
        <v>5.8250000000000002</v>
      </c>
      <c r="Y19" s="40">
        <v>5.8250000000000002</v>
      </c>
      <c r="Z19" s="40">
        <v>5.8250000000000002</v>
      </c>
      <c r="AA19" s="40">
        <v>5.8250000000000002</v>
      </c>
      <c r="AB19" s="40">
        <v>5.8250000000000002</v>
      </c>
      <c r="AC19" s="40">
        <v>5.8250000000000002</v>
      </c>
      <c r="AD19" s="40">
        <v>5.8250000000000002</v>
      </c>
      <c r="AE19" s="40">
        <v>5.8250000000000002</v>
      </c>
      <c r="AF19" s="40">
        <v>5.8250000000000002</v>
      </c>
      <c r="AG19" s="40">
        <v>5.8250000000000002</v>
      </c>
      <c r="AH19" s="40">
        <v>5.8250000000000002</v>
      </c>
      <c r="AI19" s="41">
        <v>0</v>
      </c>
    </row>
    <row r="20" spans="1:35" ht="15" customHeight="1" x14ac:dyDescent="0.25">
      <c r="A20" s="34" t="s">
        <v>87</v>
      </c>
      <c r="B20" s="39" t="s">
        <v>88</v>
      </c>
      <c r="C20" s="40">
        <v>5.7744949999999999</v>
      </c>
      <c r="D20" s="40">
        <v>5.7742430000000002</v>
      </c>
      <c r="E20" s="40">
        <v>5.7732469999999996</v>
      </c>
      <c r="F20" s="40">
        <v>5.7720890000000002</v>
      </c>
      <c r="G20" s="40">
        <v>5.7720359999999999</v>
      </c>
      <c r="H20" s="40">
        <v>5.7719430000000003</v>
      </c>
      <c r="I20" s="40">
        <v>5.7717720000000003</v>
      </c>
      <c r="J20" s="40">
        <v>5.7720830000000003</v>
      </c>
      <c r="K20" s="40">
        <v>5.7723529999999998</v>
      </c>
      <c r="L20" s="40">
        <v>5.772017</v>
      </c>
      <c r="M20" s="40">
        <v>5.7714939999999997</v>
      </c>
      <c r="N20" s="40">
        <v>5.7707269999999999</v>
      </c>
      <c r="O20" s="40">
        <v>5.77121</v>
      </c>
      <c r="P20" s="40">
        <v>5.7709510000000002</v>
      </c>
      <c r="Q20" s="40">
        <v>5.771115</v>
      </c>
      <c r="R20" s="40">
        <v>5.7709299999999999</v>
      </c>
      <c r="S20" s="40">
        <v>5.7711180000000004</v>
      </c>
      <c r="T20" s="40">
        <v>5.7708060000000003</v>
      </c>
      <c r="U20" s="40">
        <v>5.7721790000000004</v>
      </c>
      <c r="V20" s="40">
        <v>5.7709479999999997</v>
      </c>
      <c r="W20" s="40">
        <v>5.7718610000000004</v>
      </c>
      <c r="X20" s="40">
        <v>5.7706200000000001</v>
      </c>
      <c r="Y20" s="40">
        <v>5.7708899999999996</v>
      </c>
      <c r="Z20" s="40">
        <v>5.7710499999999998</v>
      </c>
      <c r="AA20" s="40">
        <v>5.773028</v>
      </c>
      <c r="AB20" s="40">
        <v>5.771064</v>
      </c>
      <c r="AC20" s="40">
        <v>5.7708570000000003</v>
      </c>
      <c r="AD20" s="40">
        <v>5.7706059999999999</v>
      </c>
      <c r="AE20" s="40">
        <v>5.7724450000000003</v>
      </c>
      <c r="AF20" s="40">
        <v>5.7733189999999999</v>
      </c>
      <c r="AG20" s="40">
        <v>5.7734350000000001</v>
      </c>
      <c r="AH20" s="40">
        <v>5.7726749999999996</v>
      </c>
      <c r="AI20" s="41">
        <v>-1.0000000000000001E-5</v>
      </c>
    </row>
    <row r="21" spans="1:35" ht="15" customHeight="1" x14ac:dyDescent="0.25">
      <c r="A21" s="34" t="s">
        <v>89</v>
      </c>
      <c r="B21" s="39" t="s">
        <v>90</v>
      </c>
      <c r="C21" s="40">
        <v>5.7744949999999999</v>
      </c>
      <c r="D21" s="40">
        <v>5.7742430000000002</v>
      </c>
      <c r="E21" s="40">
        <v>5.7732469999999996</v>
      </c>
      <c r="F21" s="40">
        <v>5.7720890000000002</v>
      </c>
      <c r="G21" s="40">
        <v>5.7720359999999999</v>
      </c>
      <c r="H21" s="40">
        <v>5.7719430000000003</v>
      </c>
      <c r="I21" s="40">
        <v>5.7717720000000003</v>
      </c>
      <c r="J21" s="40">
        <v>5.7720830000000003</v>
      </c>
      <c r="K21" s="40">
        <v>5.7723529999999998</v>
      </c>
      <c r="L21" s="40">
        <v>5.772017</v>
      </c>
      <c r="M21" s="40">
        <v>5.7714939999999997</v>
      </c>
      <c r="N21" s="40">
        <v>5.7707269999999999</v>
      </c>
      <c r="O21" s="40">
        <v>5.77121</v>
      </c>
      <c r="P21" s="40">
        <v>5.7709510000000002</v>
      </c>
      <c r="Q21" s="40">
        <v>5.771115</v>
      </c>
      <c r="R21" s="40">
        <v>5.7709299999999999</v>
      </c>
      <c r="S21" s="40">
        <v>5.7711180000000004</v>
      </c>
      <c r="T21" s="40">
        <v>5.7708060000000003</v>
      </c>
      <c r="U21" s="40">
        <v>5.7721790000000004</v>
      </c>
      <c r="V21" s="40">
        <v>5.7709479999999997</v>
      </c>
      <c r="W21" s="40">
        <v>5.7718610000000004</v>
      </c>
      <c r="X21" s="40">
        <v>5.7706200000000001</v>
      </c>
      <c r="Y21" s="40">
        <v>5.7708899999999996</v>
      </c>
      <c r="Z21" s="40">
        <v>5.7710499999999998</v>
      </c>
      <c r="AA21" s="40">
        <v>5.773028</v>
      </c>
      <c r="AB21" s="40">
        <v>5.771064</v>
      </c>
      <c r="AC21" s="40">
        <v>5.7708570000000003</v>
      </c>
      <c r="AD21" s="40">
        <v>5.7706059999999999</v>
      </c>
      <c r="AE21" s="40">
        <v>5.7724450000000003</v>
      </c>
      <c r="AF21" s="40">
        <v>5.7733189999999999</v>
      </c>
      <c r="AG21" s="40">
        <v>5.7734350000000001</v>
      </c>
      <c r="AH21" s="40">
        <v>5.7726749999999996</v>
      </c>
      <c r="AI21" s="41">
        <v>-1.0000000000000001E-5</v>
      </c>
    </row>
    <row r="22" spans="1:35" ht="15" customHeight="1" x14ac:dyDescent="0.25">
      <c r="A22" s="34" t="s">
        <v>91</v>
      </c>
      <c r="B22" s="39" t="s">
        <v>92</v>
      </c>
      <c r="C22" s="40">
        <v>5.7744949999999999</v>
      </c>
      <c r="D22" s="40">
        <v>5.7742430000000002</v>
      </c>
      <c r="E22" s="40">
        <v>5.7732469999999996</v>
      </c>
      <c r="F22" s="40">
        <v>5.7720890000000002</v>
      </c>
      <c r="G22" s="40">
        <v>5.7720359999999999</v>
      </c>
      <c r="H22" s="40">
        <v>5.7719430000000003</v>
      </c>
      <c r="I22" s="40">
        <v>5.7717720000000003</v>
      </c>
      <c r="J22" s="40">
        <v>5.7720830000000003</v>
      </c>
      <c r="K22" s="40">
        <v>5.7723529999999998</v>
      </c>
      <c r="L22" s="40">
        <v>5.772017</v>
      </c>
      <c r="M22" s="40">
        <v>5.7714939999999997</v>
      </c>
      <c r="N22" s="40">
        <v>5.7707269999999999</v>
      </c>
      <c r="O22" s="40">
        <v>5.77121</v>
      </c>
      <c r="P22" s="40">
        <v>5.7709510000000002</v>
      </c>
      <c r="Q22" s="40">
        <v>5.771115</v>
      </c>
      <c r="R22" s="40">
        <v>5.7709299999999999</v>
      </c>
      <c r="S22" s="40">
        <v>5.7711180000000004</v>
      </c>
      <c r="T22" s="40">
        <v>5.7708060000000003</v>
      </c>
      <c r="U22" s="40">
        <v>5.7721790000000004</v>
      </c>
      <c r="V22" s="40">
        <v>5.7709479999999997</v>
      </c>
      <c r="W22" s="40">
        <v>5.7718610000000004</v>
      </c>
      <c r="X22" s="40">
        <v>5.7706200000000001</v>
      </c>
      <c r="Y22" s="40">
        <v>5.7708899999999996</v>
      </c>
      <c r="Z22" s="40">
        <v>5.7710499999999998</v>
      </c>
      <c r="AA22" s="40">
        <v>5.773028</v>
      </c>
      <c r="AB22" s="40">
        <v>5.771064</v>
      </c>
      <c r="AC22" s="40">
        <v>5.7708570000000003</v>
      </c>
      <c r="AD22" s="40">
        <v>5.7706059999999999</v>
      </c>
      <c r="AE22" s="40">
        <v>5.7724450000000003</v>
      </c>
      <c r="AF22" s="40">
        <v>5.7733189999999999</v>
      </c>
      <c r="AG22" s="40">
        <v>5.7734350000000001</v>
      </c>
      <c r="AH22" s="40">
        <v>5.7726749999999996</v>
      </c>
      <c r="AI22" s="41">
        <v>-1.0000000000000001E-5</v>
      </c>
    </row>
    <row r="23" spans="1:35" ht="15" customHeight="1" x14ac:dyDescent="0.25">
      <c r="A23" s="34" t="s">
        <v>93</v>
      </c>
      <c r="B23" s="39" t="s">
        <v>94</v>
      </c>
      <c r="C23" s="40">
        <v>5.7744949999999999</v>
      </c>
      <c r="D23" s="40">
        <v>5.7742430000000002</v>
      </c>
      <c r="E23" s="40">
        <v>5.7732469999999996</v>
      </c>
      <c r="F23" s="40">
        <v>5.7720890000000002</v>
      </c>
      <c r="G23" s="40">
        <v>5.7720359999999999</v>
      </c>
      <c r="H23" s="40">
        <v>5.7719430000000003</v>
      </c>
      <c r="I23" s="40">
        <v>5.7717720000000003</v>
      </c>
      <c r="J23" s="40">
        <v>5.7720830000000003</v>
      </c>
      <c r="K23" s="40">
        <v>5.7723529999999998</v>
      </c>
      <c r="L23" s="40">
        <v>5.772017</v>
      </c>
      <c r="M23" s="40">
        <v>5.7714939999999997</v>
      </c>
      <c r="N23" s="40">
        <v>5.7707269999999999</v>
      </c>
      <c r="O23" s="40">
        <v>5.77121</v>
      </c>
      <c r="P23" s="40">
        <v>5.7709510000000002</v>
      </c>
      <c r="Q23" s="40">
        <v>5.771115</v>
      </c>
      <c r="R23" s="40">
        <v>5.7709299999999999</v>
      </c>
      <c r="S23" s="40">
        <v>5.7711180000000004</v>
      </c>
      <c r="T23" s="40">
        <v>5.7708060000000003</v>
      </c>
      <c r="U23" s="40">
        <v>5.7721790000000004</v>
      </c>
      <c r="V23" s="40">
        <v>5.7709479999999997</v>
      </c>
      <c r="W23" s="40">
        <v>5.7718610000000004</v>
      </c>
      <c r="X23" s="40">
        <v>5.7706200000000001</v>
      </c>
      <c r="Y23" s="40">
        <v>5.7708899999999996</v>
      </c>
      <c r="Z23" s="40">
        <v>5.7710499999999998</v>
      </c>
      <c r="AA23" s="40">
        <v>5.773028</v>
      </c>
      <c r="AB23" s="40">
        <v>5.771064</v>
      </c>
      <c r="AC23" s="40">
        <v>5.7708570000000003</v>
      </c>
      <c r="AD23" s="40">
        <v>5.7706059999999999</v>
      </c>
      <c r="AE23" s="40">
        <v>5.7724450000000003</v>
      </c>
      <c r="AF23" s="40">
        <v>5.7733189999999999</v>
      </c>
      <c r="AG23" s="40">
        <v>5.7734350000000001</v>
      </c>
      <c r="AH23" s="40">
        <v>5.7726749999999996</v>
      </c>
      <c r="AI23" s="41">
        <v>-1.0000000000000001E-5</v>
      </c>
    </row>
    <row r="24" spans="1:35" ht="15" customHeight="1" x14ac:dyDescent="0.25">
      <c r="A24" s="34" t="s">
        <v>95</v>
      </c>
      <c r="B24" s="39" t="s">
        <v>96</v>
      </c>
      <c r="C24" s="40">
        <v>5.7744949999999999</v>
      </c>
      <c r="D24" s="40">
        <v>5.7742430000000002</v>
      </c>
      <c r="E24" s="40">
        <v>5.7732469999999996</v>
      </c>
      <c r="F24" s="40">
        <v>5.7720890000000002</v>
      </c>
      <c r="G24" s="40">
        <v>5.7720359999999999</v>
      </c>
      <c r="H24" s="40">
        <v>5.7719430000000003</v>
      </c>
      <c r="I24" s="40">
        <v>5.7717720000000003</v>
      </c>
      <c r="J24" s="40">
        <v>5.7720830000000003</v>
      </c>
      <c r="K24" s="40">
        <v>5.7723529999999998</v>
      </c>
      <c r="L24" s="40">
        <v>5.772017</v>
      </c>
      <c r="M24" s="40">
        <v>5.7714939999999997</v>
      </c>
      <c r="N24" s="40">
        <v>5.7707269999999999</v>
      </c>
      <c r="O24" s="40">
        <v>5.77121</v>
      </c>
      <c r="P24" s="40">
        <v>5.7709510000000002</v>
      </c>
      <c r="Q24" s="40">
        <v>5.771115</v>
      </c>
      <c r="R24" s="40">
        <v>5.7709299999999999</v>
      </c>
      <c r="S24" s="40">
        <v>5.7711180000000004</v>
      </c>
      <c r="T24" s="40">
        <v>5.7708060000000003</v>
      </c>
      <c r="U24" s="40">
        <v>5.7721790000000004</v>
      </c>
      <c r="V24" s="40">
        <v>5.7709479999999997</v>
      </c>
      <c r="W24" s="40">
        <v>5.7718610000000004</v>
      </c>
      <c r="X24" s="40">
        <v>5.7706200000000001</v>
      </c>
      <c r="Y24" s="40">
        <v>5.7708899999999996</v>
      </c>
      <c r="Z24" s="40">
        <v>5.7710499999999998</v>
      </c>
      <c r="AA24" s="40">
        <v>5.773028</v>
      </c>
      <c r="AB24" s="40">
        <v>5.771064</v>
      </c>
      <c r="AC24" s="40">
        <v>5.7708570000000003</v>
      </c>
      <c r="AD24" s="40">
        <v>5.7706059999999999</v>
      </c>
      <c r="AE24" s="40">
        <v>5.7724450000000003</v>
      </c>
      <c r="AF24" s="40">
        <v>5.7733189999999999</v>
      </c>
      <c r="AG24" s="40">
        <v>5.7734350000000001</v>
      </c>
      <c r="AH24" s="40">
        <v>5.7726749999999996</v>
      </c>
      <c r="AI24" s="41">
        <v>-1.0000000000000001E-5</v>
      </c>
    </row>
    <row r="25" spans="1:35" ht="15" customHeight="1" x14ac:dyDescent="0.25">
      <c r="A25" s="34" t="s">
        <v>97</v>
      </c>
      <c r="B25" s="39" t="s">
        <v>98</v>
      </c>
      <c r="C25" s="40">
        <v>5.7744949999999999</v>
      </c>
      <c r="D25" s="40">
        <v>5.7742430000000002</v>
      </c>
      <c r="E25" s="40">
        <v>5.7732479999999997</v>
      </c>
      <c r="F25" s="40">
        <v>5.7720890000000002</v>
      </c>
      <c r="G25" s="40">
        <v>5.7720359999999999</v>
      </c>
      <c r="H25" s="40">
        <v>5.7719440000000004</v>
      </c>
      <c r="I25" s="40">
        <v>5.7717720000000003</v>
      </c>
      <c r="J25" s="40">
        <v>5.7720830000000003</v>
      </c>
      <c r="K25" s="40">
        <v>5.7723529999999998</v>
      </c>
      <c r="L25" s="40">
        <v>5.7720180000000001</v>
      </c>
      <c r="M25" s="40">
        <v>5.7714939999999997</v>
      </c>
      <c r="N25" s="40">
        <v>5.7707259999999998</v>
      </c>
      <c r="O25" s="40">
        <v>5.77121</v>
      </c>
      <c r="P25" s="40">
        <v>5.7709510000000002</v>
      </c>
      <c r="Q25" s="40">
        <v>5.771115</v>
      </c>
      <c r="R25" s="40">
        <v>5.7709299999999999</v>
      </c>
      <c r="S25" s="40">
        <v>5.7711180000000004</v>
      </c>
      <c r="T25" s="40">
        <v>5.7708060000000003</v>
      </c>
      <c r="U25" s="40">
        <v>5.7721790000000004</v>
      </c>
      <c r="V25" s="40">
        <v>5.7709479999999997</v>
      </c>
      <c r="W25" s="40">
        <v>5.7718610000000004</v>
      </c>
      <c r="X25" s="40">
        <v>5.7706200000000001</v>
      </c>
      <c r="Y25" s="40">
        <v>5.7708899999999996</v>
      </c>
      <c r="Z25" s="40">
        <v>5.7710509999999999</v>
      </c>
      <c r="AA25" s="40">
        <v>5.773028</v>
      </c>
      <c r="AB25" s="40">
        <v>5.7710629999999998</v>
      </c>
      <c r="AC25" s="40">
        <v>5.7708570000000003</v>
      </c>
      <c r="AD25" s="40">
        <v>5.770607</v>
      </c>
      <c r="AE25" s="40">
        <v>5.7724450000000003</v>
      </c>
      <c r="AF25" s="40">
        <v>5.7733179999999997</v>
      </c>
      <c r="AG25" s="40">
        <v>5.7734350000000001</v>
      </c>
      <c r="AH25" s="40">
        <v>5.7726740000000003</v>
      </c>
      <c r="AI25" s="41">
        <v>-1.0000000000000001E-5</v>
      </c>
    </row>
    <row r="26" spans="1:35" ht="15" customHeight="1" x14ac:dyDescent="0.25">
      <c r="A26" s="34" t="s">
        <v>99</v>
      </c>
      <c r="B26" s="39" t="s">
        <v>100</v>
      </c>
      <c r="C26" s="40">
        <v>5.8170000000000002</v>
      </c>
      <c r="D26" s="40">
        <v>5.8170000000000002</v>
      </c>
      <c r="E26" s="40">
        <v>5.8170000000000002</v>
      </c>
      <c r="F26" s="40">
        <v>5.8170000000000002</v>
      </c>
      <c r="G26" s="40">
        <v>5.8170000000000002</v>
      </c>
      <c r="H26" s="40">
        <v>5.8170000000000002</v>
      </c>
      <c r="I26" s="40">
        <v>5.8170000000000002</v>
      </c>
      <c r="J26" s="40">
        <v>5.8170000000000002</v>
      </c>
      <c r="K26" s="40">
        <v>5.8170000000000002</v>
      </c>
      <c r="L26" s="40">
        <v>5.8170000000000002</v>
      </c>
      <c r="M26" s="40">
        <v>5.8170000000000002</v>
      </c>
      <c r="N26" s="40">
        <v>5.8170000000000002</v>
      </c>
      <c r="O26" s="40">
        <v>5.8170000000000002</v>
      </c>
      <c r="P26" s="40">
        <v>5.8170000000000002</v>
      </c>
      <c r="Q26" s="40">
        <v>5.8170000000000002</v>
      </c>
      <c r="R26" s="40">
        <v>5.8170000000000002</v>
      </c>
      <c r="S26" s="40">
        <v>5.8170000000000002</v>
      </c>
      <c r="T26" s="40">
        <v>5.8170000000000002</v>
      </c>
      <c r="U26" s="40">
        <v>5.8170000000000002</v>
      </c>
      <c r="V26" s="40">
        <v>5.8170000000000002</v>
      </c>
      <c r="W26" s="40">
        <v>5.8170000000000002</v>
      </c>
      <c r="X26" s="40">
        <v>5.8170000000000002</v>
      </c>
      <c r="Y26" s="40">
        <v>5.8170000000000002</v>
      </c>
      <c r="Z26" s="40">
        <v>5.8170000000000002</v>
      </c>
      <c r="AA26" s="40">
        <v>5.8170000000000002</v>
      </c>
      <c r="AB26" s="40">
        <v>5.8170000000000002</v>
      </c>
      <c r="AC26" s="40">
        <v>5.8170000000000002</v>
      </c>
      <c r="AD26" s="40">
        <v>5.8170000000000002</v>
      </c>
      <c r="AE26" s="40">
        <v>5.8170000000000002</v>
      </c>
      <c r="AF26" s="40">
        <v>5.8170000000000002</v>
      </c>
      <c r="AG26" s="40">
        <v>5.8170000000000002</v>
      </c>
      <c r="AH26" s="40">
        <v>5.8170000000000002</v>
      </c>
      <c r="AI26" s="41">
        <v>0</v>
      </c>
    </row>
    <row r="27" spans="1:35" ht="15" customHeight="1" x14ac:dyDescent="0.25">
      <c r="A27" s="34" t="s">
        <v>101</v>
      </c>
      <c r="B27" s="39" t="s">
        <v>102</v>
      </c>
      <c r="C27" s="40">
        <v>5.77</v>
      </c>
      <c r="D27" s="40">
        <v>5.77</v>
      </c>
      <c r="E27" s="40">
        <v>5.77</v>
      </c>
      <c r="F27" s="40">
        <v>5.77</v>
      </c>
      <c r="G27" s="40">
        <v>5.77</v>
      </c>
      <c r="H27" s="40">
        <v>5.77</v>
      </c>
      <c r="I27" s="40">
        <v>5.77</v>
      </c>
      <c r="J27" s="40">
        <v>5.77</v>
      </c>
      <c r="K27" s="40">
        <v>5.77</v>
      </c>
      <c r="L27" s="40">
        <v>5.77</v>
      </c>
      <c r="M27" s="40">
        <v>5.77</v>
      </c>
      <c r="N27" s="40">
        <v>5.77</v>
      </c>
      <c r="O27" s="40">
        <v>5.77</v>
      </c>
      <c r="P27" s="40">
        <v>5.77</v>
      </c>
      <c r="Q27" s="40">
        <v>5.77</v>
      </c>
      <c r="R27" s="40">
        <v>5.77</v>
      </c>
      <c r="S27" s="40">
        <v>5.77</v>
      </c>
      <c r="T27" s="40">
        <v>5.77</v>
      </c>
      <c r="U27" s="40">
        <v>5.77</v>
      </c>
      <c r="V27" s="40">
        <v>5.77</v>
      </c>
      <c r="W27" s="40">
        <v>5.77</v>
      </c>
      <c r="X27" s="40">
        <v>5.77</v>
      </c>
      <c r="Y27" s="40">
        <v>5.77</v>
      </c>
      <c r="Z27" s="40">
        <v>5.77</v>
      </c>
      <c r="AA27" s="40">
        <v>5.77</v>
      </c>
      <c r="AB27" s="40">
        <v>5.77</v>
      </c>
      <c r="AC27" s="40">
        <v>5.77</v>
      </c>
      <c r="AD27" s="40">
        <v>5.77</v>
      </c>
      <c r="AE27" s="40">
        <v>5.77</v>
      </c>
      <c r="AF27" s="40">
        <v>5.77</v>
      </c>
      <c r="AG27" s="40">
        <v>5.77</v>
      </c>
      <c r="AH27" s="40">
        <v>5.77</v>
      </c>
      <c r="AI27" s="41">
        <v>0</v>
      </c>
    </row>
    <row r="28" spans="1:35" ht="15" customHeight="1" x14ac:dyDescent="0.25">
      <c r="A28" s="34" t="s">
        <v>103</v>
      </c>
      <c r="B28" s="39" t="s">
        <v>104</v>
      </c>
      <c r="C28" s="40">
        <v>3.5529999999999999</v>
      </c>
      <c r="D28" s="40">
        <v>3.5529999999999999</v>
      </c>
      <c r="E28" s="40">
        <v>3.5529999999999999</v>
      </c>
      <c r="F28" s="40">
        <v>3.5529999999999999</v>
      </c>
      <c r="G28" s="40">
        <v>3.5529999999999999</v>
      </c>
      <c r="H28" s="40">
        <v>3.5529999999999999</v>
      </c>
      <c r="I28" s="40">
        <v>3.5529999999999999</v>
      </c>
      <c r="J28" s="40">
        <v>3.5529999999999999</v>
      </c>
      <c r="K28" s="40">
        <v>3.5529999999999999</v>
      </c>
      <c r="L28" s="40">
        <v>3.5529999999999999</v>
      </c>
      <c r="M28" s="40">
        <v>3.5529999999999999</v>
      </c>
      <c r="N28" s="40">
        <v>3.5529999999999999</v>
      </c>
      <c r="O28" s="40">
        <v>3.5529999999999999</v>
      </c>
      <c r="P28" s="40">
        <v>3.5529999999999999</v>
      </c>
      <c r="Q28" s="40">
        <v>3.5529999999999999</v>
      </c>
      <c r="R28" s="40">
        <v>3.5529999999999999</v>
      </c>
      <c r="S28" s="40">
        <v>3.5529999999999999</v>
      </c>
      <c r="T28" s="40">
        <v>3.5529999999999999</v>
      </c>
      <c r="U28" s="40">
        <v>3.5529999999999999</v>
      </c>
      <c r="V28" s="40">
        <v>3.5529999999999999</v>
      </c>
      <c r="W28" s="40">
        <v>3.5529999999999999</v>
      </c>
      <c r="X28" s="40">
        <v>3.5529999999999999</v>
      </c>
      <c r="Y28" s="40">
        <v>3.5529999999999999</v>
      </c>
      <c r="Z28" s="40">
        <v>3.5529999999999999</v>
      </c>
      <c r="AA28" s="40">
        <v>3.5529999999999999</v>
      </c>
      <c r="AB28" s="40">
        <v>3.5529999999999999</v>
      </c>
      <c r="AC28" s="40">
        <v>3.5529999999999999</v>
      </c>
      <c r="AD28" s="40">
        <v>3.5529999999999999</v>
      </c>
      <c r="AE28" s="40">
        <v>3.5529999999999999</v>
      </c>
      <c r="AF28" s="40">
        <v>3.5529999999999999</v>
      </c>
      <c r="AG28" s="40">
        <v>3.5529999999999999</v>
      </c>
      <c r="AH28" s="40">
        <v>3.5529999999999999</v>
      </c>
      <c r="AI28" s="41">
        <v>0</v>
      </c>
    </row>
    <row r="29" spans="1:35" ht="15" customHeight="1" x14ac:dyDescent="0.25">
      <c r="A29" s="34" t="s">
        <v>105</v>
      </c>
      <c r="B29" s="39" t="s">
        <v>106</v>
      </c>
      <c r="C29" s="40">
        <v>3.9870130000000001</v>
      </c>
      <c r="D29" s="40">
        <v>3.9870130000000001</v>
      </c>
      <c r="E29" s="40">
        <v>3.9870130000000001</v>
      </c>
      <c r="F29" s="40">
        <v>3.9870130000000001</v>
      </c>
      <c r="G29" s="40">
        <v>3.9870130000000001</v>
      </c>
      <c r="H29" s="40">
        <v>3.9870130000000001</v>
      </c>
      <c r="I29" s="40">
        <v>3.9870130000000001</v>
      </c>
      <c r="J29" s="40">
        <v>3.9870130000000001</v>
      </c>
      <c r="K29" s="40">
        <v>3.9870130000000001</v>
      </c>
      <c r="L29" s="40">
        <v>3.9870130000000001</v>
      </c>
      <c r="M29" s="40">
        <v>3.9870130000000001</v>
      </c>
      <c r="N29" s="40">
        <v>3.9870130000000001</v>
      </c>
      <c r="O29" s="40">
        <v>3.9870130000000001</v>
      </c>
      <c r="P29" s="40">
        <v>3.9870130000000001</v>
      </c>
      <c r="Q29" s="40">
        <v>3.9870130000000001</v>
      </c>
      <c r="R29" s="40">
        <v>3.9870130000000001</v>
      </c>
      <c r="S29" s="40">
        <v>3.9870130000000001</v>
      </c>
      <c r="T29" s="40">
        <v>3.9870130000000001</v>
      </c>
      <c r="U29" s="40">
        <v>3.9870130000000001</v>
      </c>
      <c r="V29" s="40">
        <v>3.9870130000000001</v>
      </c>
      <c r="W29" s="40">
        <v>3.9870130000000001</v>
      </c>
      <c r="X29" s="40">
        <v>3.9870130000000001</v>
      </c>
      <c r="Y29" s="40">
        <v>3.9870130000000001</v>
      </c>
      <c r="Z29" s="40">
        <v>3.9870130000000001</v>
      </c>
      <c r="AA29" s="40">
        <v>3.9870130000000001</v>
      </c>
      <c r="AB29" s="40">
        <v>3.9870130000000001</v>
      </c>
      <c r="AC29" s="40">
        <v>3.9870130000000001</v>
      </c>
      <c r="AD29" s="40">
        <v>3.9870130000000001</v>
      </c>
      <c r="AE29" s="40">
        <v>3.9870130000000001</v>
      </c>
      <c r="AF29" s="40">
        <v>3.9870130000000001</v>
      </c>
      <c r="AG29" s="40">
        <v>3.9870130000000001</v>
      </c>
      <c r="AH29" s="40">
        <v>3.9870130000000001</v>
      </c>
      <c r="AI29" s="41">
        <v>0</v>
      </c>
    </row>
    <row r="30" spans="1:35" ht="15" customHeight="1" x14ac:dyDescent="0.25">
      <c r="A30" s="34" t="s">
        <v>107</v>
      </c>
      <c r="B30" s="39" t="s">
        <v>108</v>
      </c>
      <c r="C30" s="40">
        <v>5.67</v>
      </c>
      <c r="D30" s="40">
        <v>5.67</v>
      </c>
      <c r="E30" s="40">
        <v>5.67</v>
      </c>
      <c r="F30" s="40">
        <v>5.67</v>
      </c>
      <c r="G30" s="40">
        <v>5.67</v>
      </c>
      <c r="H30" s="40">
        <v>5.67</v>
      </c>
      <c r="I30" s="40">
        <v>5.67</v>
      </c>
      <c r="J30" s="40">
        <v>5.67</v>
      </c>
      <c r="K30" s="40">
        <v>5.67</v>
      </c>
      <c r="L30" s="40">
        <v>5.67</v>
      </c>
      <c r="M30" s="40">
        <v>5.67</v>
      </c>
      <c r="N30" s="40">
        <v>5.67</v>
      </c>
      <c r="O30" s="40">
        <v>5.67</v>
      </c>
      <c r="P30" s="40">
        <v>5.67</v>
      </c>
      <c r="Q30" s="40">
        <v>5.67</v>
      </c>
      <c r="R30" s="40">
        <v>5.67</v>
      </c>
      <c r="S30" s="40">
        <v>5.67</v>
      </c>
      <c r="T30" s="40">
        <v>5.67</v>
      </c>
      <c r="U30" s="40">
        <v>5.67</v>
      </c>
      <c r="V30" s="40">
        <v>5.67</v>
      </c>
      <c r="W30" s="40">
        <v>5.67</v>
      </c>
      <c r="X30" s="40">
        <v>5.67</v>
      </c>
      <c r="Y30" s="40">
        <v>5.67</v>
      </c>
      <c r="Z30" s="40">
        <v>5.67</v>
      </c>
      <c r="AA30" s="40">
        <v>5.67</v>
      </c>
      <c r="AB30" s="40">
        <v>5.67</v>
      </c>
      <c r="AC30" s="40">
        <v>5.67</v>
      </c>
      <c r="AD30" s="40">
        <v>5.67</v>
      </c>
      <c r="AE30" s="40">
        <v>5.67</v>
      </c>
      <c r="AF30" s="40">
        <v>5.67</v>
      </c>
      <c r="AG30" s="40">
        <v>5.67</v>
      </c>
      <c r="AH30" s="40">
        <v>5.67</v>
      </c>
      <c r="AI30" s="41">
        <v>0</v>
      </c>
    </row>
    <row r="31" spans="1:35" ht="15" customHeight="1" x14ac:dyDescent="0.25">
      <c r="A31" s="34" t="s">
        <v>109</v>
      </c>
      <c r="B31" s="39" t="s">
        <v>110</v>
      </c>
      <c r="C31" s="40">
        <v>6.0650000000000004</v>
      </c>
      <c r="D31" s="40">
        <v>6.0650000000000004</v>
      </c>
      <c r="E31" s="40">
        <v>6.0650000000000004</v>
      </c>
      <c r="F31" s="40">
        <v>6.0650000000000004</v>
      </c>
      <c r="G31" s="40">
        <v>6.0650000000000004</v>
      </c>
      <c r="H31" s="40">
        <v>6.0650000000000004</v>
      </c>
      <c r="I31" s="40">
        <v>6.0650000000000004</v>
      </c>
      <c r="J31" s="40">
        <v>6.0650000000000004</v>
      </c>
      <c r="K31" s="40">
        <v>6.0650000000000004</v>
      </c>
      <c r="L31" s="40">
        <v>6.0650000000000004</v>
      </c>
      <c r="M31" s="40">
        <v>6.0650000000000004</v>
      </c>
      <c r="N31" s="40">
        <v>6.0650000000000004</v>
      </c>
      <c r="O31" s="40">
        <v>6.0650000000000004</v>
      </c>
      <c r="P31" s="40">
        <v>6.0650000000000004</v>
      </c>
      <c r="Q31" s="40">
        <v>6.0650000000000004</v>
      </c>
      <c r="R31" s="40">
        <v>6.0650000000000004</v>
      </c>
      <c r="S31" s="40">
        <v>6.0650000000000004</v>
      </c>
      <c r="T31" s="40">
        <v>6.0650000000000004</v>
      </c>
      <c r="U31" s="40">
        <v>6.0650000000000004</v>
      </c>
      <c r="V31" s="40">
        <v>6.0650000000000004</v>
      </c>
      <c r="W31" s="40">
        <v>6.0650000000000004</v>
      </c>
      <c r="X31" s="40">
        <v>6.0650000000000004</v>
      </c>
      <c r="Y31" s="40">
        <v>6.0650000000000004</v>
      </c>
      <c r="Z31" s="40">
        <v>6.0650000000000004</v>
      </c>
      <c r="AA31" s="40">
        <v>6.0650000000000004</v>
      </c>
      <c r="AB31" s="40">
        <v>6.0650000000000004</v>
      </c>
      <c r="AC31" s="40">
        <v>6.0650000000000004</v>
      </c>
      <c r="AD31" s="40">
        <v>6.0650000000000004</v>
      </c>
      <c r="AE31" s="40">
        <v>6.0650000000000004</v>
      </c>
      <c r="AF31" s="40">
        <v>6.0650000000000004</v>
      </c>
      <c r="AG31" s="40">
        <v>6.0650000000000004</v>
      </c>
      <c r="AH31" s="40">
        <v>6.0650000000000004</v>
      </c>
      <c r="AI31" s="41">
        <v>0</v>
      </c>
    </row>
    <row r="32" spans="1:35" ht="15" customHeight="1" x14ac:dyDescent="0.25">
      <c r="A32" s="34" t="s">
        <v>111</v>
      </c>
      <c r="B32" s="39" t="s">
        <v>112</v>
      </c>
      <c r="C32" s="40">
        <v>5.0538600000000002</v>
      </c>
      <c r="D32" s="40">
        <v>5.0535430000000003</v>
      </c>
      <c r="E32" s="40">
        <v>5.053223</v>
      </c>
      <c r="F32" s="40">
        <v>5.0529000000000002</v>
      </c>
      <c r="G32" s="40">
        <v>5.0525729999999998</v>
      </c>
      <c r="H32" s="40">
        <v>5.0522359999999997</v>
      </c>
      <c r="I32" s="40">
        <v>5.0510970000000004</v>
      </c>
      <c r="J32" s="40">
        <v>5.0498260000000004</v>
      </c>
      <c r="K32" s="40">
        <v>5.0485499999999996</v>
      </c>
      <c r="L32" s="40">
        <v>5.0474129999999997</v>
      </c>
      <c r="M32" s="40">
        <v>5.0462740000000004</v>
      </c>
      <c r="N32" s="40">
        <v>5.0450390000000001</v>
      </c>
      <c r="O32" s="40">
        <v>5.043882</v>
      </c>
      <c r="P32" s="40">
        <v>5.0427220000000004</v>
      </c>
      <c r="Q32" s="40">
        <v>5.0415729999999996</v>
      </c>
      <c r="R32" s="40">
        <v>5.0404229999999997</v>
      </c>
      <c r="S32" s="40">
        <v>5.0392700000000001</v>
      </c>
      <c r="T32" s="40">
        <v>5.038424</v>
      </c>
      <c r="U32" s="40">
        <v>5.0375779999999999</v>
      </c>
      <c r="V32" s="40">
        <v>5.0367350000000002</v>
      </c>
      <c r="W32" s="40">
        <v>5.0358960000000002</v>
      </c>
      <c r="X32" s="40">
        <v>5.0350590000000004</v>
      </c>
      <c r="Y32" s="40">
        <v>5.0343600000000004</v>
      </c>
      <c r="Z32" s="40">
        <v>5.0336629999999998</v>
      </c>
      <c r="AA32" s="40">
        <v>5.0329689999999996</v>
      </c>
      <c r="AB32" s="40">
        <v>5.032527</v>
      </c>
      <c r="AC32" s="40">
        <v>5.0320159999999996</v>
      </c>
      <c r="AD32" s="40">
        <v>5.0313330000000001</v>
      </c>
      <c r="AE32" s="40">
        <v>5.0306490000000004</v>
      </c>
      <c r="AF32" s="40">
        <v>5.0299610000000001</v>
      </c>
      <c r="AG32" s="40">
        <v>5.0292729999999999</v>
      </c>
      <c r="AH32" s="40">
        <v>5.0285859999999998</v>
      </c>
      <c r="AI32" s="41">
        <v>-1.6200000000000001E-4</v>
      </c>
    </row>
    <row r="33" spans="1:35" ht="15" customHeight="1" x14ac:dyDescent="0.25">
      <c r="A33" s="34" t="s">
        <v>113</v>
      </c>
      <c r="B33" s="39" t="s">
        <v>114</v>
      </c>
      <c r="C33" s="40">
        <v>5.0535759999999996</v>
      </c>
      <c r="D33" s="40">
        <v>5.0532260000000004</v>
      </c>
      <c r="E33" s="40">
        <v>5.0528750000000002</v>
      </c>
      <c r="F33" s="40">
        <v>5.0525229999999999</v>
      </c>
      <c r="G33" s="40">
        <v>5.0521690000000001</v>
      </c>
      <c r="H33" s="40">
        <v>5.051812</v>
      </c>
      <c r="I33" s="40">
        <v>5.0505709999999997</v>
      </c>
      <c r="J33" s="40">
        <v>5.0491549999999998</v>
      </c>
      <c r="K33" s="40">
        <v>5.0477340000000002</v>
      </c>
      <c r="L33" s="40">
        <v>5.0464950000000002</v>
      </c>
      <c r="M33" s="40">
        <v>5.0452570000000003</v>
      </c>
      <c r="N33" s="40">
        <v>5.0439020000000001</v>
      </c>
      <c r="O33" s="40">
        <v>5.0426479999999998</v>
      </c>
      <c r="P33" s="40">
        <v>5.0413930000000002</v>
      </c>
      <c r="Q33" s="40">
        <v>5.0401559999999996</v>
      </c>
      <c r="R33" s="40">
        <v>5.0389200000000001</v>
      </c>
      <c r="S33" s="40">
        <v>5.0376839999999996</v>
      </c>
      <c r="T33" s="40">
        <v>5.0367420000000003</v>
      </c>
      <c r="U33" s="40">
        <v>5.0358000000000001</v>
      </c>
      <c r="V33" s="40">
        <v>5.0348620000000004</v>
      </c>
      <c r="W33" s="40">
        <v>5.0339280000000004</v>
      </c>
      <c r="X33" s="40">
        <v>5.0329969999999999</v>
      </c>
      <c r="Y33" s="40">
        <v>5.0322360000000002</v>
      </c>
      <c r="Z33" s="40">
        <v>5.0314759999999996</v>
      </c>
      <c r="AA33" s="40">
        <v>5.0307209999999998</v>
      </c>
      <c r="AB33" s="40">
        <v>5.0302829999999998</v>
      </c>
      <c r="AC33" s="40">
        <v>5.0297590000000003</v>
      </c>
      <c r="AD33" s="40">
        <v>5.0290160000000004</v>
      </c>
      <c r="AE33" s="40">
        <v>5.0282689999999999</v>
      </c>
      <c r="AF33" s="40">
        <v>5.0275189999999998</v>
      </c>
      <c r="AG33" s="40">
        <v>5.0267670000000004</v>
      </c>
      <c r="AH33" s="40">
        <v>5.0260189999999998</v>
      </c>
      <c r="AI33" s="41">
        <v>-1.76E-4</v>
      </c>
    </row>
    <row r="34" spans="1:35" ht="15" customHeight="1" x14ac:dyDescent="0.25">
      <c r="A34" s="34" t="s">
        <v>115</v>
      </c>
      <c r="B34" s="39" t="s">
        <v>116</v>
      </c>
      <c r="C34" s="40">
        <v>5.0533919999999997</v>
      </c>
      <c r="D34" s="40">
        <v>5.0530220000000003</v>
      </c>
      <c r="E34" s="40">
        <v>5.052651</v>
      </c>
      <c r="F34" s="40">
        <v>5.0522799999999997</v>
      </c>
      <c r="G34" s="40">
        <v>5.0519100000000003</v>
      </c>
      <c r="H34" s="40">
        <v>5.0515400000000001</v>
      </c>
      <c r="I34" s="40">
        <v>5.0502739999999999</v>
      </c>
      <c r="J34" s="40">
        <v>5.0489230000000003</v>
      </c>
      <c r="K34" s="40">
        <v>5.0475700000000003</v>
      </c>
      <c r="L34" s="40">
        <v>5.0463040000000001</v>
      </c>
      <c r="M34" s="40">
        <v>5.0450400000000002</v>
      </c>
      <c r="N34" s="40">
        <v>5.0437209999999997</v>
      </c>
      <c r="O34" s="40">
        <v>5.0424509999999998</v>
      </c>
      <c r="P34" s="40">
        <v>5.0411809999999999</v>
      </c>
      <c r="Q34" s="40">
        <v>5.0399209999999997</v>
      </c>
      <c r="R34" s="40">
        <v>5.0386610000000003</v>
      </c>
      <c r="S34" s="40">
        <v>5.0374040000000004</v>
      </c>
      <c r="T34" s="40">
        <v>5.0365200000000003</v>
      </c>
      <c r="U34" s="40">
        <v>5.0356360000000002</v>
      </c>
      <c r="V34" s="40">
        <v>5.0347549999999996</v>
      </c>
      <c r="W34" s="40">
        <v>5.0338750000000001</v>
      </c>
      <c r="X34" s="40">
        <v>5.0329959999999998</v>
      </c>
      <c r="Y34" s="40">
        <v>5.0322180000000003</v>
      </c>
      <c r="Z34" s="40">
        <v>5.0314399999999999</v>
      </c>
      <c r="AA34" s="40">
        <v>5.0306649999999999</v>
      </c>
      <c r="AB34" s="40">
        <v>5.0300440000000002</v>
      </c>
      <c r="AC34" s="40">
        <v>5.0293799999999997</v>
      </c>
      <c r="AD34" s="40">
        <v>5.0286119999999999</v>
      </c>
      <c r="AE34" s="40">
        <v>5.0278419999999997</v>
      </c>
      <c r="AF34" s="40">
        <v>5.0270710000000003</v>
      </c>
      <c r="AG34" s="40">
        <v>5.0262969999999996</v>
      </c>
      <c r="AH34" s="40">
        <v>5.0255270000000003</v>
      </c>
      <c r="AI34" s="41">
        <v>-1.7799999999999999E-4</v>
      </c>
    </row>
    <row r="35" spans="1:35" ht="15" customHeight="1" x14ac:dyDescent="0.25">
      <c r="A35" s="34" t="s">
        <v>117</v>
      </c>
      <c r="B35" s="39" t="s">
        <v>118</v>
      </c>
      <c r="C35" s="40">
        <v>5.2222799999999996</v>
      </c>
      <c r="D35" s="40">
        <v>5.2222799999999996</v>
      </c>
      <c r="E35" s="40">
        <v>5.2222799999999996</v>
      </c>
      <c r="F35" s="40">
        <v>5.2222799999999996</v>
      </c>
      <c r="G35" s="40">
        <v>5.2222799999999996</v>
      </c>
      <c r="H35" s="40">
        <v>5.2222799999999996</v>
      </c>
      <c r="I35" s="40">
        <v>5.2222799999999996</v>
      </c>
      <c r="J35" s="40">
        <v>5.2222799999999996</v>
      </c>
      <c r="K35" s="40">
        <v>5.2222799999999996</v>
      </c>
      <c r="L35" s="40">
        <v>5.2222799999999996</v>
      </c>
      <c r="M35" s="40">
        <v>5.2222799999999996</v>
      </c>
      <c r="N35" s="40">
        <v>5.2222799999999996</v>
      </c>
      <c r="O35" s="40">
        <v>5.2222799999999996</v>
      </c>
      <c r="P35" s="40">
        <v>5.2222799999999996</v>
      </c>
      <c r="Q35" s="40">
        <v>5.2222799999999996</v>
      </c>
      <c r="R35" s="40">
        <v>5.2222799999999996</v>
      </c>
      <c r="S35" s="40">
        <v>5.2222799999999996</v>
      </c>
      <c r="T35" s="40">
        <v>5.2222799999999996</v>
      </c>
      <c r="U35" s="40">
        <v>5.2222799999999996</v>
      </c>
      <c r="V35" s="40">
        <v>5.2222799999999996</v>
      </c>
      <c r="W35" s="40">
        <v>5.2222799999999996</v>
      </c>
      <c r="X35" s="40">
        <v>5.2222799999999996</v>
      </c>
      <c r="Y35" s="40">
        <v>5.2222799999999996</v>
      </c>
      <c r="Z35" s="40">
        <v>5.2222799999999996</v>
      </c>
      <c r="AA35" s="40">
        <v>5.2222799999999996</v>
      </c>
      <c r="AB35" s="40">
        <v>5.2222799999999996</v>
      </c>
      <c r="AC35" s="40">
        <v>5.2222799999999996</v>
      </c>
      <c r="AD35" s="40">
        <v>5.2222799999999996</v>
      </c>
      <c r="AE35" s="40">
        <v>5.2222799999999996</v>
      </c>
      <c r="AF35" s="40">
        <v>5.2222799999999996</v>
      </c>
      <c r="AG35" s="40">
        <v>5.2222799999999996</v>
      </c>
      <c r="AH35" s="40">
        <v>5.2222799999999996</v>
      </c>
      <c r="AI35" s="41">
        <v>0</v>
      </c>
    </row>
    <row r="36" spans="1:35" ht="15" customHeight="1" x14ac:dyDescent="0.25">
      <c r="A36" s="34" t="s">
        <v>119</v>
      </c>
      <c r="B36" s="39" t="s">
        <v>120</v>
      </c>
      <c r="C36" s="40">
        <v>5.2222799999999996</v>
      </c>
      <c r="D36" s="40">
        <v>5.2222799999999996</v>
      </c>
      <c r="E36" s="40">
        <v>5.2222799999999996</v>
      </c>
      <c r="F36" s="40">
        <v>5.2222799999999996</v>
      </c>
      <c r="G36" s="40">
        <v>5.2222799999999996</v>
      </c>
      <c r="H36" s="40">
        <v>5.2222799999999996</v>
      </c>
      <c r="I36" s="40">
        <v>5.2222799999999996</v>
      </c>
      <c r="J36" s="40">
        <v>5.2222799999999996</v>
      </c>
      <c r="K36" s="40">
        <v>5.2222799999999996</v>
      </c>
      <c r="L36" s="40">
        <v>5.2222799999999996</v>
      </c>
      <c r="M36" s="40">
        <v>5.2222799999999996</v>
      </c>
      <c r="N36" s="40">
        <v>5.2222799999999996</v>
      </c>
      <c r="O36" s="40">
        <v>5.2222799999999996</v>
      </c>
      <c r="P36" s="40">
        <v>5.2222799999999996</v>
      </c>
      <c r="Q36" s="40">
        <v>5.2222799999999996</v>
      </c>
      <c r="R36" s="40">
        <v>5.2222799999999996</v>
      </c>
      <c r="S36" s="40">
        <v>5.2222799999999996</v>
      </c>
      <c r="T36" s="40">
        <v>5.2222799999999996</v>
      </c>
      <c r="U36" s="40">
        <v>5.2222799999999996</v>
      </c>
      <c r="V36" s="40">
        <v>5.2222799999999996</v>
      </c>
      <c r="W36" s="40">
        <v>5.2222799999999996</v>
      </c>
      <c r="X36" s="40">
        <v>5.2222799999999996</v>
      </c>
      <c r="Y36" s="40">
        <v>5.2222799999999996</v>
      </c>
      <c r="Z36" s="40">
        <v>5.2222799999999996</v>
      </c>
      <c r="AA36" s="40">
        <v>5.2222799999999996</v>
      </c>
      <c r="AB36" s="40">
        <v>5.2222799999999996</v>
      </c>
      <c r="AC36" s="40">
        <v>5.2222799999999996</v>
      </c>
      <c r="AD36" s="40">
        <v>5.2222799999999996</v>
      </c>
      <c r="AE36" s="40">
        <v>5.2222799999999996</v>
      </c>
      <c r="AF36" s="40">
        <v>5.2222799999999996</v>
      </c>
      <c r="AG36" s="40">
        <v>5.2222799999999996</v>
      </c>
      <c r="AH36" s="40">
        <v>5.2222799999999996</v>
      </c>
      <c r="AI36" s="41">
        <v>0</v>
      </c>
    </row>
    <row r="37" spans="1:35" ht="15" customHeight="1" x14ac:dyDescent="0.25">
      <c r="A37" s="34" t="s">
        <v>121</v>
      </c>
      <c r="B37" s="39" t="s">
        <v>122</v>
      </c>
      <c r="C37" s="40">
        <v>4.62</v>
      </c>
      <c r="D37" s="40">
        <v>4.62</v>
      </c>
      <c r="E37" s="40">
        <v>4.62</v>
      </c>
      <c r="F37" s="40">
        <v>4.62</v>
      </c>
      <c r="G37" s="40">
        <v>4.62</v>
      </c>
      <c r="H37" s="40">
        <v>4.62</v>
      </c>
      <c r="I37" s="40">
        <v>4.62</v>
      </c>
      <c r="J37" s="40">
        <v>4.62</v>
      </c>
      <c r="K37" s="40">
        <v>4.62</v>
      </c>
      <c r="L37" s="40">
        <v>4.62</v>
      </c>
      <c r="M37" s="40">
        <v>4.62</v>
      </c>
      <c r="N37" s="40">
        <v>4.62</v>
      </c>
      <c r="O37" s="40">
        <v>4.62</v>
      </c>
      <c r="P37" s="40">
        <v>4.62</v>
      </c>
      <c r="Q37" s="40">
        <v>4.62</v>
      </c>
      <c r="R37" s="40">
        <v>4.62</v>
      </c>
      <c r="S37" s="40">
        <v>4.62</v>
      </c>
      <c r="T37" s="40">
        <v>4.62</v>
      </c>
      <c r="U37" s="40">
        <v>4.62</v>
      </c>
      <c r="V37" s="40">
        <v>4.62</v>
      </c>
      <c r="W37" s="40">
        <v>4.62</v>
      </c>
      <c r="X37" s="40">
        <v>4.62</v>
      </c>
      <c r="Y37" s="40">
        <v>4.62</v>
      </c>
      <c r="Z37" s="40">
        <v>4.62</v>
      </c>
      <c r="AA37" s="40">
        <v>4.62</v>
      </c>
      <c r="AB37" s="40">
        <v>4.62</v>
      </c>
      <c r="AC37" s="40">
        <v>4.62</v>
      </c>
      <c r="AD37" s="40">
        <v>4.62</v>
      </c>
      <c r="AE37" s="40">
        <v>4.62</v>
      </c>
      <c r="AF37" s="40">
        <v>4.62</v>
      </c>
      <c r="AG37" s="40">
        <v>4.62</v>
      </c>
      <c r="AH37" s="40">
        <v>4.62</v>
      </c>
      <c r="AI37" s="41">
        <v>0</v>
      </c>
    </row>
    <row r="38" spans="1:35" ht="15" customHeight="1" x14ac:dyDescent="0.25">
      <c r="A38" s="34" t="s">
        <v>123</v>
      </c>
      <c r="B38" s="39" t="s">
        <v>124</v>
      </c>
      <c r="C38" s="40">
        <v>5.8</v>
      </c>
      <c r="D38" s="40">
        <v>5.8</v>
      </c>
      <c r="E38" s="40">
        <v>5.8</v>
      </c>
      <c r="F38" s="40">
        <v>5.8</v>
      </c>
      <c r="G38" s="40">
        <v>5.8</v>
      </c>
      <c r="H38" s="40">
        <v>5.8</v>
      </c>
      <c r="I38" s="40">
        <v>5.8</v>
      </c>
      <c r="J38" s="40">
        <v>5.8</v>
      </c>
      <c r="K38" s="40">
        <v>5.8</v>
      </c>
      <c r="L38" s="40">
        <v>5.8</v>
      </c>
      <c r="M38" s="40">
        <v>5.8</v>
      </c>
      <c r="N38" s="40">
        <v>5.8</v>
      </c>
      <c r="O38" s="40">
        <v>5.8</v>
      </c>
      <c r="P38" s="40">
        <v>5.8</v>
      </c>
      <c r="Q38" s="40">
        <v>5.8</v>
      </c>
      <c r="R38" s="40">
        <v>5.8</v>
      </c>
      <c r="S38" s="40">
        <v>5.8</v>
      </c>
      <c r="T38" s="40">
        <v>5.8</v>
      </c>
      <c r="U38" s="40">
        <v>5.8</v>
      </c>
      <c r="V38" s="40">
        <v>5.8</v>
      </c>
      <c r="W38" s="40">
        <v>5.8</v>
      </c>
      <c r="X38" s="40">
        <v>5.8</v>
      </c>
      <c r="Y38" s="40">
        <v>5.8</v>
      </c>
      <c r="Z38" s="40">
        <v>5.8</v>
      </c>
      <c r="AA38" s="40">
        <v>5.8</v>
      </c>
      <c r="AB38" s="40">
        <v>5.8</v>
      </c>
      <c r="AC38" s="40">
        <v>5.8</v>
      </c>
      <c r="AD38" s="40">
        <v>5.8</v>
      </c>
      <c r="AE38" s="40">
        <v>5.8</v>
      </c>
      <c r="AF38" s="40">
        <v>5.8</v>
      </c>
      <c r="AG38" s="40">
        <v>5.8</v>
      </c>
      <c r="AH38" s="40">
        <v>5.8</v>
      </c>
      <c r="AI38" s="41">
        <v>0</v>
      </c>
    </row>
    <row r="39" spans="1:35" ht="15" customHeight="1" x14ac:dyDescent="0.25">
      <c r="A39" s="34" t="s">
        <v>125</v>
      </c>
      <c r="B39" s="39" t="s">
        <v>126</v>
      </c>
      <c r="C39" s="40">
        <v>5.4356039999999997</v>
      </c>
      <c r="D39" s="40">
        <v>5.4356039999999997</v>
      </c>
      <c r="E39" s="40">
        <v>5.4356039999999997</v>
      </c>
      <c r="F39" s="40">
        <v>5.4356039999999997</v>
      </c>
      <c r="G39" s="40">
        <v>5.4356039999999997</v>
      </c>
      <c r="H39" s="40">
        <v>5.4356039999999997</v>
      </c>
      <c r="I39" s="40">
        <v>5.4356039999999997</v>
      </c>
      <c r="J39" s="40">
        <v>5.4356039999999997</v>
      </c>
      <c r="K39" s="40">
        <v>5.4356039999999997</v>
      </c>
      <c r="L39" s="40">
        <v>5.4356039999999997</v>
      </c>
      <c r="M39" s="40">
        <v>5.4356039999999997</v>
      </c>
      <c r="N39" s="40">
        <v>5.4356039999999997</v>
      </c>
      <c r="O39" s="40">
        <v>5.4356039999999997</v>
      </c>
      <c r="P39" s="40">
        <v>5.4356039999999997</v>
      </c>
      <c r="Q39" s="40">
        <v>5.4356039999999997</v>
      </c>
      <c r="R39" s="40">
        <v>5.4356039999999997</v>
      </c>
      <c r="S39" s="40">
        <v>5.4356039999999997</v>
      </c>
      <c r="T39" s="40">
        <v>5.4356039999999997</v>
      </c>
      <c r="U39" s="40">
        <v>5.4356039999999997</v>
      </c>
      <c r="V39" s="40">
        <v>5.4356039999999997</v>
      </c>
      <c r="W39" s="40">
        <v>5.4356039999999997</v>
      </c>
      <c r="X39" s="40">
        <v>5.4356039999999997</v>
      </c>
      <c r="Y39" s="40">
        <v>5.4356039999999997</v>
      </c>
      <c r="Z39" s="40">
        <v>5.4356039999999997</v>
      </c>
      <c r="AA39" s="40">
        <v>5.4356039999999997</v>
      </c>
      <c r="AB39" s="40">
        <v>5.4356039999999997</v>
      </c>
      <c r="AC39" s="40">
        <v>5.4356039999999997</v>
      </c>
      <c r="AD39" s="40">
        <v>5.4356039999999997</v>
      </c>
      <c r="AE39" s="40">
        <v>5.4356039999999997</v>
      </c>
      <c r="AF39" s="40">
        <v>5.4356039999999997</v>
      </c>
      <c r="AG39" s="40">
        <v>5.4356039999999997</v>
      </c>
      <c r="AH39" s="40">
        <v>5.4356039999999997</v>
      </c>
      <c r="AI39" s="41">
        <v>0</v>
      </c>
    </row>
    <row r="40" spans="1:35" ht="15" customHeight="1" x14ac:dyDescent="0.25">
      <c r="A40" s="34" t="s">
        <v>127</v>
      </c>
      <c r="B40" s="39" t="s">
        <v>128</v>
      </c>
      <c r="C40" s="40">
        <v>6.2869999999999999</v>
      </c>
      <c r="D40" s="40">
        <v>6.2869999999999999</v>
      </c>
      <c r="E40" s="40">
        <v>6.2869999999999999</v>
      </c>
      <c r="F40" s="40">
        <v>6.2869999999999999</v>
      </c>
      <c r="G40" s="40">
        <v>6.2869999999999999</v>
      </c>
      <c r="H40" s="40">
        <v>6.2869999999999999</v>
      </c>
      <c r="I40" s="40">
        <v>6.2869999999999999</v>
      </c>
      <c r="J40" s="40">
        <v>6.2869999999999999</v>
      </c>
      <c r="K40" s="40">
        <v>6.2869999999999999</v>
      </c>
      <c r="L40" s="40">
        <v>6.2869999999999999</v>
      </c>
      <c r="M40" s="40">
        <v>6.2869999999999999</v>
      </c>
      <c r="N40" s="40">
        <v>6.2869999999999999</v>
      </c>
      <c r="O40" s="40">
        <v>6.2869999999999999</v>
      </c>
      <c r="P40" s="40">
        <v>6.2869999999999999</v>
      </c>
      <c r="Q40" s="40">
        <v>6.2869999999999999</v>
      </c>
      <c r="R40" s="40">
        <v>6.2869999999999999</v>
      </c>
      <c r="S40" s="40">
        <v>6.2869999999999999</v>
      </c>
      <c r="T40" s="40">
        <v>6.2869999999999999</v>
      </c>
      <c r="U40" s="40">
        <v>6.2869999999999999</v>
      </c>
      <c r="V40" s="40">
        <v>6.2869999999999999</v>
      </c>
      <c r="W40" s="40">
        <v>6.2869999999999999</v>
      </c>
      <c r="X40" s="40">
        <v>6.2869999999999999</v>
      </c>
      <c r="Y40" s="40">
        <v>6.2869999999999999</v>
      </c>
      <c r="Z40" s="40">
        <v>6.2869999999999999</v>
      </c>
      <c r="AA40" s="40">
        <v>6.2869999999999999</v>
      </c>
      <c r="AB40" s="40">
        <v>6.2869999999999999</v>
      </c>
      <c r="AC40" s="40">
        <v>6.2869999999999999</v>
      </c>
      <c r="AD40" s="40">
        <v>6.2869999999999999</v>
      </c>
      <c r="AE40" s="40">
        <v>6.2869999999999999</v>
      </c>
      <c r="AF40" s="40">
        <v>6.2869999999999999</v>
      </c>
      <c r="AG40" s="40">
        <v>6.2869999999999999</v>
      </c>
      <c r="AH40" s="40">
        <v>6.2869999999999999</v>
      </c>
      <c r="AI40" s="41">
        <v>0</v>
      </c>
    </row>
    <row r="41" spans="1:35" ht="15" customHeight="1" x14ac:dyDescent="0.25">
      <c r="A41" s="34" t="s">
        <v>129</v>
      </c>
      <c r="B41" s="39" t="s">
        <v>130</v>
      </c>
      <c r="C41" s="40">
        <v>6.2869999999999999</v>
      </c>
      <c r="D41" s="40">
        <v>6.2869999999999999</v>
      </c>
      <c r="E41" s="40">
        <v>6.2869999999999999</v>
      </c>
      <c r="F41" s="40">
        <v>6.2869999999999999</v>
      </c>
      <c r="G41" s="40">
        <v>6.2869999999999999</v>
      </c>
      <c r="H41" s="40">
        <v>6.2869999999999999</v>
      </c>
      <c r="I41" s="40">
        <v>6.2869999999999999</v>
      </c>
      <c r="J41" s="40">
        <v>6.2869999999999999</v>
      </c>
      <c r="K41" s="40">
        <v>6.2869999999999999</v>
      </c>
      <c r="L41" s="40">
        <v>6.2869999999999999</v>
      </c>
      <c r="M41" s="40">
        <v>6.2869999999999999</v>
      </c>
      <c r="N41" s="40">
        <v>6.2869999999999999</v>
      </c>
      <c r="O41" s="40">
        <v>6.2869999999999999</v>
      </c>
      <c r="P41" s="40">
        <v>6.2869999999999999</v>
      </c>
      <c r="Q41" s="40">
        <v>6.2869999999999999</v>
      </c>
      <c r="R41" s="40">
        <v>6.2869999999999999</v>
      </c>
      <c r="S41" s="40">
        <v>6.2869999999999999</v>
      </c>
      <c r="T41" s="40">
        <v>6.2869999999999999</v>
      </c>
      <c r="U41" s="40">
        <v>6.2869999999999999</v>
      </c>
      <c r="V41" s="40">
        <v>6.2869999999999999</v>
      </c>
      <c r="W41" s="40">
        <v>6.2869999999999999</v>
      </c>
      <c r="X41" s="40">
        <v>6.2869999999999999</v>
      </c>
      <c r="Y41" s="40">
        <v>6.2869999999999999</v>
      </c>
      <c r="Z41" s="40">
        <v>6.2869999999999999</v>
      </c>
      <c r="AA41" s="40">
        <v>6.2869999999999999</v>
      </c>
      <c r="AB41" s="40">
        <v>6.2869999999999999</v>
      </c>
      <c r="AC41" s="40">
        <v>6.2869999999999999</v>
      </c>
      <c r="AD41" s="40">
        <v>6.2869999999999999</v>
      </c>
      <c r="AE41" s="40">
        <v>6.2869999999999999</v>
      </c>
      <c r="AF41" s="40">
        <v>6.2869999999999999</v>
      </c>
      <c r="AG41" s="40">
        <v>6.2869999999999999</v>
      </c>
      <c r="AH41" s="40">
        <v>6.2869999999999999</v>
      </c>
      <c r="AI41" s="41">
        <v>0</v>
      </c>
    </row>
    <row r="42" spans="1:35" ht="15" customHeight="1" x14ac:dyDescent="0.25">
      <c r="A42" s="34" t="s">
        <v>131</v>
      </c>
      <c r="B42" s="39" t="s">
        <v>132</v>
      </c>
      <c r="C42" s="40">
        <v>6.2869999999999999</v>
      </c>
      <c r="D42" s="40">
        <v>6.2869999999999999</v>
      </c>
      <c r="E42" s="40">
        <v>6.2869999999999999</v>
      </c>
      <c r="F42" s="40">
        <v>6.2869999999999999</v>
      </c>
      <c r="G42" s="40">
        <v>6.2869999999999999</v>
      </c>
      <c r="H42" s="40">
        <v>6.2869999999999999</v>
      </c>
      <c r="I42" s="40">
        <v>6.2869999999999999</v>
      </c>
      <c r="J42" s="40">
        <v>6.2869999999999999</v>
      </c>
      <c r="K42" s="40">
        <v>6.2869999999999999</v>
      </c>
      <c r="L42" s="40">
        <v>6.2869999999999999</v>
      </c>
      <c r="M42" s="40">
        <v>6.2869999999999999</v>
      </c>
      <c r="N42" s="40">
        <v>6.2869999999999999</v>
      </c>
      <c r="O42" s="40">
        <v>6.2869999999999999</v>
      </c>
      <c r="P42" s="40">
        <v>6.2869999999999999</v>
      </c>
      <c r="Q42" s="40">
        <v>6.2869999999999999</v>
      </c>
      <c r="R42" s="40">
        <v>6.2869999999999999</v>
      </c>
      <c r="S42" s="40">
        <v>6.2869999999999999</v>
      </c>
      <c r="T42" s="40">
        <v>6.2869999999999999</v>
      </c>
      <c r="U42" s="40">
        <v>6.2869999999999999</v>
      </c>
      <c r="V42" s="40">
        <v>6.2869999999999999</v>
      </c>
      <c r="W42" s="40">
        <v>6.2869999999999999</v>
      </c>
      <c r="X42" s="40">
        <v>6.2869999999999999</v>
      </c>
      <c r="Y42" s="40">
        <v>6.2869999999999999</v>
      </c>
      <c r="Z42" s="40">
        <v>6.2869999999999999</v>
      </c>
      <c r="AA42" s="40">
        <v>6.2869999999999999</v>
      </c>
      <c r="AB42" s="40">
        <v>6.2869999999999999</v>
      </c>
      <c r="AC42" s="40">
        <v>6.2869999999999999</v>
      </c>
      <c r="AD42" s="40">
        <v>6.2869999999999999</v>
      </c>
      <c r="AE42" s="40">
        <v>6.2869999999999999</v>
      </c>
      <c r="AF42" s="40">
        <v>6.2869999999999999</v>
      </c>
      <c r="AG42" s="40">
        <v>6.2869999999999999</v>
      </c>
      <c r="AH42" s="40">
        <v>6.2869999999999999</v>
      </c>
      <c r="AI42" s="41">
        <v>0</v>
      </c>
    </row>
    <row r="43" spans="1:35" ht="15" customHeight="1" x14ac:dyDescent="0.25">
      <c r="A43" s="34" t="s">
        <v>133</v>
      </c>
      <c r="B43" s="39" t="s">
        <v>134</v>
      </c>
      <c r="C43" s="40">
        <v>6.1537940000000004</v>
      </c>
      <c r="D43" s="40">
        <v>6.1942349999999999</v>
      </c>
      <c r="E43" s="40">
        <v>6.1891249999999998</v>
      </c>
      <c r="F43" s="40">
        <v>6.1852559999999999</v>
      </c>
      <c r="G43" s="40">
        <v>6.178966</v>
      </c>
      <c r="H43" s="40">
        <v>6.1728430000000003</v>
      </c>
      <c r="I43" s="40">
        <v>6.1658229999999996</v>
      </c>
      <c r="J43" s="40">
        <v>6.1576909999999998</v>
      </c>
      <c r="K43" s="40">
        <v>6.1587500000000004</v>
      </c>
      <c r="L43" s="40">
        <v>6.159815</v>
      </c>
      <c r="M43" s="40">
        <v>6.1608869999999998</v>
      </c>
      <c r="N43" s="40">
        <v>6.1629860000000001</v>
      </c>
      <c r="O43" s="40">
        <v>6.1630510000000003</v>
      </c>
      <c r="P43" s="40">
        <v>6.1646409999999996</v>
      </c>
      <c r="Q43" s="40">
        <v>6.1652430000000003</v>
      </c>
      <c r="R43" s="40">
        <v>6.1663500000000004</v>
      </c>
      <c r="S43" s="40">
        <v>6.1674639999999998</v>
      </c>
      <c r="T43" s="40">
        <v>6.1685860000000003</v>
      </c>
      <c r="U43" s="40">
        <v>6.1697150000000001</v>
      </c>
      <c r="V43" s="40">
        <v>6.1708509999999999</v>
      </c>
      <c r="W43" s="40">
        <v>6.1719949999999999</v>
      </c>
      <c r="X43" s="40">
        <v>6.1731449999999999</v>
      </c>
      <c r="Y43" s="40">
        <v>6.1742290000000004</v>
      </c>
      <c r="Z43" s="40">
        <v>6.1753960000000001</v>
      </c>
      <c r="AA43" s="40">
        <v>6.1765720000000002</v>
      </c>
      <c r="AB43" s="40">
        <v>6.1777540000000002</v>
      </c>
      <c r="AC43" s="40">
        <v>6.1789449999999997</v>
      </c>
      <c r="AD43" s="40">
        <v>6.1801440000000003</v>
      </c>
      <c r="AE43" s="40">
        <v>6.1813520000000004</v>
      </c>
      <c r="AF43" s="40">
        <v>6.1825669999999997</v>
      </c>
      <c r="AG43" s="40">
        <v>6.1837910000000003</v>
      </c>
      <c r="AH43" s="40">
        <v>6.1850230000000002</v>
      </c>
      <c r="AI43" s="41">
        <v>1.63E-4</v>
      </c>
    </row>
    <row r="44" spans="1:35" ht="15" customHeight="1" x14ac:dyDescent="0.25">
      <c r="A44" s="34" t="s">
        <v>135</v>
      </c>
      <c r="B44" s="39" t="s">
        <v>136</v>
      </c>
      <c r="C44" s="40">
        <v>5.1224769999999999</v>
      </c>
      <c r="D44" s="40">
        <v>5.0728400000000002</v>
      </c>
      <c r="E44" s="40">
        <v>5.1126719999999999</v>
      </c>
      <c r="F44" s="40">
        <v>5.1078010000000003</v>
      </c>
      <c r="G44" s="40">
        <v>5.1062950000000003</v>
      </c>
      <c r="H44" s="40">
        <v>5.1029629999999999</v>
      </c>
      <c r="I44" s="40">
        <v>5.1017799999999998</v>
      </c>
      <c r="J44" s="40">
        <v>5.1008440000000004</v>
      </c>
      <c r="K44" s="40">
        <v>5.0976090000000003</v>
      </c>
      <c r="L44" s="40">
        <v>5.0971089999999997</v>
      </c>
      <c r="M44" s="40">
        <v>5.0954790000000001</v>
      </c>
      <c r="N44" s="40">
        <v>5.0949309999999999</v>
      </c>
      <c r="O44" s="40">
        <v>5.0934990000000004</v>
      </c>
      <c r="P44" s="40">
        <v>5.0921919999999998</v>
      </c>
      <c r="Q44" s="40">
        <v>5.0898009999999996</v>
      </c>
      <c r="R44" s="40">
        <v>5.0900939999999997</v>
      </c>
      <c r="S44" s="40">
        <v>5.0890129999999996</v>
      </c>
      <c r="T44" s="40">
        <v>5.0869249999999999</v>
      </c>
      <c r="U44" s="40">
        <v>5.0863620000000003</v>
      </c>
      <c r="V44" s="40">
        <v>5.0856899999999996</v>
      </c>
      <c r="W44" s="40">
        <v>5.084962</v>
      </c>
      <c r="X44" s="40">
        <v>5.0830450000000003</v>
      </c>
      <c r="Y44" s="40">
        <v>5.0831059999999999</v>
      </c>
      <c r="Z44" s="40">
        <v>5.082249</v>
      </c>
      <c r="AA44" s="40">
        <v>5.082109</v>
      </c>
      <c r="AB44" s="40">
        <v>5.0817680000000003</v>
      </c>
      <c r="AC44" s="40">
        <v>5.0824860000000003</v>
      </c>
      <c r="AD44" s="40">
        <v>5.0815760000000001</v>
      </c>
      <c r="AE44" s="40">
        <v>5.0818589999999997</v>
      </c>
      <c r="AF44" s="40">
        <v>5.0821160000000001</v>
      </c>
      <c r="AG44" s="40">
        <v>5.0816090000000003</v>
      </c>
      <c r="AH44" s="40">
        <v>5.0825779999999998</v>
      </c>
      <c r="AI44" s="41">
        <v>-2.52E-4</v>
      </c>
    </row>
    <row r="45" spans="1:35" ht="15" customHeight="1" x14ac:dyDescent="0.25">
      <c r="A45" s="34" t="s">
        <v>137</v>
      </c>
      <c r="B45" s="39" t="s">
        <v>138</v>
      </c>
      <c r="C45" s="40">
        <v>5.8263579999999999</v>
      </c>
      <c r="D45" s="40">
        <v>5.9041889999999997</v>
      </c>
      <c r="E45" s="40">
        <v>5.8242399999999996</v>
      </c>
      <c r="F45" s="40">
        <v>5.8218940000000003</v>
      </c>
      <c r="G45" s="40">
        <v>5.809876</v>
      </c>
      <c r="H45" s="40">
        <v>5.8119930000000002</v>
      </c>
      <c r="I45" s="40">
        <v>5.793793</v>
      </c>
      <c r="J45" s="40">
        <v>5.8059700000000003</v>
      </c>
      <c r="K45" s="40">
        <v>5.8239140000000003</v>
      </c>
      <c r="L45" s="40">
        <v>5.8277539999999997</v>
      </c>
      <c r="M45" s="40">
        <v>5.8407840000000002</v>
      </c>
      <c r="N45" s="40">
        <v>5.8548770000000001</v>
      </c>
      <c r="O45" s="40">
        <v>5.8672399999999998</v>
      </c>
      <c r="P45" s="40">
        <v>5.8402649999999996</v>
      </c>
      <c r="Q45" s="40">
        <v>5.7788940000000002</v>
      </c>
      <c r="R45" s="40">
        <v>5.729787</v>
      </c>
      <c r="S45" s="40">
        <v>5.7048969999999999</v>
      </c>
      <c r="T45" s="40">
        <v>5.6519029999999999</v>
      </c>
      <c r="U45" s="40">
        <v>5.6004529999999999</v>
      </c>
      <c r="V45" s="40">
        <v>5.5453979999999996</v>
      </c>
      <c r="W45" s="40">
        <v>5.5111169999999996</v>
      </c>
      <c r="X45" s="40">
        <v>5.4868769999999998</v>
      </c>
      <c r="Y45" s="40">
        <v>5.4686709999999996</v>
      </c>
      <c r="Z45" s="40">
        <v>5.4392440000000004</v>
      </c>
      <c r="AA45" s="40">
        <v>5.4079420000000002</v>
      </c>
      <c r="AB45" s="40">
        <v>5.3613350000000004</v>
      </c>
      <c r="AC45" s="40">
        <v>5.3228869999999997</v>
      </c>
      <c r="AD45" s="40">
        <v>5.2692690000000004</v>
      </c>
      <c r="AE45" s="40">
        <v>5.2337259999999999</v>
      </c>
      <c r="AF45" s="40">
        <v>5.2014610000000001</v>
      </c>
      <c r="AG45" s="40">
        <v>5.1492509999999996</v>
      </c>
      <c r="AH45" s="40">
        <v>5.068886</v>
      </c>
      <c r="AI45" s="41">
        <v>-4.483E-3</v>
      </c>
    </row>
    <row r="46" spans="1:35" ht="15" customHeight="1" x14ac:dyDescent="0.25">
      <c r="A46" s="34" t="s">
        <v>139</v>
      </c>
      <c r="B46" s="39" t="s">
        <v>140</v>
      </c>
      <c r="C46" s="40">
        <v>5.1003509999999999</v>
      </c>
      <c r="D46" s="40">
        <v>5.19095</v>
      </c>
      <c r="E46" s="40">
        <v>5.1385969999999999</v>
      </c>
      <c r="F46" s="40">
        <v>5.0894640000000004</v>
      </c>
      <c r="G46" s="40">
        <v>5.1046940000000003</v>
      </c>
      <c r="H46" s="40">
        <v>5.1345169999999998</v>
      </c>
      <c r="I46" s="40">
        <v>5.1068559999999996</v>
      </c>
      <c r="J46" s="40">
        <v>5.1006679999999998</v>
      </c>
      <c r="K46" s="40">
        <v>5.0762419999999997</v>
      </c>
      <c r="L46" s="40">
        <v>5.06989</v>
      </c>
      <c r="M46" s="40">
        <v>5.0632720000000004</v>
      </c>
      <c r="N46" s="40">
        <v>5.0576210000000001</v>
      </c>
      <c r="O46" s="40">
        <v>5.0721869999999996</v>
      </c>
      <c r="P46" s="40">
        <v>5.0770879999999998</v>
      </c>
      <c r="Q46" s="40">
        <v>5.0616960000000004</v>
      </c>
      <c r="R46" s="40">
        <v>5.0570649999999997</v>
      </c>
      <c r="S46" s="40">
        <v>5.0569649999999999</v>
      </c>
      <c r="T46" s="40">
        <v>5.04183</v>
      </c>
      <c r="U46" s="40">
        <v>5.0463060000000004</v>
      </c>
      <c r="V46" s="40">
        <v>5.0448180000000002</v>
      </c>
      <c r="W46" s="40">
        <v>5.040044</v>
      </c>
      <c r="X46" s="40">
        <v>5.03599</v>
      </c>
      <c r="Y46" s="40">
        <v>5.0402969999999998</v>
      </c>
      <c r="Z46" s="40">
        <v>5.0372620000000001</v>
      </c>
      <c r="AA46" s="40">
        <v>5.0313840000000001</v>
      </c>
      <c r="AB46" s="40">
        <v>5.0328020000000002</v>
      </c>
      <c r="AC46" s="40">
        <v>5.0314100000000002</v>
      </c>
      <c r="AD46" s="40">
        <v>5.0186840000000004</v>
      </c>
      <c r="AE46" s="40">
        <v>5.0126299999999997</v>
      </c>
      <c r="AF46" s="40">
        <v>5.0103220000000004</v>
      </c>
      <c r="AG46" s="40">
        <v>5.0025890000000004</v>
      </c>
      <c r="AH46" s="40">
        <v>4.9924799999999996</v>
      </c>
      <c r="AI46" s="41">
        <v>-6.8900000000000005E-4</v>
      </c>
    </row>
    <row r="47" spans="1:35" ht="15" customHeight="1" x14ac:dyDescent="0.25">
      <c r="B47" s="38" t="s">
        <v>141</v>
      </c>
    </row>
    <row r="48" spans="1:35" ht="15" customHeight="1" x14ac:dyDescent="0.25">
      <c r="A48" s="34" t="s">
        <v>142</v>
      </c>
      <c r="B48" s="59" t="s">
        <v>143</v>
      </c>
      <c r="C48" s="40">
        <v>5.7225630000000001</v>
      </c>
      <c r="D48" s="40">
        <v>5.7135199999999999</v>
      </c>
      <c r="E48" s="40">
        <v>5.7066689999999998</v>
      </c>
      <c r="F48" s="40">
        <v>5.7040249999999997</v>
      </c>
      <c r="G48" s="40">
        <v>5.7033769999999997</v>
      </c>
      <c r="H48" s="40">
        <v>5.7028970000000001</v>
      </c>
      <c r="I48" s="40">
        <v>5.7026890000000003</v>
      </c>
      <c r="J48" s="40">
        <v>5.7037319999999996</v>
      </c>
      <c r="K48" s="40">
        <v>5.7036410000000002</v>
      </c>
      <c r="L48" s="40">
        <v>5.702661</v>
      </c>
      <c r="M48" s="40">
        <v>5.7016349999999996</v>
      </c>
      <c r="N48" s="40">
        <v>5.7014750000000003</v>
      </c>
      <c r="O48" s="40">
        <v>5.7014170000000002</v>
      </c>
      <c r="P48" s="40">
        <v>5.7022620000000002</v>
      </c>
      <c r="Q48" s="40">
        <v>5.7015190000000002</v>
      </c>
      <c r="R48" s="40">
        <v>5.7000719999999996</v>
      </c>
      <c r="S48" s="40">
        <v>5.6984190000000003</v>
      </c>
      <c r="T48" s="40">
        <v>5.6941290000000002</v>
      </c>
      <c r="U48" s="40">
        <v>5.6900560000000002</v>
      </c>
      <c r="V48" s="40">
        <v>5.6877740000000001</v>
      </c>
      <c r="W48" s="40">
        <v>5.6851589999999996</v>
      </c>
      <c r="X48" s="40">
        <v>5.6867020000000004</v>
      </c>
      <c r="Y48" s="40">
        <v>5.6863799999999998</v>
      </c>
      <c r="Z48" s="40">
        <v>5.6841920000000004</v>
      </c>
      <c r="AA48" s="40">
        <v>5.6826610000000004</v>
      </c>
      <c r="AB48" s="40">
        <v>5.6813339999999997</v>
      </c>
      <c r="AC48" s="40">
        <v>5.6790409999999998</v>
      </c>
      <c r="AD48" s="40">
        <v>5.6805690000000002</v>
      </c>
      <c r="AE48" s="40">
        <v>5.6807049999999997</v>
      </c>
      <c r="AF48" s="40">
        <v>5.6790890000000003</v>
      </c>
      <c r="AG48" s="40">
        <v>5.6771739999999999</v>
      </c>
      <c r="AH48" s="40">
        <v>5.6792730000000002</v>
      </c>
      <c r="AI48" s="41">
        <v>-2.4499999999999999E-4</v>
      </c>
    </row>
    <row r="49" spans="1:35" ht="15" customHeight="1" x14ac:dyDescent="0.25">
      <c r="A49" s="34" t="s">
        <v>144</v>
      </c>
      <c r="B49" s="59" t="s">
        <v>145</v>
      </c>
      <c r="C49" s="40">
        <v>6.1305240000000003</v>
      </c>
      <c r="D49" s="40">
        <v>6.0841839999999996</v>
      </c>
      <c r="E49" s="40">
        <v>6.1114680000000003</v>
      </c>
      <c r="F49" s="40">
        <v>6.1130810000000002</v>
      </c>
      <c r="G49" s="40">
        <v>6.1187690000000003</v>
      </c>
      <c r="H49" s="40">
        <v>6.1226190000000003</v>
      </c>
      <c r="I49" s="40">
        <v>6.1158640000000002</v>
      </c>
      <c r="J49" s="40">
        <v>6.1192359999999999</v>
      </c>
      <c r="K49" s="40">
        <v>6.0960320000000001</v>
      </c>
      <c r="L49" s="40">
        <v>6.1291450000000003</v>
      </c>
      <c r="M49" s="40">
        <v>6.1319280000000003</v>
      </c>
      <c r="N49" s="40">
        <v>6.1168149999999999</v>
      </c>
      <c r="O49" s="40">
        <v>6.1202009999999998</v>
      </c>
      <c r="P49" s="40">
        <v>6.1327100000000003</v>
      </c>
      <c r="Q49" s="40">
        <v>6.0933419999999998</v>
      </c>
      <c r="R49" s="40">
        <v>6.118341</v>
      </c>
      <c r="S49" s="40">
        <v>6.1207529999999997</v>
      </c>
      <c r="T49" s="40">
        <v>6.1004300000000002</v>
      </c>
      <c r="U49" s="40">
        <v>6.1117100000000004</v>
      </c>
      <c r="V49" s="40">
        <v>6.1130500000000003</v>
      </c>
      <c r="W49" s="40">
        <v>6.1149480000000001</v>
      </c>
      <c r="X49" s="40">
        <v>6.1079689999999998</v>
      </c>
      <c r="Y49" s="40">
        <v>6.1098429999999997</v>
      </c>
      <c r="Z49" s="40">
        <v>6.1069060000000004</v>
      </c>
      <c r="AA49" s="40">
        <v>6.1139299999999999</v>
      </c>
      <c r="AB49" s="40">
        <v>6.1133459999999999</v>
      </c>
      <c r="AC49" s="40">
        <v>6.1226659999999997</v>
      </c>
      <c r="AD49" s="40">
        <v>6.1077810000000001</v>
      </c>
      <c r="AE49" s="40">
        <v>6.1212419999999996</v>
      </c>
      <c r="AF49" s="40">
        <v>6.1231780000000002</v>
      </c>
      <c r="AG49" s="40">
        <v>6.1245859999999999</v>
      </c>
      <c r="AH49" s="40">
        <v>6.1286420000000001</v>
      </c>
      <c r="AI49" s="41">
        <v>-1.0000000000000001E-5</v>
      </c>
    </row>
    <row r="50" spans="1:35" ht="15" customHeight="1" x14ac:dyDescent="0.25">
      <c r="A50" s="34" t="s">
        <v>146</v>
      </c>
      <c r="B50" s="39" t="s">
        <v>147</v>
      </c>
      <c r="C50" s="40">
        <v>5.5622879999999997</v>
      </c>
      <c r="D50" s="40">
        <v>5.5690999999999997</v>
      </c>
      <c r="E50" s="40">
        <v>5.5702199999999999</v>
      </c>
      <c r="F50" s="40">
        <v>5.5708989999999998</v>
      </c>
      <c r="G50" s="40">
        <v>5.5714829999999997</v>
      </c>
      <c r="H50" s="40">
        <v>5.5738000000000003</v>
      </c>
      <c r="I50" s="40">
        <v>5.5713730000000004</v>
      </c>
      <c r="J50" s="40">
        <v>5.5731999999999999</v>
      </c>
      <c r="K50" s="40">
        <v>5.572146</v>
      </c>
      <c r="L50" s="40">
        <v>5.5723079999999996</v>
      </c>
      <c r="M50" s="40">
        <v>5.5719799999999999</v>
      </c>
      <c r="N50" s="40">
        <v>5.5709470000000003</v>
      </c>
      <c r="O50" s="40">
        <v>5.5701020000000003</v>
      </c>
      <c r="P50" s="40">
        <v>5.5705920000000004</v>
      </c>
      <c r="Q50" s="40">
        <v>5.5700130000000003</v>
      </c>
      <c r="R50" s="40">
        <v>5.5710829999999998</v>
      </c>
      <c r="S50" s="40">
        <v>5.5704479999999998</v>
      </c>
      <c r="T50" s="40">
        <v>5.5693380000000001</v>
      </c>
      <c r="U50" s="40">
        <v>5.5705989999999996</v>
      </c>
      <c r="V50" s="40">
        <v>5.5686720000000003</v>
      </c>
      <c r="W50" s="40">
        <v>5.5678140000000003</v>
      </c>
      <c r="X50" s="40">
        <v>5.5768750000000002</v>
      </c>
      <c r="Y50" s="40">
        <v>5.584314</v>
      </c>
      <c r="Z50" s="40">
        <v>5.5797660000000002</v>
      </c>
      <c r="AA50" s="40">
        <v>5.5762309999999999</v>
      </c>
      <c r="AB50" s="40">
        <v>5.5726979999999999</v>
      </c>
      <c r="AC50" s="40">
        <v>5.569394</v>
      </c>
      <c r="AD50" s="40">
        <v>5.5642170000000002</v>
      </c>
      <c r="AE50" s="40">
        <v>5.5674640000000002</v>
      </c>
      <c r="AF50" s="40">
        <v>5.567901</v>
      </c>
      <c r="AG50" s="40">
        <v>5.5662229999999999</v>
      </c>
      <c r="AH50" s="40">
        <v>5.5511530000000002</v>
      </c>
      <c r="AI50" s="41">
        <v>-6.4999999999999994E-5</v>
      </c>
    </row>
    <row r="51" spans="1:35" ht="15" customHeight="1" x14ac:dyDescent="0.25">
      <c r="A51" s="34" t="s">
        <v>148</v>
      </c>
      <c r="B51" s="39" t="s">
        <v>149</v>
      </c>
      <c r="C51" s="40">
        <v>3.682947</v>
      </c>
      <c r="D51" s="40">
        <v>3.663116</v>
      </c>
      <c r="E51" s="40">
        <v>3.6539239999999999</v>
      </c>
      <c r="F51" s="40">
        <v>3.6615139999999999</v>
      </c>
      <c r="G51" s="40">
        <v>3.6598320000000002</v>
      </c>
      <c r="H51" s="40">
        <v>3.6557029999999999</v>
      </c>
      <c r="I51" s="40">
        <v>3.6514099999999998</v>
      </c>
      <c r="J51" s="40">
        <v>3.6476039999999998</v>
      </c>
      <c r="K51" s="40">
        <v>3.6431520000000002</v>
      </c>
      <c r="L51" s="40">
        <v>3.6405989999999999</v>
      </c>
      <c r="M51" s="40">
        <v>3.6389610000000001</v>
      </c>
      <c r="N51" s="40">
        <v>3.63795</v>
      </c>
      <c r="O51" s="40">
        <v>3.636663</v>
      </c>
      <c r="P51" s="40">
        <v>3.6371530000000001</v>
      </c>
      <c r="Q51" s="40">
        <v>3.6371120000000001</v>
      </c>
      <c r="R51" s="40">
        <v>3.6364209999999999</v>
      </c>
      <c r="S51" s="40">
        <v>3.6349469999999999</v>
      </c>
      <c r="T51" s="40">
        <v>3.6349290000000001</v>
      </c>
      <c r="U51" s="40">
        <v>3.6341160000000001</v>
      </c>
      <c r="V51" s="40">
        <v>3.6343890000000001</v>
      </c>
      <c r="W51" s="40">
        <v>3.634512</v>
      </c>
      <c r="X51" s="40">
        <v>3.636323</v>
      </c>
      <c r="Y51" s="40">
        <v>3.6369690000000001</v>
      </c>
      <c r="Z51" s="40">
        <v>3.6368309999999999</v>
      </c>
      <c r="AA51" s="40">
        <v>3.6374430000000002</v>
      </c>
      <c r="AB51" s="40">
        <v>3.6377199999999998</v>
      </c>
      <c r="AC51" s="40">
        <v>3.6380490000000001</v>
      </c>
      <c r="AD51" s="40">
        <v>3.6380089999999998</v>
      </c>
      <c r="AE51" s="40">
        <v>3.6372040000000001</v>
      </c>
      <c r="AF51" s="40">
        <v>3.6359210000000002</v>
      </c>
      <c r="AG51" s="40">
        <v>3.6357270000000002</v>
      </c>
      <c r="AH51" s="40">
        <v>3.6351249999999999</v>
      </c>
      <c r="AI51" s="41">
        <v>-4.2200000000000001E-4</v>
      </c>
    </row>
    <row r="53" spans="1:35" ht="15" customHeight="1" x14ac:dyDescent="0.25">
      <c r="B53" s="38" t="s">
        <v>150</v>
      </c>
    </row>
    <row r="54" spans="1:35" ht="15" customHeight="1" x14ac:dyDescent="0.25">
      <c r="A54" s="34" t="s">
        <v>151</v>
      </c>
      <c r="B54" s="39" t="s">
        <v>152</v>
      </c>
      <c r="C54" s="40">
        <v>1.036</v>
      </c>
      <c r="D54" s="40">
        <v>1.036</v>
      </c>
      <c r="E54" s="40">
        <v>1.036</v>
      </c>
      <c r="F54" s="40">
        <v>1.036</v>
      </c>
      <c r="G54" s="40">
        <v>1.036</v>
      </c>
      <c r="H54" s="40">
        <v>1.036</v>
      </c>
      <c r="I54" s="40">
        <v>1.036</v>
      </c>
      <c r="J54" s="40">
        <v>1.036</v>
      </c>
      <c r="K54" s="40">
        <v>1.036</v>
      </c>
      <c r="L54" s="40">
        <v>1.036</v>
      </c>
      <c r="M54" s="40">
        <v>1.036</v>
      </c>
      <c r="N54" s="40">
        <v>1.036</v>
      </c>
      <c r="O54" s="40">
        <v>1.036</v>
      </c>
      <c r="P54" s="40">
        <v>1.036</v>
      </c>
      <c r="Q54" s="40">
        <v>1.036</v>
      </c>
      <c r="R54" s="40">
        <v>1.036</v>
      </c>
      <c r="S54" s="40">
        <v>1.036</v>
      </c>
      <c r="T54" s="40">
        <v>1.036</v>
      </c>
      <c r="U54" s="40">
        <v>1.036</v>
      </c>
      <c r="V54" s="40">
        <v>1.036</v>
      </c>
      <c r="W54" s="40">
        <v>1.036</v>
      </c>
      <c r="X54" s="40">
        <v>1.036</v>
      </c>
      <c r="Y54" s="40">
        <v>1.036</v>
      </c>
      <c r="Z54" s="40">
        <v>1.036</v>
      </c>
      <c r="AA54" s="40">
        <v>1.036</v>
      </c>
      <c r="AB54" s="40">
        <v>1.036</v>
      </c>
      <c r="AC54" s="40">
        <v>1.036</v>
      </c>
      <c r="AD54" s="40">
        <v>1.036</v>
      </c>
      <c r="AE54" s="40">
        <v>1.036</v>
      </c>
      <c r="AF54" s="40">
        <v>1.036</v>
      </c>
      <c r="AG54" s="40">
        <v>1.036</v>
      </c>
      <c r="AH54" s="40">
        <v>1.036</v>
      </c>
      <c r="AI54" s="41">
        <v>0</v>
      </c>
    </row>
    <row r="55" spans="1:35" ht="15" customHeight="1" x14ac:dyDescent="0.25">
      <c r="A55" s="34" t="s">
        <v>153</v>
      </c>
      <c r="B55" s="39" t="s">
        <v>154</v>
      </c>
      <c r="C55" s="40">
        <v>1.0329999999999999</v>
      </c>
      <c r="D55" s="40">
        <v>1.0329999999999999</v>
      </c>
      <c r="E55" s="40">
        <v>1.0329999999999999</v>
      </c>
      <c r="F55" s="40">
        <v>1.0329999999999999</v>
      </c>
      <c r="G55" s="40">
        <v>1.0329999999999999</v>
      </c>
      <c r="H55" s="40">
        <v>1.0329999999999999</v>
      </c>
      <c r="I55" s="40">
        <v>1.0329999999999999</v>
      </c>
      <c r="J55" s="40">
        <v>1.0329999999999999</v>
      </c>
      <c r="K55" s="40">
        <v>1.0329999999999999</v>
      </c>
      <c r="L55" s="40">
        <v>1.0329999999999999</v>
      </c>
      <c r="M55" s="40">
        <v>1.0329999999999999</v>
      </c>
      <c r="N55" s="40">
        <v>1.0329999999999999</v>
      </c>
      <c r="O55" s="40">
        <v>1.0329999999999999</v>
      </c>
      <c r="P55" s="40">
        <v>1.0329999999999999</v>
      </c>
      <c r="Q55" s="40">
        <v>1.0329999999999999</v>
      </c>
      <c r="R55" s="40">
        <v>1.0329999999999999</v>
      </c>
      <c r="S55" s="40">
        <v>1.0329999999999999</v>
      </c>
      <c r="T55" s="40">
        <v>1.0329999999999999</v>
      </c>
      <c r="U55" s="40">
        <v>1.0329999999999999</v>
      </c>
      <c r="V55" s="40">
        <v>1.0329999999999999</v>
      </c>
      <c r="W55" s="40">
        <v>1.0329999999999999</v>
      </c>
      <c r="X55" s="40">
        <v>1.0329999999999999</v>
      </c>
      <c r="Y55" s="40">
        <v>1.0329999999999999</v>
      </c>
      <c r="Z55" s="40">
        <v>1.0329999999999999</v>
      </c>
      <c r="AA55" s="40">
        <v>1.0329999999999999</v>
      </c>
      <c r="AB55" s="40">
        <v>1.0329999999999999</v>
      </c>
      <c r="AC55" s="40">
        <v>1.0329999999999999</v>
      </c>
      <c r="AD55" s="40">
        <v>1.0329999999999999</v>
      </c>
      <c r="AE55" s="40">
        <v>1.0329999999999999</v>
      </c>
      <c r="AF55" s="40">
        <v>1.0329999999999999</v>
      </c>
      <c r="AG55" s="40">
        <v>1.0329999999999999</v>
      </c>
      <c r="AH55" s="40">
        <v>1.0329999999999999</v>
      </c>
      <c r="AI55" s="41">
        <v>0</v>
      </c>
    </row>
    <row r="56" spans="1:35" ht="15" customHeight="1" x14ac:dyDescent="0.25">
      <c r="A56" s="34" t="s">
        <v>155</v>
      </c>
      <c r="B56" s="39" t="s">
        <v>156</v>
      </c>
      <c r="C56" s="40">
        <v>1.038</v>
      </c>
      <c r="D56" s="40">
        <v>1.038</v>
      </c>
      <c r="E56" s="40">
        <v>1.038</v>
      </c>
      <c r="F56" s="40">
        <v>1.038</v>
      </c>
      <c r="G56" s="40">
        <v>1.038</v>
      </c>
      <c r="H56" s="40">
        <v>1.038</v>
      </c>
      <c r="I56" s="40">
        <v>1.038</v>
      </c>
      <c r="J56" s="40">
        <v>1.038</v>
      </c>
      <c r="K56" s="40">
        <v>1.038</v>
      </c>
      <c r="L56" s="40">
        <v>1.038</v>
      </c>
      <c r="M56" s="40">
        <v>1.038</v>
      </c>
      <c r="N56" s="40">
        <v>1.038</v>
      </c>
      <c r="O56" s="40">
        <v>1.038</v>
      </c>
      <c r="P56" s="40">
        <v>1.038</v>
      </c>
      <c r="Q56" s="40">
        <v>1.038</v>
      </c>
      <c r="R56" s="40">
        <v>1.038</v>
      </c>
      <c r="S56" s="40">
        <v>1.038</v>
      </c>
      <c r="T56" s="40">
        <v>1.038</v>
      </c>
      <c r="U56" s="40">
        <v>1.038</v>
      </c>
      <c r="V56" s="40">
        <v>1.038</v>
      </c>
      <c r="W56" s="40">
        <v>1.038</v>
      </c>
      <c r="X56" s="40">
        <v>1.038</v>
      </c>
      <c r="Y56" s="40">
        <v>1.038</v>
      </c>
      <c r="Z56" s="40">
        <v>1.038</v>
      </c>
      <c r="AA56" s="40">
        <v>1.038</v>
      </c>
      <c r="AB56" s="40">
        <v>1.038</v>
      </c>
      <c r="AC56" s="40">
        <v>1.038</v>
      </c>
      <c r="AD56" s="40">
        <v>1.038</v>
      </c>
      <c r="AE56" s="40">
        <v>1.038</v>
      </c>
      <c r="AF56" s="40">
        <v>1.038</v>
      </c>
      <c r="AG56" s="40">
        <v>1.038</v>
      </c>
      <c r="AH56" s="40">
        <v>1.038</v>
      </c>
      <c r="AI56" s="41">
        <v>0</v>
      </c>
    </row>
    <row r="57" spans="1:35" ht="15" customHeight="1" x14ac:dyDescent="0.25">
      <c r="A57" s="34" t="s">
        <v>157</v>
      </c>
      <c r="B57" s="39" t="s">
        <v>158</v>
      </c>
      <c r="C57" s="40">
        <v>1.036</v>
      </c>
      <c r="D57" s="40">
        <v>1.036</v>
      </c>
      <c r="E57" s="40">
        <v>1.036</v>
      </c>
      <c r="F57" s="40">
        <v>1.036</v>
      </c>
      <c r="G57" s="40">
        <v>1.036</v>
      </c>
      <c r="H57" s="40">
        <v>1.036</v>
      </c>
      <c r="I57" s="40">
        <v>1.036</v>
      </c>
      <c r="J57" s="40">
        <v>1.036</v>
      </c>
      <c r="K57" s="40">
        <v>1.036</v>
      </c>
      <c r="L57" s="40">
        <v>1.036</v>
      </c>
      <c r="M57" s="40">
        <v>1.036</v>
      </c>
      <c r="N57" s="40">
        <v>1.036</v>
      </c>
      <c r="O57" s="40">
        <v>1.036</v>
      </c>
      <c r="P57" s="40">
        <v>1.036</v>
      </c>
      <c r="Q57" s="40">
        <v>1.036</v>
      </c>
      <c r="R57" s="40">
        <v>1.036</v>
      </c>
      <c r="S57" s="40">
        <v>1.036</v>
      </c>
      <c r="T57" s="40">
        <v>1.036</v>
      </c>
      <c r="U57" s="40">
        <v>1.036</v>
      </c>
      <c r="V57" s="40">
        <v>1.036</v>
      </c>
      <c r="W57" s="40">
        <v>1.036</v>
      </c>
      <c r="X57" s="40">
        <v>1.036</v>
      </c>
      <c r="Y57" s="40">
        <v>1.036</v>
      </c>
      <c r="Z57" s="40">
        <v>1.036</v>
      </c>
      <c r="AA57" s="40">
        <v>1.036</v>
      </c>
      <c r="AB57" s="40">
        <v>1.036</v>
      </c>
      <c r="AC57" s="40">
        <v>1.036</v>
      </c>
      <c r="AD57" s="40">
        <v>1.036</v>
      </c>
      <c r="AE57" s="40">
        <v>1.036</v>
      </c>
      <c r="AF57" s="40">
        <v>1.036</v>
      </c>
      <c r="AG57" s="40">
        <v>1.036</v>
      </c>
      <c r="AH57" s="40">
        <v>1.036</v>
      </c>
      <c r="AI57" s="41">
        <v>0</v>
      </c>
    </row>
    <row r="58" spans="1:35" ht="15" customHeight="1" x14ac:dyDescent="0.25">
      <c r="A58" s="34" t="s">
        <v>159</v>
      </c>
      <c r="B58" s="39" t="s">
        <v>160</v>
      </c>
      <c r="C58" s="40">
        <v>1.0249999999999999</v>
      </c>
      <c r="D58" s="40">
        <v>1.0249999999999999</v>
      </c>
      <c r="E58" s="40">
        <v>1.0249999999999999</v>
      </c>
      <c r="F58" s="40">
        <v>1.0249999999999999</v>
      </c>
      <c r="G58" s="40">
        <v>1.0249999999999999</v>
      </c>
      <c r="H58" s="40">
        <v>1.0249999999999999</v>
      </c>
      <c r="I58" s="40">
        <v>1.0249999999999999</v>
      </c>
      <c r="J58" s="40">
        <v>1.0249999999999999</v>
      </c>
      <c r="K58" s="40">
        <v>1.0249999999999999</v>
      </c>
      <c r="L58" s="40">
        <v>1.0249999999999999</v>
      </c>
      <c r="M58" s="40">
        <v>1.0249999999999999</v>
      </c>
      <c r="N58" s="40">
        <v>1.0249999999999999</v>
      </c>
      <c r="O58" s="40">
        <v>1.0249999999999999</v>
      </c>
      <c r="P58" s="40">
        <v>1.0249999999999999</v>
      </c>
      <c r="Q58" s="40">
        <v>1.0249999999999999</v>
      </c>
      <c r="R58" s="40">
        <v>1.0249999999999999</v>
      </c>
      <c r="S58" s="40">
        <v>1.0249999999999999</v>
      </c>
      <c r="T58" s="40">
        <v>1.0249999999999999</v>
      </c>
      <c r="U58" s="40">
        <v>1.0249999999999999</v>
      </c>
      <c r="V58" s="40">
        <v>1.0249999999999999</v>
      </c>
      <c r="W58" s="40">
        <v>1.0249999999999999</v>
      </c>
      <c r="X58" s="40">
        <v>1.0249999999999999</v>
      </c>
      <c r="Y58" s="40">
        <v>1.0249999999999999</v>
      </c>
      <c r="Z58" s="40">
        <v>1.0249999999999999</v>
      </c>
      <c r="AA58" s="40">
        <v>1.0249999999999999</v>
      </c>
      <c r="AB58" s="40">
        <v>1.0249999999999999</v>
      </c>
      <c r="AC58" s="40">
        <v>1.0249999999999999</v>
      </c>
      <c r="AD58" s="40">
        <v>1.0249999999999999</v>
      </c>
      <c r="AE58" s="40">
        <v>1.0249999999999999</v>
      </c>
      <c r="AF58" s="40">
        <v>1.0249999999999999</v>
      </c>
      <c r="AG58" s="40">
        <v>1.0249999999999999</v>
      </c>
      <c r="AH58" s="40">
        <v>1.0249999999999999</v>
      </c>
      <c r="AI58" s="41">
        <v>0</v>
      </c>
    </row>
    <row r="59" spans="1:35" ht="15" customHeight="1" x14ac:dyDescent="0.25">
      <c r="A59" s="34" t="s">
        <v>161</v>
      </c>
      <c r="B59" s="39" t="s">
        <v>162</v>
      </c>
      <c r="C59" s="40">
        <v>1.0089999999999999</v>
      </c>
      <c r="D59" s="40">
        <v>1.0089999999999999</v>
      </c>
      <c r="E59" s="40">
        <v>1.0089999999999999</v>
      </c>
      <c r="F59" s="40">
        <v>1.0089999999999999</v>
      </c>
      <c r="G59" s="40">
        <v>1.0089999999999999</v>
      </c>
      <c r="H59" s="40">
        <v>1.0089999999999999</v>
      </c>
      <c r="I59" s="40">
        <v>1.0089999999999999</v>
      </c>
      <c r="J59" s="40">
        <v>1.0089999999999999</v>
      </c>
      <c r="K59" s="40">
        <v>1.0089999999999999</v>
      </c>
      <c r="L59" s="40">
        <v>1.0089999999999999</v>
      </c>
      <c r="M59" s="40">
        <v>1.0089999999999999</v>
      </c>
      <c r="N59" s="40">
        <v>1.0089999999999999</v>
      </c>
      <c r="O59" s="40">
        <v>1.0089999999999999</v>
      </c>
      <c r="P59" s="40">
        <v>1.0089999999999999</v>
      </c>
      <c r="Q59" s="40">
        <v>1.0089999999999999</v>
      </c>
      <c r="R59" s="40">
        <v>1.0089999999999999</v>
      </c>
      <c r="S59" s="40">
        <v>1.0089999999999999</v>
      </c>
      <c r="T59" s="40">
        <v>1.0089999999999999</v>
      </c>
      <c r="U59" s="40">
        <v>1.0089999999999999</v>
      </c>
      <c r="V59" s="40">
        <v>1.0089999999999999</v>
      </c>
      <c r="W59" s="40">
        <v>1.0089999999999999</v>
      </c>
      <c r="X59" s="40">
        <v>1.0089999999999999</v>
      </c>
      <c r="Y59" s="40">
        <v>1.0089999999999999</v>
      </c>
      <c r="Z59" s="40">
        <v>1.0089999999999999</v>
      </c>
      <c r="AA59" s="40">
        <v>1.0089999999999999</v>
      </c>
      <c r="AB59" s="40">
        <v>1.0089999999999999</v>
      </c>
      <c r="AC59" s="40">
        <v>1.0089999999999999</v>
      </c>
      <c r="AD59" s="40">
        <v>1.0089999999999999</v>
      </c>
      <c r="AE59" s="40">
        <v>1.0089999999999999</v>
      </c>
      <c r="AF59" s="40">
        <v>1.0089999999999999</v>
      </c>
      <c r="AG59" s="40">
        <v>1.0089999999999999</v>
      </c>
      <c r="AH59" s="40">
        <v>1.0089999999999999</v>
      </c>
      <c r="AI59" s="41">
        <v>0</v>
      </c>
    </row>
    <row r="60" spans="1:35" ht="15" customHeight="1" x14ac:dyDescent="0.25">
      <c r="A60" s="34" t="s">
        <v>163</v>
      </c>
      <c r="B60" s="39" t="s">
        <v>164</v>
      </c>
      <c r="C60" s="40">
        <v>0.96</v>
      </c>
      <c r="D60" s="40">
        <v>0.96</v>
      </c>
      <c r="E60" s="40">
        <v>0.96</v>
      </c>
      <c r="F60" s="40">
        <v>0.96</v>
      </c>
      <c r="G60" s="40">
        <v>0.96</v>
      </c>
      <c r="H60" s="40">
        <v>0.96</v>
      </c>
      <c r="I60" s="40">
        <v>0.96</v>
      </c>
      <c r="J60" s="40">
        <v>0.96</v>
      </c>
      <c r="K60" s="40">
        <v>0.96</v>
      </c>
      <c r="L60" s="40">
        <v>0.96</v>
      </c>
      <c r="M60" s="40">
        <v>0.96</v>
      </c>
      <c r="N60" s="40">
        <v>0.96</v>
      </c>
      <c r="O60" s="40">
        <v>0.96</v>
      </c>
      <c r="P60" s="40">
        <v>0.96</v>
      </c>
      <c r="Q60" s="40">
        <v>0.96</v>
      </c>
      <c r="R60" s="40">
        <v>0.96</v>
      </c>
      <c r="S60" s="40">
        <v>0.96</v>
      </c>
      <c r="T60" s="40">
        <v>0.96</v>
      </c>
      <c r="U60" s="40">
        <v>0.96</v>
      </c>
      <c r="V60" s="40">
        <v>0.96</v>
      </c>
      <c r="W60" s="40">
        <v>0.96</v>
      </c>
      <c r="X60" s="40">
        <v>0.96</v>
      </c>
      <c r="Y60" s="40">
        <v>0.96</v>
      </c>
      <c r="Z60" s="40">
        <v>0.96</v>
      </c>
      <c r="AA60" s="40">
        <v>0.96</v>
      </c>
      <c r="AB60" s="40">
        <v>0.96</v>
      </c>
      <c r="AC60" s="40">
        <v>0.96</v>
      </c>
      <c r="AD60" s="40">
        <v>0.96</v>
      </c>
      <c r="AE60" s="40">
        <v>0.96</v>
      </c>
      <c r="AF60" s="40">
        <v>0.96</v>
      </c>
      <c r="AG60" s="40">
        <v>0.96</v>
      </c>
      <c r="AH60" s="40">
        <v>0.96</v>
      </c>
      <c r="AI60" s="41">
        <v>0</v>
      </c>
    </row>
    <row r="62" spans="1:35" ht="15" customHeight="1" x14ac:dyDescent="0.25">
      <c r="B62" s="38" t="s">
        <v>165</v>
      </c>
    </row>
    <row r="63" spans="1:35" ht="15" customHeight="1" x14ac:dyDescent="0.25">
      <c r="A63" s="34" t="s">
        <v>166</v>
      </c>
      <c r="B63" s="39" t="s">
        <v>158</v>
      </c>
      <c r="C63" s="42">
        <v>20.107996</v>
      </c>
      <c r="D63" s="42">
        <v>20.318144</v>
      </c>
      <c r="E63" s="42">
        <v>20.830228999999999</v>
      </c>
      <c r="F63" s="42">
        <v>21.005168999999999</v>
      </c>
      <c r="G63" s="42">
        <v>20.932462999999998</v>
      </c>
      <c r="H63" s="42">
        <v>20.948841000000002</v>
      </c>
      <c r="I63" s="42">
        <v>20.990414000000001</v>
      </c>
      <c r="J63" s="42">
        <v>20.867704</v>
      </c>
      <c r="K63" s="42">
        <v>20.885035999999999</v>
      </c>
      <c r="L63" s="42">
        <v>20.878651000000001</v>
      </c>
      <c r="M63" s="42">
        <v>20.801617</v>
      </c>
      <c r="N63" s="42">
        <v>20.815228999999999</v>
      </c>
      <c r="O63" s="42">
        <v>20.786014999999999</v>
      </c>
      <c r="P63" s="42">
        <v>20.780708000000001</v>
      </c>
      <c r="Q63" s="42">
        <v>20.778521999999999</v>
      </c>
      <c r="R63" s="42">
        <v>20.774889000000002</v>
      </c>
      <c r="S63" s="42">
        <v>20.83877</v>
      </c>
      <c r="T63" s="42">
        <v>20.881236999999999</v>
      </c>
      <c r="U63" s="42">
        <v>21.003589999999999</v>
      </c>
      <c r="V63" s="42">
        <v>21.051472</v>
      </c>
      <c r="W63" s="42">
        <v>21.176898999999999</v>
      </c>
      <c r="X63" s="42">
        <v>21.192974</v>
      </c>
      <c r="Y63" s="42">
        <v>21.200529</v>
      </c>
      <c r="Z63" s="42">
        <v>21.213697</v>
      </c>
      <c r="AA63" s="42">
        <v>21.223731999999998</v>
      </c>
      <c r="AB63" s="42">
        <v>21.217839999999999</v>
      </c>
      <c r="AC63" s="42">
        <v>21.255237999999999</v>
      </c>
      <c r="AD63" s="42">
        <v>21.205929000000001</v>
      </c>
      <c r="AE63" s="42">
        <v>21.193670000000001</v>
      </c>
      <c r="AF63" s="42">
        <v>21.181011000000002</v>
      </c>
      <c r="AG63" s="42">
        <v>21.175581000000001</v>
      </c>
      <c r="AH63" s="42">
        <v>21.169806999999999</v>
      </c>
      <c r="AI63" s="41">
        <v>1.6609999999999999E-3</v>
      </c>
    </row>
    <row r="64" spans="1:35" ht="15" customHeight="1" x14ac:dyDescent="0.25">
      <c r="A64" s="34" t="s">
        <v>167</v>
      </c>
      <c r="B64" s="39" t="s">
        <v>168</v>
      </c>
      <c r="C64" s="42">
        <v>25.010605000000002</v>
      </c>
      <c r="D64" s="42">
        <v>24.950258000000002</v>
      </c>
      <c r="E64" s="42">
        <v>24.901592000000001</v>
      </c>
      <c r="F64" s="42">
        <v>24.966605999999999</v>
      </c>
      <c r="G64" s="42">
        <v>24.957042999999999</v>
      </c>
      <c r="H64" s="42">
        <v>24.966684000000001</v>
      </c>
      <c r="I64" s="42">
        <v>25.136524000000001</v>
      </c>
      <c r="J64" s="42">
        <v>25.113142</v>
      </c>
      <c r="K64" s="42">
        <v>25.075571</v>
      </c>
      <c r="L64" s="42">
        <v>25.017983999999998</v>
      </c>
      <c r="M64" s="42">
        <v>25.009913999999998</v>
      </c>
      <c r="N64" s="42">
        <v>24.955563000000001</v>
      </c>
      <c r="O64" s="42">
        <v>24.95261</v>
      </c>
      <c r="P64" s="42">
        <v>24.941199999999998</v>
      </c>
      <c r="Q64" s="42">
        <v>24.913005999999999</v>
      </c>
      <c r="R64" s="42">
        <v>24.918890000000001</v>
      </c>
      <c r="S64" s="42">
        <v>24.901592000000001</v>
      </c>
      <c r="T64" s="42">
        <v>24.898409000000001</v>
      </c>
      <c r="U64" s="42">
        <v>24.837396999999999</v>
      </c>
      <c r="V64" s="42">
        <v>24.829495999999999</v>
      </c>
      <c r="W64" s="42">
        <v>24.798376000000001</v>
      </c>
      <c r="X64" s="42">
        <v>24.795674999999999</v>
      </c>
      <c r="Y64" s="42">
        <v>24.792542000000001</v>
      </c>
      <c r="Z64" s="42">
        <v>24.774308999999999</v>
      </c>
      <c r="AA64" s="42">
        <v>24.761419</v>
      </c>
      <c r="AB64" s="42">
        <v>24.746127999999999</v>
      </c>
      <c r="AC64" s="42">
        <v>24.723019000000001</v>
      </c>
      <c r="AD64" s="42">
        <v>24.704401000000001</v>
      </c>
      <c r="AE64" s="42">
        <v>24.684570000000001</v>
      </c>
      <c r="AF64" s="42">
        <v>24.666281000000001</v>
      </c>
      <c r="AG64" s="42">
        <v>24.648313999999999</v>
      </c>
      <c r="AH64" s="42">
        <v>24.622223000000002</v>
      </c>
      <c r="AI64" s="41">
        <v>-5.0500000000000002E-4</v>
      </c>
    </row>
    <row r="65" spans="1:35" ht="15" customHeight="1" x14ac:dyDescent="0.25">
      <c r="A65" s="34" t="s">
        <v>169</v>
      </c>
      <c r="B65" s="39" t="s">
        <v>170</v>
      </c>
      <c r="C65" s="42">
        <v>17.098700000000001</v>
      </c>
      <c r="D65" s="42">
        <v>17.036911</v>
      </c>
      <c r="E65" s="42">
        <v>17.074304999999999</v>
      </c>
      <c r="F65" s="42">
        <v>17.134657000000001</v>
      </c>
      <c r="G65" s="42">
        <v>17.110624000000001</v>
      </c>
      <c r="H65" s="42">
        <v>17.094351</v>
      </c>
      <c r="I65" s="42">
        <v>17.020879999999998</v>
      </c>
      <c r="J65" s="42">
        <v>16.996282999999998</v>
      </c>
      <c r="K65" s="42">
        <v>16.965294</v>
      </c>
      <c r="L65" s="42">
        <v>16.941599</v>
      </c>
      <c r="M65" s="42">
        <v>16.919453000000001</v>
      </c>
      <c r="N65" s="42">
        <v>16.916333999999999</v>
      </c>
      <c r="O65" s="42">
        <v>16.913284000000001</v>
      </c>
      <c r="P65" s="42">
        <v>16.920660000000002</v>
      </c>
      <c r="Q65" s="42">
        <v>16.924427000000001</v>
      </c>
      <c r="R65" s="42">
        <v>16.918060000000001</v>
      </c>
      <c r="S65" s="42">
        <v>16.909447</v>
      </c>
      <c r="T65" s="42">
        <v>16.931795000000001</v>
      </c>
      <c r="U65" s="42">
        <v>16.902866</v>
      </c>
      <c r="V65" s="42">
        <v>16.884627999999999</v>
      </c>
      <c r="W65" s="42">
        <v>16.930911999999999</v>
      </c>
      <c r="X65" s="42">
        <v>16.942768000000001</v>
      </c>
      <c r="Y65" s="42">
        <v>16.932089000000001</v>
      </c>
      <c r="Z65" s="42">
        <v>16.939661000000001</v>
      </c>
      <c r="AA65" s="42">
        <v>16.935237999999998</v>
      </c>
      <c r="AB65" s="42">
        <v>16.944445000000002</v>
      </c>
      <c r="AC65" s="42">
        <v>16.963383</v>
      </c>
      <c r="AD65" s="42">
        <v>16.945263000000001</v>
      </c>
      <c r="AE65" s="42">
        <v>16.933554000000001</v>
      </c>
      <c r="AF65" s="42">
        <v>16.928518</v>
      </c>
      <c r="AG65" s="42">
        <v>16.922457000000001</v>
      </c>
      <c r="AH65" s="42">
        <v>16.937262</v>
      </c>
      <c r="AI65" s="41">
        <v>-3.0600000000000001E-4</v>
      </c>
    </row>
    <row r="66" spans="1:35" ht="15" customHeight="1" x14ac:dyDescent="0.25">
      <c r="A66" s="34" t="s">
        <v>171</v>
      </c>
      <c r="B66" s="39" t="s">
        <v>152</v>
      </c>
      <c r="C66" s="42">
        <v>19.319507999999999</v>
      </c>
      <c r="D66" s="42">
        <v>19.593052</v>
      </c>
      <c r="E66" s="42">
        <v>19.970227999999999</v>
      </c>
      <c r="F66" s="42">
        <v>20.024702000000001</v>
      </c>
      <c r="G66" s="42">
        <v>19.885487000000001</v>
      </c>
      <c r="H66" s="42">
        <v>19.877749999999999</v>
      </c>
      <c r="I66" s="42">
        <v>19.882921</v>
      </c>
      <c r="J66" s="42">
        <v>19.787554</v>
      </c>
      <c r="K66" s="42">
        <v>19.815334</v>
      </c>
      <c r="L66" s="42">
        <v>19.843052</v>
      </c>
      <c r="M66" s="42">
        <v>19.777653000000001</v>
      </c>
      <c r="N66" s="42">
        <v>19.787804000000001</v>
      </c>
      <c r="O66" s="42">
        <v>19.752319</v>
      </c>
      <c r="P66" s="42">
        <v>19.747979999999998</v>
      </c>
      <c r="Q66" s="42">
        <v>19.758474</v>
      </c>
      <c r="R66" s="42">
        <v>19.752613</v>
      </c>
      <c r="S66" s="42">
        <v>19.81147</v>
      </c>
      <c r="T66" s="42">
        <v>19.851772</v>
      </c>
      <c r="U66" s="42">
        <v>19.985645000000002</v>
      </c>
      <c r="V66" s="42">
        <v>20.025933999999999</v>
      </c>
      <c r="W66" s="42">
        <v>20.164141000000001</v>
      </c>
      <c r="X66" s="42">
        <v>20.180698</v>
      </c>
      <c r="Y66" s="42">
        <v>20.187028999999999</v>
      </c>
      <c r="Z66" s="42">
        <v>20.200372999999999</v>
      </c>
      <c r="AA66" s="42">
        <v>20.215450000000001</v>
      </c>
      <c r="AB66" s="42">
        <v>20.208798999999999</v>
      </c>
      <c r="AC66" s="42">
        <v>20.246120000000001</v>
      </c>
      <c r="AD66" s="42">
        <v>20.196895999999999</v>
      </c>
      <c r="AE66" s="42">
        <v>20.18384</v>
      </c>
      <c r="AF66" s="42">
        <v>20.168226000000001</v>
      </c>
      <c r="AG66" s="42">
        <v>20.153607999999998</v>
      </c>
      <c r="AH66" s="42">
        <v>20.147829000000002</v>
      </c>
      <c r="AI66" s="41">
        <v>1.3550000000000001E-3</v>
      </c>
    </row>
    <row r="67" spans="1:35" ht="15" customHeight="1" x14ac:dyDescent="0.25">
      <c r="A67" s="34" t="s">
        <v>172</v>
      </c>
      <c r="B67" s="39" t="s">
        <v>173</v>
      </c>
      <c r="C67" s="42">
        <v>19.620101999999999</v>
      </c>
      <c r="D67" s="42">
        <v>19.620101999999999</v>
      </c>
      <c r="E67" s="42">
        <v>19.603287000000002</v>
      </c>
      <c r="F67" s="42">
        <v>19.601509</v>
      </c>
      <c r="G67" s="42">
        <v>19.573495999999999</v>
      </c>
      <c r="H67" s="42">
        <v>19.466571999999999</v>
      </c>
      <c r="I67" s="42">
        <v>19.41544</v>
      </c>
      <c r="J67" s="42">
        <v>19.413862000000002</v>
      </c>
      <c r="K67" s="42">
        <v>19.34948</v>
      </c>
      <c r="L67" s="42">
        <v>19.335515999999998</v>
      </c>
      <c r="M67" s="42">
        <v>19.344664000000002</v>
      </c>
      <c r="N67" s="42">
        <v>19.338370999999999</v>
      </c>
      <c r="O67" s="42">
        <v>19.330476999999998</v>
      </c>
      <c r="P67" s="42">
        <v>19.295473000000001</v>
      </c>
      <c r="Q67" s="42">
        <v>19.296977999999999</v>
      </c>
      <c r="R67" s="42">
        <v>19.326291999999999</v>
      </c>
      <c r="S67" s="42">
        <v>19.278365999999998</v>
      </c>
      <c r="T67" s="42">
        <v>19.287265999999999</v>
      </c>
      <c r="U67" s="42">
        <v>19.246696</v>
      </c>
      <c r="V67" s="42">
        <v>19.276081000000001</v>
      </c>
      <c r="W67" s="42">
        <v>19.261088999999998</v>
      </c>
      <c r="X67" s="42">
        <v>19.290503000000001</v>
      </c>
      <c r="Y67" s="42">
        <v>19.250074000000001</v>
      </c>
      <c r="Z67" s="42">
        <v>19.207937000000001</v>
      </c>
      <c r="AA67" s="42">
        <v>19.102990999999999</v>
      </c>
      <c r="AB67" s="42">
        <v>19.079540000000001</v>
      </c>
      <c r="AC67" s="42">
        <v>19.036456999999999</v>
      </c>
      <c r="AD67" s="42">
        <v>19.012492999999999</v>
      </c>
      <c r="AE67" s="42">
        <v>18.982610999999999</v>
      </c>
      <c r="AF67" s="42">
        <v>18.956731999999999</v>
      </c>
      <c r="AG67" s="42">
        <v>18.923100999999999</v>
      </c>
      <c r="AH67" s="42">
        <v>18.885232999999999</v>
      </c>
      <c r="AI67" s="41">
        <v>-1.2310000000000001E-3</v>
      </c>
    </row>
    <row r="68" spans="1:35" ht="15" customHeight="1" x14ac:dyDescent="0.25">
      <c r="A68" s="34" t="s">
        <v>174</v>
      </c>
      <c r="B68" s="39" t="s">
        <v>175</v>
      </c>
      <c r="C68" s="42">
        <v>21.043057999999998</v>
      </c>
      <c r="D68" s="42">
        <v>20.843399000000002</v>
      </c>
      <c r="E68" s="42">
        <v>20.960943</v>
      </c>
      <c r="F68" s="42">
        <v>20.968461999999999</v>
      </c>
      <c r="G68" s="42">
        <v>20.970217000000002</v>
      </c>
      <c r="H68" s="42">
        <v>20.968295999999999</v>
      </c>
      <c r="I68" s="42">
        <v>20.939036999999999</v>
      </c>
      <c r="J68" s="42">
        <v>20.936917999999999</v>
      </c>
      <c r="K68" s="42">
        <v>20.933427999999999</v>
      </c>
      <c r="L68" s="42">
        <v>20.929811000000001</v>
      </c>
      <c r="M68" s="42">
        <v>20.925148</v>
      </c>
      <c r="N68" s="42">
        <v>20.919725</v>
      </c>
      <c r="O68" s="42">
        <v>20.914186000000001</v>
      </c>
      <c r="P68" s="42">
        <v>20.907404</v>
      </c>
      <c r="Q68" s="42">
        <v>20.899405000000002</v>
      </c>
      <c r="R68" s="42">
        <v>20.891354</v>
      </c>
      <c r="S68" s="42">
        <v>20.87932</v>
      </c>
      <c r="T68" s="42">
        <v>20.877127000000002</v>
      </c>
      <c r="U68" s="42">
        <v>20.876255</v>
      </c>
      <c r="V68" s="42">
        <v>20.875603000000002</v>
      </c>
      <c r="W68" s="42">
        <v>20.875419999999998</v>
      </c>
      <c r="X68" s="42">
        <v>20.875737999999998</v>
      </c>
      <c r="Y68" s="42">
        <v>20.876522000000001</v>
      </c>
      <c r="Z68" s="42">
        <v>20.876638</v>
      </c>
      <c r="AA68" s="42">
        <v>20.878050000000002</v>
      </c>
      <c r="AB68" s="42">
        <v>20.879635</v>
      </c>
      <c r="AC68" s="42">
        <v>20.881257999999999</v>
      </c>
      <c r="AD68" s="42">
        <v>20.882891000000001</v>
      </c>
      <c r="AE68" s="42">
        <v>20.884951000000001</v>
      </c>
      <c r="AF68" s="42">
        <v>20.886838999999998</v>
      </c>
      <c r="AG68" s="42">
        <v>20.888597000000001</v>
      </c>
      <c r="AH68" s="42">
        <v>20.891000999999999</v>
      </c>
      <c r="AI68" s="41">
        <v>-2.34E-4</v>
      </c>
    </row>
    <row r="69" spans="1:35" ht="15" customHeight="1" x14ac:dyDescent="0.25">
      <c r="A69" s="34" t="s">
        <v>176</v>
      </c>
      <c r="B69" s="39" t="s">
        <v>177</v>
      </c>
      <c r="C69" s="42">
        <v>28.581568000000001</v>
      </c>
      <c r="D69" s="42">
        <v>28.543907000000001</v>
      </c>
      <c r="E69" s="42">
        <v>28.504103000000001</v>
      </c>
      <c r="F69" s="42">
        <v>28.473322</v>
      </c>
      <c r="G69" s="42">
        <v>28.433094000000001</v>
      </c>
      <c r="H69" s="42">
        <v>28.428764000000001</v>
      </c>
      <c r="I69" s="42">
        <v>28.424710999999999</v>
      </c>
      <c r="J69" s="42">
        <v>28.422260000000001</v>
      </c>
      <c r="K69" s="42">
        <v>28.420012</v>
      </c>
      <c r="L69" s="42">
        <v>28.417757000000002</v>
      </c>
      <c r="M69" s="42">
        <v>28.414967999999998</v>
      </c>
      <c r="N69" s="42">
        <v>28.413546</v>
      </c>
      <c r="O69" s="42">
        <v>28.415258000000001</v>
      </c>
      <c r="P69" s="42">
        <v>28.416913999999998</v>
      </c>
      <c r="Q69" s="42">
        <v>28.419601</v>
      </c>
      <c r="R69" s="42">
        <v>28.421807999999999</v>
      </c>
      <c r="S69" s="42">
        <v>28.423497999999999</v>
      </c>
      <c r="T69" s="42">
        <v>28.425673</v>
      </c>
      <c r="U69" s="42">
        <v>28.427181000000001</v>
      </c>
      <c r="V69" s="42">
        <v>28.428422999999999</v>
      </c>
      <c r="W69" s="42">
        <v>28.430183</v>
      </c>
      <c r="X69" s="42">
        <v>28.431017000000001</v>
      </c>
      <c r="Y69" s="42">
        <v>28.431168</v>
      </c>
      <c r="Z69" s="42">
        <v>28.432625000000002</v>
      </c>
      <c r="AA69" s="42">
        <v>28.432987000000001</v>
      </c>
      <c r="AB69" s="42">
        <v>28.433567</v>
      </c>
      <c r="AC69" s="42">
        <v>28.433782999999998</v>
      </c>
      <c r="AD69" s="42">
        <v>28.433882000000001</v>
      </c>
      <c r="AE69" s="42">
        <v>28.433848999999999</v>
      </c>
      <c r="AF69" s="42">
        <v>28.434155000000001</v>
      </c>
      <c r="AG69" s="42">
        <v>28.433477</v>
      </c>
      <c r="AH69" s="42">
        <v>28.432860999999999</v>
      </c>
      <c r="AI69" s="41">
        <v>-1.6799999999999999E-4</v>
      </c>
    </row>
    <row r="70" spans="1:35" ht="15" customHeight="1" x14ac:dyDescent="0.25">
      <c r="A70" s="34" t="s">
        <v>178</v>
      </c>
      <c r="B70" s="39" t="s">
        <v>179</v>
      </c>
      <c r="C70" s="42">
        <v>18.673438999999998</v>
      </c>
      <c r="D70" s="42">
        <v>18.939921999999999</v>
      </c>
      <c r="E70" s="42">
        <v>19.385186999999998</v>
      </c>
      <c r="F70" s="42">
        <v>19.445494</v>
      </c>
      <c r="G70" s="42">
        <v>19.235783000000001</v>
      </c>
      <c r="H70" s="42">
        <v>19.228591999999999</v>
      </c>
      <c r="I70" s="42">
        <v>19.203704999999999</v>
      </c>
      <c r="J70" s="42">
        <v>19.138123</v>
      </c>
      <c r="K70" s="42">
        <v>19.177586000000002</v>
      </c>
      <c r="L70" s="42">
        <v>19.215916</v>
      </c>
      <c r="M70" s="42">
        <v>19.146538</v>
      </c>
      <c r="N70" s="42">
        <v>19.163070999999999</v>
      </c>
      <c r="O70" s="42">
        <v>19.121212</v>
      </c>
      <c r="P70" s="42">
        <v>19.115891000000001</v>
      </c>
      <c r="Q70" s="42">
        <v>19.131986999999999</v>
      </c>
      <c r="R70" s="42">
        <v>19.119924999999999</v>
      </c>
      <c r="S70" s="42">
        <v>19.182236</v>
      </c>
      <c r="T70" s="42">
        <v>19.221764</v>
      </c>
      <c r="U70" s="42">
        <v>19.373732</v>
      </c>
      <c r="V70" s="42">
        <v>19.411179000000001</v>
      </c>
      <c r="W70" s="42">
        <v>19.565511999999998</v>
      </c>
      <c r="X70" s="42">
        <v>19.582636000000001</v>
      </c>
      <c r="Y70" s="42">
        <v>19.58963</v>
      </c>
      <c r="Z70" s="42">
        <v>19.602207</v>
      </c>
      <c r="AA70" s="42">
        <v>19.620674000000001</v>
      </c>
      <c r="AB70" s="42">
        <v>19.614173999999998</v>
      </c>
      <c r="AC70" s="42">
        <v>19.655563000000001</v>
      </c>
      <c r="AD70" s="42">
        <v>19.607094</v>
      </c>
      <c r="AE70" s="42">
        <v>19.595407000000002</v>
      </c>
      <c r="AF70" s="42">
        <v>19.578607999999999</v>
      </c>
      <c r="AG70" s="42">
        <v>19.563803</v>
      </c>
      <c r="AH70" s="42">
        <v>19.563299000000001</v>
      </c>
      <c r="AI70" s="41">
        <v>1.503E-3</v>
      </c>
    </row>
    <row r="71" spans="1:35" ht="15" customHeight="1" x14ac:dyDescent="0.25">
      <c r="A71" s="34" t="s">
        <v>180</v>
      </c>
      <c r="B71" s="39" t="s">
        <v>160</v>
      </c>
      <c r="C71" s="42">
        <v>23.725415999999999</v>
      </c>
      <c r="D71" s="42">
        <v>23.829556</v>
      </c>
      <c r="E71" s="42">
        <v>24.512758000000002</v>
      </c>
      <c r="F71" s="42">
        <v>24.238002999999999</v>
      </c>
      <c r="G71" s="42">
        <v>24.380334999999999</v>
      </c>
      <c r="H71" s="42">
        <v>24.462688</v>
      </c>
      <c r="I71" s="42">
        <v>24.386762999999998</v>
      </c>
      <c r="J71" s="42">
        <v>24.295998000000001</v>
      </c>
      <c r="K71" s="42">
        <v>24.291874</v>
      </c>
      <c r="L71" s="42">
        <v>24.306661999999999</v>
      </c>
      <c r="M71" s="42">
        <v>24.354821999999999</v>
      </c>
      <c r="N71" s="42">
        <v>24.541502000000001</v>
      </c>
      <c r="O71" s="42">
        <v>24.542369999999998</v>
      </c>
      <c r="P71" s="42">
        <v>24.543257000000001</v>
      </c>
      <c r="Q71" s="42">
        <v>24.544046000000002</v>
      </c>
      <c r="R71" s="42">
        <v>24.544478999999999</v>
      </c>
      <c r="S71" s="42">
        <v>24.545363999999999</v>
      </c>
      <c r="T71" s="42">
        <v>24.544547999999999</v>
      </c>
      <c r="U71" s="42">
        <v>24.543606</v>
      </c>
      <c r="V71" s="42">
        <v>24.542346999999999</v>
      </c>
      <c r="W71" s="42">
        <v>24.541156999999998</v>
      </c>
      <c r="X71" s="42">
        <v>24.539657999999999</v>
      </c>
      <c r="Y71" s="42">
        <v>24.537963999999999</v>
      </c>
      <c r="Z71" s="42">
        <v>24.536276000000001</v>
      </c>
      <c r="AA71" s="42">
        <v>24.534416</v>
      </c>
      <c r="AB71" s="42">
        <v>24.532360000000001</v>
      </c>
      <c r="AC71" s="42">
        <v>24.530172</v>
      </c>
      <c r="AD71" s="42">
        <v>24.527885000000001</v>
      </c>
      <c r="AE71" s="42">
        <v>24.525411999999999</v>
      </c>
      <c r="AF71" s="42">
        <v>24.523067000000001</v>
      </c>
      <c r="AG71" s="42">
        <v>24.520723</v>
      </c>
      <c r="AH71" s="42">
        <v>24.518303</v>
      </c>
      <c r="AI71" s="41">
        <v>1.0610000000000001E-3</v>
      </c>
    </row>
    <row r="72" spans="1:35" ht="15" customHeight="1" x14ac:dyDescent="0.25">
      <c r="A72" s="34" t="s">
        <v>181</v>
      </c>
      <c r="B72" s="39" t="s">
        <v>162</v>
      </c>
      <c r="C72" s="42">
        <v>25.898951</v>
      </c>
      <c r="D72" s="42">
        <v>25.732492000000001</v>
      </c>
      <c r="E72" s="42">
        <v>26.026116999999999</v>
      </c>
      <c r="F72" s="42">
        <v>25.920909999999999</v>
      </c>
      <c r="G72" s="42">
        <v>25.912618999999999</v>
      </c>
      <c r="H72" s="42">
        <v>25.927626</v>
      </c>
      <c r="I72" s="42">
        <v>25.823651999999999</v>
      </c>
      <c r="J72" s="42">
        <v>25.804659000000001</v>
      </c>
      <c r="K72" s="42">
        <v>25.762657000000001</v>
      </c>
      <c r="L72" s="42">
        <v>25.681837000000002</v>
      </c>
      <c r="M72" s="42">
        <v>25.645029000000001</v>
      </c>
      <c r="N72" s="42">
        <v>25.640720000000002</v>
      </c>
      <c r="O72" s="42">
        <v>25.622510999999999</v>
      </c>
      <c r="P72" s="42">
        <v>25.605309999999999</v>
      </c>
      <c r="Q72" s="42">
        <v>25.578989</v>
      </c>
      <c r="R72" s="42">
        <v>25.558952000000001</v>
      </c>
      <c r="S72" s="42">
        <v>25.563030000000001</v>
      </c>
      <c r="T72" s="42">
        <v>25.568812999999999</v>
      </c>
      <c r="U72" s="42">
        <v>25.577573999999998</v>
      </c>
      <c r="V72" s="42">
        <v>25.597555</v>
      </c>
      <c r="W72" s="42">
        <v>25.582424</v>
      </c>
      <c r="X72" s="42">
        <v>25.577514999999998</v>
      </c>
      <c r="Y72" s="42">
        <v>25.564990999999999</v>
      </c>
      <c r="Z72" s="42">
        <v>25.511279999999999</v>
      </c>
      <c r="AA72" s="42">
        <v>25.447479000000001</v>
      </c>
      <c r="AB72" s="42">
        <v>25.447102000000001</v>
      </c>
      <c r="AC72" s="42">
        <v>25.444046</v>
      </c>
      <c r="AD72" s="42">
        <v>25.442335</v>
      </c>
      <c r="AE72" s="42">
        <v>25.441390999999999</v>
      </c>
      <c r="AF72" s="42">
        <v>25.441088000000001</v>
      </c>
      <c r="AG72" s="42">
        <v>25.440194999999999</v>
      </c>
      <c r="AH72" s="42">
        <v>25.446059999999999</v>
      </c>
      <c r="AI72" s="41">
        <v>-5.6899999999999995E-4</v>
      </c>
    </row>
    <row r="73" spans="1:35" ht="15" customHeight="1" x14ac:dyDescent="0.25">
      <c r="A73" s="34" t="s">
        <v>182</v>
      </c>
      <c r="B73" s="39" t="s">
        <v>183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2">
        <v>0</v>
      </c>
      <c r="AI73" s="41" t="s">
        <v>72</v>
      </c>
    </row>
    <row r="74" spans="1:35" ht="15" customHeight="1" x14ac:dyDescent="0.25">
      <c r="A74" s="34" t="s">
        <v>184</v>
      </c>
      <c r="B74" s="39" t="s">
        <v>185</v>
      </c>
      <c r="C74" s="42">
        <v>13.404714999999999</v>
      </c>
      <c r="D74" s="42">
        <v>13.404714999999999</v>
      </c>
      <c r="E74" s="42">
        <v>13.404714999999999</v>
      </c>
      <c r="F74" s="42">
        <v>13.404714999999999</v>
      </c>
      <c r="G74" s="42">
        <v>13.404716000000001</v>
      </c>
      <c r="H74" s="42">
        <v>13.404714999999999</v>
      </c>
      <c r="I74" s="42">
        <v>13.404714999999999</v>
      </c>
      <c r="J74" s="42">
        <v>13.404714999999999</v>
      </c>
      <c r="K74" s="42">
        <v>13.404714999999999</v>
      </c>
      <c r="L74" s="42">
        <v>13.404716000000001</v>
      </c>
      <c r="M74" s="42">
        <v>13.404716000000001</v>
      </c>
      <c r="N74" s="42">
        <v>13.404714999999999</v>
      </c>
      <c r="O74" s="42">
        <v>13.404716000000001</v>
      </c>
      <c r="P74" s="42">
        <v>13.404714999999999</v>
      </c>
      <c r="Q74" s="42">
        <v>13.404716000000001</v>
      </c>
      <c r="R74" s="42">
        <v>13.404716000000001</v>
      </c>
      <c r="S74" s="42">
        <v>13.404714999999999</v>
      </c>
      <c r="T74" s="42">
        <v>13.404714999999999</v>
      </c>
      <c r="U74" s="42">
        <v>13.404714999999999</v>
      </c>
      <c r="V74" s="42">
        <v>13.404716000000001</v>
      </c>
      <c r="W74" s="42">
        <v>13.404716000000001</v>
      </c>
      <c r="X74" s="42">
        <v>13.404716000000001</v>
      </c>
      <c r="Y74" s="42">
        <v>13.404716000000001</v>
      </c>
      <c r="Z74" s="42">
        <v>13.404714999999999</v>
      </c>
      <c r="AA74" s="42">
        <v>13.404716000000001</v>
      </c>
      <c r="AB74" s="42">
        <v>13.404714999999999</v>
      </c>
      <c r="AC74" s="42">
        <v>13.404714999999999</v>
      </c>
      <c r="AD74" s="42">
        <v>13.404716000000001</v>
      </c>
      <c r="AE74" s="42">
        <v>13.404714999999999</v>
      </c>
      <c r="AF74" s="42">
        <v>13.404714999999999</v>
      </c>
      <c r="AG74" s="42">
        <v>13.404716000000001</v>
      </c>
      <c r="AH74" s="42">
        <v>13.404714999999999</v>
      </c>
      <c r="AI74" s="41">
        <v>0</v>
      </c>
    </row>
    <row r="76" spans="1:35" ht="15" customHeight="1" x14ac:dyDescent="0.25">
      <c r="B76" s="38" t="s">
        <v>377</v>
      </c>
    </row>
    <row r="77" spans="1:35" ht="15" customHeight="1" x14ac:dyDescent="0.25">
      <c r="B77" s="38" t="s">
        <v>378</v>
      </c>
    </row>
    <row r="78" spans="1:35" ht="15" customHeight="1" x14ac:dyDescent="0.25">
      <c r="A78" s="34" t="s">
        <v>186</v>
      </c>
      <c r="B78" s="39" t="s">
        <v>379</v>
      </c>
      <c r="C78" s="43">
        <v>3412</v>
      </c>
      <c r="D78" s="43">
        <v>3412</v>
      </c>
      <c r="E78" s="43">
        <v>3412</v>
      </c>
      <c r="F78" s="43">
        <v>3412</v>
      </c>
      <c r="G78" s="43">
        <v>3412</v>
      </c>
      <c r="H78" s="43">
        <v>3412</v>
      </c>
      <c r="I78" s="43">
        <v>3412</v>
      </c>
      <c r="J78" s="43">
        <v>3412</v>
      </c>
      <c r="K78" s="43">
        <v>3412</v>
      </c>
      <c r="L78" s="43">
        <v>3412</v>
      </c>
      <c r="M78" s="43">
        <v>3412</v>
      </c>
      <c r="N78" s="43">
        <v>3412</v>
      </c>
      <c r="O78" s="43">
        <v>3412</v>
      </c>
      <c r="P78" s="43">
        <v>3412</v>
      </c>
      <c r="Q78" s="43">
        <v>3412</v>
      </c>
      <c r="R78" s="43">
        <v>3412</v>
      </c>
      <c r="S78" s="43">
        <v>3412</v>
      </c>
      <c r="T78" s="43">
        <v>3412</v>
      </c>
      <c r="U78" s="43">
        <v>3412</v>
      </c>
      <c r="V78" s="43">
        <v>3412</v>
      </c>
      <c r="W78" s="43">
        <v>3412</v>
      </c>
      <c r="X78" s="43">
        <v>3412</v>
      </c>
      <c r="Y78" s="43">
        <v>3412</v>
      </c>
      <c r="Z78" s="43">
        <v>3412</v>
      </c>
      <c r="AA78" s="43">
        <v>3412</v>
      </c>
      <c r="AB78" s="43">
        <v>3412</v>
      </c>
      <c r="AC78" s="43">
        <v>3412</v>
      </c>
      <c r="AD78" s="43">
        <v>3412</v>
      </c>
      <c r="AE78" s="43">
        <v>3412</v>
      </c>
      <c r="AF78" s="43">
        <v>3412</v>
      </c>
      <c r="AG78" s="43">
        <v>3412</v>
      </c>
      <c r="AH78" s="43">
        <v>3412</v>
      </c>
      <c r="AI78" s="41">
        <v>0</v>
      </c>
    </row>
    <row r="79" spans="1:35" ht="15" customHeight="1" thickBot="1" x14ac:dyDescent="0.3">
      <c r="A79" s="34" t="s">
        <v>380</v>
      </c>
      <c r="B79" s="39" t="s">
        <v>381</v>
      </c>
      <c r="C79" s="43">
        <v>9189.1113280000009</v>
      </c>
      <c r="D79" s="43">
        <v>9032.1738280000009</v>
      </c>
      <c r="E79" s="43">
        <v>8953.2441409999992</v>
      </c>
      <c r="F79" s="43">
        <v>8810.0498050000006</v>
      </c>
      <c r="G79" s="43">
        <v>8648.1435550000006</v>
      </c>
      <c r="H79" s="43">
        <v>8506.0996090000008</v>
      </c>
      <c r="I79" s="43">
        <v>8458.7304690000001</v>
      </c>
      <c r="J79" s="43">
        <v>8252.5849610000005</v>
      </c>
      <c r="K79" s="43">
        <v>8230.4433590000008</v>
      </c>
      <c r="L79" s="43">
        <v>8205.0146480000003</v>
      </c>
      <c r="M79" s="43">
        <v>8184.2558589999999</v>
      </c>
      <c r="N79" s="43">
        <v>8164.7182620000003</v>
      </c>
      <c r="O79" s="43">
        <v>8171.8471680000002</v>
      </c>
      <c r="P79" s="43">
        <v>8142.0859380000002</v>
      </c>
      <c r="Q79" s="43">
        <v>8125.9028319999998</v>
      </c>
      <c r="R79" s="43">
        <v>8112.5493159999996</v>
      </c>
      <c r="S79" s="43">
        <v>8081.0053710000002</v>
      </c>
      <c r="T79" s="43">
        <v>8062.7773440000001</v>
      </c>
      <c r="U79" s="43">
        <v>8039.201172</v>
      </c>
      <c r="V79" s="43">
        <v>8014.6767579999996</v>
      </c>
      <c r="W79" s="43">
        <v>7984.9736329999996</v>
      </c>
      <c r="X79" s="43">
        <v>7957.6904299999997</v>
      </c>
      <c r="Y79" s="43">
        <v>7940.8188479999999</v>
      </c>
      <c r="Z79" s="43">
        <v>7928.2514650000003</v>
      </c>
      <c r="AA79" s="43">
        <v>7918.8427730000003</v>
      </c>
      <c r="AB79" s="43">
        <v>7905.9497069999998</v>
      </c>
      <c r="AC79" s="43">
        <v>7904.8803710000002</v>
      </c>
      <c r="AD79" s="43">
        <v>7901.140625</v>
      </c>
      <c r="AE79" s="43">
        <v>7901.2172849999997</v>
      </c>
      <c r="AF79" s="43">
        <v>7889.3715819999998</v>
      </c>
      <c r="AG79" s="43">
        <v>7877.5566410000001</v>
      </c>
      <c r="AH79" s="43">
        <v>7853.6372069999998</v>
      </c>
      <c r="AI79" s="41">
        <v>-5.0530000000000002E-3</v>
      </c>
    </row>
    <row r="80" spans="1:35" ht="15" customHeight="1" x14ac:dyDescent="0.25">
      <c r="B80" s="88" t="s">
        <v>187</v>
      </c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</row>
    <row r="81" spans="2:2" ht="15" customHeight="1" x14ac:dyDescent="0.25">
      <c r="B81" s="28" t="s">
        <v>188</v>
      </c>
    </row>
    <row r="82" spans="2:2" ht="15" customHeight="1" x14ac:dyDescent="0.25">
      <c r="B82" s="28" t="s">
        <v>189</v>
      </c>
    </row>
    <row r="83" spans="2:2" ht="15" customHeight="1" x14ac:dyDescent="0.25">
      <c r="B83" s="28" t="s">
        <v>74</v>
      </c>
    </row>
    <row r="84" spans="2:2" ht="15" customHeight="1" x14ac:dyDescent="0.25">
      <c r="B84" s="28" t="s">
        <v>382</v>
      </c>
    </row>
    <row r="85" spans="2:2" ht="15" customHeight="1" x14ac:dyDescent="0.25">
      <c r="B85" s="28" t="s">
        <v>383</v>
      </c>
    </row>
  </sheetData>
  <mergeCells count="1">
    <mergeCell ref="B80:AI80"/>
  </mergeCells>
  <pageMargins left="0.75" right="0.75" top="1" bottom="1" header="0.5" footer="0.5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59"/>
  <sheetViews>
    <sheetView workbookViewId="0"/>
  </sheetViews>
  <sheetFormatPr defaultRowHeight="15" x14ac:dyDescent="0.25"/>
  <cols>
    <col min="1" max="1" width="39.85546875" customWidth="1"/>
    <col min="2" max="2" width="14.7109375" customWidth="1"/>
    <col min="3" max="3" width="9.5703125" customWidth="1"/>
    <col min="4" max="35" width="9.5703125" bestFit="1" customWidth="1"/>
  </cols>
  <sheetData>
    <row r="1" spans="1:35" s="5" customFormat="1" x14ac:dyDescent="0.25">
      <c r="A1" s="56" t="s">
        <v>1183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s="16" customFormat="1" x14ac:dyDescent="0.25">
      <c r="A2" s="5" t="s">
        <v>1017</v>
      </c>
      <c r="B2" s="20">
        <v>1</v>
      </c>
      <c r="C2" s="20">
        <v>1</v>
      </c>
      <c r="D2" s="20">
        <v>1</v>
      </c>
      <c r="E2" s="20">
        <v>1</v>
      </c>
      <c r="F2" s="20">
        <v>1</v>
      </c>
      <c r="G2" s="20">
        <v>1</v>
      </c>
      <c r="H2" s="20">
        <v>1</v>
      </c>
      <c r="I2" s="20">
        <v>1</v>
      </c>
      <c r="J2" s="20">
        <v>1</v>
      </c>
      <c r="K2" s="20">
        <v>1</v>
      </c>
      <c r="L2" s="20">
        <v>1</v>
      </c>
      <c r="M2" s="20">
        <v>1</v>
      </c>
      <c r="N2" s="20">
        <v>1</v>
      </c>
      <c r="O2" s="20">
        <v>1</v>
      </c>
      <c r="P2" s="20">
        <v>1</v>
      </c>
      <c r="Q2" s="20">
        <v>1</v>
      </c>
      <c r="R2" s="20">
        <v>1</v>
      </c>
      <c r="S2" s="20">
        <v>1</v>
      </c>
      <c r="T2" s="20">
        <v>1</v>
      </c>
      <c r="U2" s="20">
        <v>1</v>
      </c>
      <c r="V2" s="20">
        <v>1</v>
      </c>
      <c r="W2" s="20">
        <v>1</v>
      </c>
      <c r="X2" s="20">
        <v>1</v>
      </c>
      <c r="Y2" s="20">
        <v>1</v>
      </c>
      <c r="Z2" s="20">
        <v>1</v>
      </c>
      <c r="AA2" s="20">
        <v>1</v>
      </c>
      <c r="AB2" s="20">
        <v>1</v>
      </c>
      <c r="AC2" s="20">
        <v>1</v>
      </c>
      <c r="AD2" s="20">
        <v>1</v>
      </c>
      <c r="AE2" s="20">
        <v>1</v>
      </c>
      <c r="AF2" s="20">
        <v>1</v>
      </c>
      <c r="AG2" s="20"/>
    </row>
    <row r="3" spans="1:35" s="16" customFormat="1" x14ac:dyDescent="0.25">
      <c r="A3" s="5" t="s">
        <v>1032</v>
      </c>
      <c r="B3" s="20">
        <v>1</v>
      </c>
      <c r="C3" s="20">
        <v>1</v>
      </c>
      <c r="D3" s="20">
        <v>1</v>
      </c>
      <c r="E3" s="20">
        <v>1</v>
      </c>
      <c r="F3" s="20">
        <v>1</v>
      </c>
      <c r="G3" s="20">
        <v>1</v>
      </c>
      <c r="H3" s="20">
        <v>1</v>
      </c>
      <c r="I3" s="20">
        <v>1</v>
      </c>
      <c r="J3" s="20">
        <v>1</v>
      </c>
      <c r="K3" s="20">
        <v>1</v>
      </c>
      <c r="L3" s="20">
        <v>1</v>
      </c>
      <c r="M3" s="20">
        <v>1</v>
      </c>
      <c r="N3" s="20">
        <v>1</v>
      </c>
      <c r="O3" s="20">
        <v>1</v>
      </c>
      <c r="P3" s="20">
        <v>1</v>
      </c>
      <c r="Q3" s="20">
        <v>1</v>
      </c>
      <c r="R3" s="20">
        <v>1</v>
      </c>
      <c r="S3" s="20">
        <v>1</v>
      </c>
      <c r="T3" s="20">
        <v>1</v>
      </c>
      <c r="U3" s="20">
        <v>1</v>
      </c>
      <c r="V3" s="20">
        <v>1</v>
      </c>
      <c r="W3" s="20">
        <v>1</v>
      </c>
      <c r="X3" s="20">
        <v>1</v>
      </c>
      <c r="Y3" s="20">
        <v>1</v>
      </c>
      <c r="Z3" s="20">
        <v>1</v>
      </c>
      <c r="AA3" s="20">
        <v>1</v>
      </c>
      <c r="AB3" s="20">
        <v>1</v>
      </c>
      <c r="AC3" s="20">
        <v>1</v>
      </c>
      <c r="AD3" s="20">
        <v>1</v>
      </c>
      <c r="AE3" s="20">
        <v>1</v>
      </c>
      <c r="AF3" s="20">
        <v>1</v>
      </c>
      <c r="AG3" s="20"/>
    </row>
    <row r="4" spans="1:35" s="16" customFormat="1" x14ac:dyDescent="0.25">
      <c r="A4" s="5" t="s">
        <v>1033</v>
      </c>
      <c r="B4" s="20">
        <v>1</v>
      </c>
      <c r="C4" s="20">
        <v>1</v>
      </c>
      <c r="D4" s="20">
        <v>1</v>
      </c>
      <c r="E4" s="20">
        <v>1</v>
      </c>
      <c r="F4" s="20">
        <v>1</v>
      </c>
      <c r="G4" s="20">
        <v>1</v>
      </c>
      <c r="H4" s="20">
        <v>1</v>
      </c>
      <c r="I4" s="20">
        <v>1</v>
      </c>
      <c r="J4" s="20">
        <v>1</v>
      </c>
      <c r="K4" s="20">
        <v>1</v>
      </c>
      <c r="L4" s="20">
        <v>1</v>
      </c>
      <c r="M4" s="20">
        <v>1</v>
      </c>
      <c r="N4" s="20">
        <v>1</v>
      </c>
      <c r="O4" s="20">
        <v>1</v>
      </c>
      <c r="P4" s="20">
        <v>1</v>
      </c>
      <c r="Q4" s="20">
        <v>1</v>
      </c>
      <c r="R4" s="20">
        <v>1</v>
      </c>
      <c r="S4" s="20">
        <v>1</v>
      </c>
      <c r="T4" s="20">
        <v>1</v>
      </c>
      <c r="U4" s="20">
        <v>1</v>
      </c>
      <c r="V4" s="20">
        <v>1</v>
      </c>
      <c r="W4" s="20">
        <v>1</v>
      </c>
      <c r="X4" s="20">
        <v>1</v>
      </c>
      <c r="Y4" s="20">
        <v>1</v>
      </c>
      <c r="Z4" s="20">
        <v>1</v>
      </c>
      <c r="AA4" s="20">
        <v>1</v>
      </c>
      <c r="AB4" s="20">
        <v>1</v>
      </c>
      <c r="AC4" s="20">
        <v>1</v>
      </c>
      <c r="AD4" s="20">
        <v>1</v>
      </c>
      <c r="AE4" s="20">
        <v>1</v>
      </c>
      <c r="AF4" s="20">
        <v>1</v>
      </c>
      <c r="AG4" s="20"/>
    </row>
    <row r="5" spans="1:35" s="16" customFormat="1" x14ac:dyDescent="0.25">
      <c r="A5" s="5" t="s">
        <v>1034</v>
      </c>
      <c r="B5" s="20">
        <v>1</v>
      </c>
      <c r="C5" s="20">
        <v>1</v>
      </c>
      <c r="D5" s="20">
        <v>1</v>
      </c>
      <c r="E5" s="20">
        <v>1</v>
      </c>
      <c r="F5" s="20">
        <v>1</v>
      </c>
      <c r="G5" s="20">
        <v>1</v>
      </c>
      <c r="H5" s="20">
        <v>1</v>
      </c>
      <c r="I5" s="20">
        <v>1</v>
      </c>
      <c r="J5" s="20">
        <v>1</v>
      </c>
      <c r="K5" s="20">
        <v>1</v>
      </c>
      <c r="L5" s="20">
        <v>1</v>
      </c>
      <c r="M5" s="20">
        <v>1</v>
      </c>
      <c r="N5" s="20">
        <v>1</v>
      </c>
      <c r="O5" s="20">
        <v>1</v>
      </c>
      <c r="P5" s="20">
        <v>1</v>
      </c>
      <c r="Q5" s="20">
        <v>1</v>
      </c>
      <c r="R5" s="20">
        <v>1</v>
      </c>
      <c r="S5" s="20">
        <v>1</v>
      </c>
      <c r="T5" s="20">
        <v>1</v>
      </c>
      <c r="U5" s="20">
        <v>1</v>
      </c>
      <c r="V5" s="20">
        <v>1</v>
      </c>
      <c r="W5" s="20">
        <v>1</v>
      </c>
      <c r="X5" s="20">
        <v>1</v>
      </c>
      <c r="Y5" s="20">
        <v>1</v>
      </c>
      <c r="Z5" s="20">
        <v>1</v>
      </c>
      <c r="AA5" s="20">
        <v>1</v>
      </c>
      <c r="AB5" s="20">
        <v>1</v>
      </c>
      <c r="AC5" s="20">
        <v>1</v>
      </c>
      <c r="AD5" s="20">
        <v>1</v>
      </c>
      <c r="AE5" s="20">
        <v>1</v>
      </c>
      <c r="AF5" s="20">
        <v>1</v>
      </c>
      <c r="AG5" s="20"/>
    </row>
    <row r="6" spans="1:35" s="16" customFormat="1" x14ac:dyDescent="0.25">
      <c r="A6" s="5" t="s">
        <v>1035</v>
      </c>
      <c r="B6" s="20">
        <v>1</v>
      </c>
      <c r="C6" s="20">
        <v>1</v>
      </c>
      <c r="D6" s="20">
        <v>1</v>
      </c>
      <c r="E6" s="20">
        <v>1</v>
      </c>
      <c r="F6" s="20">
        <v>1</v>
      </c>
      <c r="G6" s="20">
        <v>1</v>
      </c>
      <c r="H6" s="20">
        <v>1</v>
      </c>
      <c r="I6" s="20">
        <v>1</v>
      </c>
      <c r="J6" s="20">
        <v>1</v>
      </c>
      <c r="K6" s="20">
        <v>1</v>
      </c>
      <c r="L6" s="20">
        <v>1</v>
      </c>
      <c r="M6" s="20">
        <v>1</v>
      </c>
      <c r="N6" s="20">
        <v>1</v>
      </c>
      <c r="O6" s="20">
        <v>1</v>
      </c>
      <c r="P6" s="20">
        <v>1</v>
      </c>
      <c r="Q6" s="20">
        <v>1</v>
      </c>
      <c r="R6" s="20">
        <v>1</v>
      </c>
      <c r="S6" s="20">
        <v>1</v>
      </c>
      <c r="T6" s="20">
        <v>1</v>
      </c>
      <c r="U6" s="20">
        <v>1</v>
      </c>
      <c r="V6" s="20">
        <v>1</v>
      </c>
      <c r="W6" s="20">
        <v>1</v>
      </c>
      <c r="X6" s="20">
        <v>1</v>
      </c>
      <c r="Y6" s="20">
        <v>1</v>
      </c>
      <c r="Z6" s="20">
        <v>1</v>
      </c>
      <c r="AA6" s="20">
        <v>1</v>
      </c>
      <c r="AB6" s="20">
        <v>1</v>
      </c>
      <c r="AC6" s="20">
        <v>1</v>
      </c>
      <c r="AD6" s="20">
        <v>1</v>
      </c>
      <c r="AE6" s="20">
        <v>1</v>
      </c>
      <c r="AF6" s="20">
        <v>1</v>
      </c>
      <c r="AG6" s="20"/>
    </row>
    <row r="7" spans="1:35" s="16" customFormat="1" x14ac:dyDescent="0.25">
      <c r="A7" s="5" t="s">
        <v>1036</v>
      </c>
      <c r="B7" s="20">
        <v>1</v>
      </c>
      <c r="C7" s="20">
        <v>1</v>
      </c>
      <c r="D7" s="20">
        <v>1</v>
      </c>
      <c r="E7" s="20">
        <v>1</v>
      </c>
      <c r="F7" s="20">
        <v>1</v>
      </c>
      <c r="G7" s="20">
        <v>1</v>
      </c>
      <c r="H7" s="20">
        <v>1</v>
      </c>
      <c r="I7" s="20">
        <v>1</v>
      </c>
      <c r="J7" s="20">
        <v>1</v>
      </c>
      <c r="K7" s="20">
        <v>1</v>
      </c>
      <c r="L7" s="20">
        <v>1</v>
      </c>
      <c r="M7" s="20">
        <v>1</v>
      </c>
      <c r="N7" s="20">
        <v>1</v>
      </c>
      <c r="O7" s="20">
        <v>1</v>
      </c>
      <c r="P7" s="20">
        <v>1</v>
      </c>
      <c r="Q7" s="20">
        <v>1</v>
      </c>
      <c r="R7" s="20">
        <v>1</v>
      </c>
      <c r="S7" s="20">
        <v>1</v>
      </c>
      <c r="T7" s="20">
        <v>1</v>
      </c>
      <c r="U7" s="20">
        <v>1</v>
      </c>
      <c r="V7" s="20">
        <v>1</v>
      </c>
      <c r="W7" s="20">
        <v>1</v>
      </c>
      <c r="X7" s="20">
        <v>1</v>
      </c>
      <c r="Y7" s="20">
        <v>1</v>
      </c>
      <c r="Z7" s="20">
        <v>1</v>
      </c>
      <c r="AA7" s="20">
        <v>1</v>
      </c>
      <c r="AB7" s="20">
        <v>1</v>
      </c>
      <c r="AC7" s="20">
        <v>1</v>
      </c>
      <c r="AD7" s="20">
        <v>1</v>
      </c>
      <c r="AE7" s="20">
        <v>1</v>
      </c>
      <c r="AF7" s="20">
        <v>1</v>
      </c>
      <c r="AG7" s="20"/>
    </row>
    <row r="8" spans="1:35" s="16" customFormat="1" x14ac:dyDescent="0.25">
      <c r="A8" s="5" t="s">
        <v>1037</v>
      </c>
      <c r="B8" s="20">
        <v>1</v>
      </c>
      <c r="C8" s="20">
        <v>1</v>
      </c>
      <c r="D8" s="20">
        <v>1</v>
      </c>
      <c r="E8" s="20">
        <v>1</v>
      </c>
      <c r="F8" s="20">
        <v>1</v>
      </c>
      <c r="G8" s="20">
        <v>1</v>
      </c>
      <c r="H8" s="20">
        <v>1</v>
      </c>
      <c r="I8" s="20">
        <v>1</v>
      </c>
      <c r="J8" s="20">
        <v>1</v>
      </c>
      <c r="K8" s="20">
        <v>1</v>
      </c>
      <c r="L8" s="20">
        <v>1</v>
      </c>
      <c r="M8" s="20">
        <v>1</v>
      </c>
      <c r="N8" s="20">
        <v>1</v>
      </c>
      <c r="O8" s="20">
        <v>1</v>
      </c>
      <c r="P8" s="20">
        <v>1</v>
      </c>
      <c r="Q8" s="20">
        <v>1</v>
      </c>
      <c r="R8" s="20">
        <v>1</v>
      </c>
      <c r="S8" s="20">
        <v>1</v>
      </c>
      <c r="T8" s="20">
        <v>1</v>
      </c>
      <c r="U8" s="20">
        <v>1</v>
      </c>
      <c r="V8" s="20">
        <v>1</v>
      </c>
      <c r="W8" s="20">
        <v>1</v>
      </c>
      <c r="X8" s="20">
        <v>1</v>
      </c>
      <c r="Y8" s="20">
        <v>1</v>
      </c>
      <c r="Z8" s="20">
        <v>1</v>
      </c>
      <c r="AA8" s="20">
        <v>1</v>
      </c>
      <c r="AB8" s="20">
        <v>1</v>
      </c>
      <c r="AC8" s="20">
        <v>1</v>
      </c>
      <c r="AD8" s="20">
        <v>1</v>
      </c>
      <c r="AE8" s="20">
        <v>1</v>
      </c>
      <c r="AF8" s="20">
        <v>1</v>
      </c>
      <c r="AG8" s="20"/>
    </row>
    <row r="9" spans="1:35" s="16" customFormat="1" x14ac:dyDescent="0.25">
      <c r="A9" s="5" t="s">
        <v>1038</v>
      </c>
      <c r="B9" s="20">
        <v>1</v>
      </c>
      <c r="C9" s="20">
        <v>1</v>
      </c>
      <c r="D9" s="20">
        <v>1</v>
      </c>
      <c r="E9" s="20">
        <v>1</v>
      </c>
      <c r="F9" s="20">
        <v>1</v>
      </c>
      <c r="G9" s="20">
        <v>1</v>
      </c>
      <c r="H9" s="20">
        <v>1</v>
      </c>
      <c r="I9" s="20">
        <v>1</v>
      </c>
      <c r="J9" s="20">
        <v>1</v>
      </c>
      <c r="K9" s="20">
        <v>1</v>
      </c>
      <c r="L9" s="20">
        <v>1</v>
      </c>
      <c r="M9" s="20">
        <v>1</v>
      </c>
      <c r="N9" s="20">
        <v>1</v>
      </c>
      <c r="O9" s="20">
        <v>1</v>
      </c>
      <c r="P9" s="20">
        <v>1</v>
      </c>
      <c r="Q9" s="20">
        <v>1</v>
      </c>
      <c r="R9" s="20">
        <v>1</v>
      </c>
      <c r="S9" s="20">
        <v>1</v>
      </c>
      <c r="T9" s="20">
        <v>1</v>
      </c>
      <c r="U9" s="20">
        <v>1</v>
      </c>
      <c r="V9" s="20">
        <v>1</v>
      </c>
      <c r="W9" s="20">
        <v>1</v>
      </c>
      <c r="X9" s="20">
        <v>1</v>
      </c>
      <c r="Y9" s="20">
        <v>1</v>
      </c>
      <c r="Z9" s="20">
        <v>1</v>
      </c>
      <c r="AA9" s="20">
        <v>1</v>
      </c>
      <c r="AB9" s="20">
        <v>1</v>
      </c>
      <c r="AC9" s="20">
        <v>1</v>
      </c>
      <c r="AD9" s="20">
        <v>1</v>
      </c>
      <c r="AE9" s="20">
        <v>1</v>
      </c>
      <c r="AF9" s="20">
        <v>1</v>
      </c>
      <c r="AG9" s="20"/>
    </row>
    <row r="10" spans="1:35" s="16" customFormat="1" x14ac:dyDescent="0.25">
      <c r="A10" s="5" t="s">
        <v>1039</v>
      </c>
      <c r="B10" s="20">
        <v>1</v>
      </c>
      <c r="C10" s="20">
        <v>1</v>
      </c>
      <c r="D10" s="20">
        <v>1</v>
      </c>
      <c r="E10" s="20">
        <v>1</v>
      </c>
      <c r="F10" s="20">
        <v>1</v>
      </c>
      <c r="G10" s="20">
        <v>1</v>
      </c>
      <c r="H10" s="20">
        <v>1</v>
      </c>
      <c r="I10" s="20">
        <v>1</v>
      </c>
      <c r="J10" s="20">
        <v>1</v>
      </c>
      <c r="K10" s="20">
        <v>1</v>
      </c>
      <c r="L10" s="20">
        <v>1</v>
      </c>
      <c r="M10" s="20">
        <v>1</v>
      </c>
      <c r="N10" s="20">
        <v>1</v>
      </c>
      <c r="O10" s="20">
        <v>1</v>
      </c>
      <c r="P10" s="20">
        <v>1</v>
      </c>
      <c r="Q10" s="20">
        <v>1</v>
      </c>
      <c r="R10" s="20">
        <v>1</v>
      </c>
      <c r="S10" s="20">
        <v>1</v>
      </c>
      <c r="T10" s="20">
        <v>1</v>
      </c>
      <c r="U10" s="20">
        <v>1</v>
      </c>
      <c r="V10" s="20">
        <v>1</v>
      </c>
      <c r="W10" s="20">
        <v>1</v>
      </c>
      <c r="X10" s="20">
        <v>1</v>
      </c>
      <c r="Y10" s="20">
        <v>1</v>
      </c>
      <c r="Z10" s="20">
        <v>1</v>
      </c>
      <c r="AA10" s="20">
        <v>1</v>
      </c>
      <c r="AB10" s="20">
        <v>1</v>
      </c>
      <c r="AC10" s="20">
        <v>1</v>
      </c>
      <c r="AD10" s="20">
        <v>1</v>
      </c>
      <c r="AE10" s="20">
        <v>1</v>
      </c>
      <c r="AF10" s="20">
        <v>1</v>
      </c>
      <c r="AG10" s="20"/>
    </row>
    <row r="11" spans="1:35" s="16" customFormat="1" x14ac:dyDescent="0.25">
      <c r="A11" s="5" t="s">
        <v>1040</v>
      </c>
      <c r="B11" s="20">
        <v>1</v>
      </c>
      <c r="C11" s="20">
        <v>1</v>
      </c>
      <c r="D11" s="20">
        <v>1</v>
      </c>
      <c r="E11" s="20">
        <v>1</v>
      </c>
      <c r="F11" s="20">
        <v>1</v>
      </c>
      <c r="G11" s="20">
        <v>1</v>
      </c>
      <c r="H11" s="20">
        <v>1</v>
      </c>
      <c r="I11" s="20">
        <v>1</v>
      </c>
      <c r="J11" s="20">
        <v>1</v>
      </c>
      <c r="K11" s="20">
        <v>1</v>
      </c>
      <c r="L11" s="20">
        <v>1</v>
      </c>
      <c r="M11" s="20">
        <v>1</v>
      </c>
      <c r="N11" s="20">
        <v>1</v>
      </c>
      <c r="O11" s="20">
        <v>1</v>
      </c>
      <c r="P11" s="20">
        <v>1</v>
      </c>
      <c r="Q11" s="20">
        <v>1</v>
      </c>
      <c r="R11" s="20">
        <v>1</v>
      </c>
      <c r="S11" s="20">
        <v>1</v>
      </c>
      <c r="T11" s="20">
        <v>1</v>
      </c>
      <c r="U11" s="20">
        <v>1</v>
      </c>
      <c r="V11" s="20">
        <v>1</v>
      </c>
      <c r="W11" s="20">
        <v>1</v>
      </c>
      <c r="X11" s="20">
        <v>1</v>
      </c>
      <c r="Y11" s="20">
        <v>1</v>
      </c>
      <c r="Z11" s="20">
        <v>1</v>
      </c>
      <c r="AA11" s="20">
        <v>1</v>
      </c>
      <c r="AB11" s="20">
        <v>1</v>
      </c>
      <c r="AC11" s="20">
        <v>1</v>
      </c>
      <c r="AD11" s="20">
        <v>1</v>
      </c>
      <c r="AE11" s="20">
        <v>1</v>
      </c>
      <c r="AF11" s="20">
        <v>1</v>
      </c>
      <c r="AG11" s="20"/>
    </row>
    <row r="12" spans="1:35" s="16" customFormat="1" x14ac:dyDescent="0.25">
      <c r="A12" s="5" t="s">
        <v>1041</v>
      </c>
      <c r="B12" s="20">
        <v>1</v>
      </c>
      <c r="C12" s="20">
        <v>1</v>
      </c>
      <c r="D12" s="20">
        <v>1</v>
      </c>
      <c r="E12" s="20">
        <v>1</v>
      </c>
      <c r="F12" s="20">
        <v>1</v>
      </c>
      <c r="G12" s="20">
        <v>1</v>
      </c>
      <c r="H12" s="20">
        <v>1</v>
      </c>
      <c r="I12" s="20">
        <v>1</v>
      </c>
      <c r="J12" s="20">
        <v>1</v>
      </c>
      <c r="K12" s="20">
        <v>1</v>
      </c>
      <c r="L12" s="20">
        <v>1</v>
      </c>
      <c r="M12" s="20">
        <v>1</v>
      </c>
      <c r="N12" s="20">
        <v>1</v>
      </c>
      <c r="O12" s="20">
        <v>1</v>
      </c>
      <c r="P12" s="20">
        <v>1</v>
      </c>
      <c r="Q12" s="20">
        <v>1</v>
      </c>
      <c r="R12" s="20">
        <v>1</v>
      </c>
      <c r="S12" s="20">
        <v>1</v>
      </c>
      <c r="T12" s="20">
        <v>1</v>
      </c>
      <c r="U12" s="20">
        <v>1</v>
      </c>
      <c r="V12" s="20">
        <v>1</v>
      </c>
      <c r="W12" s="20">
        <v>1</v>
      </c>
      <c r="X12" s="20">
        <v>1</v>
      </c>
      <c r="Y12" s="20">
        <v>1</v>
      </c>
      <c r="Z12" s="20">
        <v>1</v>
      </c>
      <c r="AA12" s="20">
        <v>1</v>
      </c>
      <c r="AB12" s="20">
        <v>1</v>
      </c>
      <c r="AC12" s="20">
        <v>1</v>
      </c>
      <c r="AD12" s="20">
        <v>1</v>
      </c>
      <c r="AE12" s="20">
        <v>1</v>
      </c>
      <c r="AF12" s="20">
        <v>1</v>
      </c>
      <c r="AG12" s="20"/>
    </row>
    <row r="13" spans="1:35" s="16" customFormat="1" x14ac:dyDescent="0.25">
      <c r="A13" s="5" t="s">
        <v>1042</v>
      </c>
      <c r="B13" s="20">
        <v>1</v>
      </c>
      <c r="C13" s="20">
        <v>1</v>
      </c>
      <c r="D13" s="20">
        <v>1</v>
      </c>
      <c r="E13" s="20">
        <v>1</v>
      </c>
      <c r="F13" s="20">
        <v>1</v>
      </c>
      <c r="G13" s="20">
        <v>1</v>
      </c>
      <c r="H13" s="20">
        <v>1</v>
      </c>
      <c r="I13" s="20">
        <v>1</v>
      </c>
      <c r="J13" s="20">
        <v>1</v>
      </c>
      <c r="K13" s="20">
        <v>1</v>
      </c>
      <c r="L13" s="20">
        <v>1</v>
      </c>
      <c r="M13" s="20">
        <v>1</v>
      </c>
      <c r="N13" s="20">
        <v>1</v>
      </c>
      <c r="O13" s="20">
        <v>1</v>
      </c>
      <c r="P13" s="20">
        <v>1</v>
      </c>
      <c r="Q13" s="20">
        <v>1</v>
      </c>
      <c r="R13" s="20">
        <v>1</v>
      </c>
      <c r="S13" s="20">
        <v>1</v>
      </c>
      <c r="T13" s="20">
        <v>1</v>
      </c>
      <c r="U13" s="20">
        <v>1</v>
      </c>
      <c r="V13" s="20">
        <v>1</v>
      </c>
      <c r="W13" s="20">
        <v>1</v>
      </c>
      <c r="X13" s="20">
        <v>1</v>
      </c>
      <c r="Y13" s="20">
        <v>1</v>
      </c>
      <c r="Z13" s="20">
        <v>1</v>
      </c>
      <c r="AA13" s="20">
        <v>1</v>
      </c>
      <c r="AB13" s="20">
        <v>1</v>
      </c>
      <c r="AC13" s="20">
        <v>1</v>
      </c>
      <c r="AD13" s="20">
        <v>1</v>
      </c>
      <c r="AE13" s="20">
        <v>1</v>
      </c>
      <c r="AF13" s="20">
        <v>1</v>
      </c>
      <c r="AG13" s="20"/>
    </row>
    <row r="14" spans="1:35" s="16" customFormat="1" x14ac:dyDescent="0.25">
      <c r="A14" s="5" t="s">
        <v>1043</v>
      </c>
      <c r="B14" s="20">
        <v>1</v>
      </c>
      <c r="C14" s="20">
        <v>1</v>
      </c>
      <c r="D14" s="20">
        <v>1</v>
      </c>
      <c r="E14" s="20">
        <v>1</v>
      </c>
      <c r="F14" s="20">
        <v>1</v>
      </c>
      <c r="G14" s="20">
        <v>1</v>
      </c>
      <c r="H14" s="20">
        <v>1</v>
      </c>
      <c r="I14" s="20">
        <v>1</v>
      </c>
      <c r="J14" s="20">
        <v>1</v>
      </c>
      <c r="K14" s="20">
        <v>1</v>
      </c>
      <c r="L14" s="20">
        <v>1</v>
      </c>
      <c r="M14" s="20">
        <v>1</v>
      </c>
      <c r="N14" s="20">
        <v>1</v>
      </c>
      <c r="O14" s="20">
        <v>1</v>
      </c>
      <c r="P14" s="20">
        <v>1</v>
      </c>
      <c r="Q14" s="20">
        <v>1</v>
      </c>
      <c r="R14" s="20">
        <v>1</v>
      </c>
      <c r="S14" s="20">
        <v>1</v>
      </c>
      <c r="T14" s="20">
        <v>1</v>
      </c>
      <c r="U14" s="20">
        <v>1</v>
      </c>
      <c r="V14" s="20">
        <v>1</v>
      </c>
      <c r="W14" s="20">
        <v>1</v>
      </c>
      <c r="X14" s="20">
        <v>1</v>
      </c>
      <c r="Y14" s="20">
        <v>1</v>
      </c>
      <c r="Z14" s="20">
        <v>1</v>
      </c>
      <c r="AA14" s="20">
        <v>1</v>
      </c>
      <c r="AB14" s="20">
        <v>1</v>
      </c>
      <c r="AC14" s="20">
        <v>1</v>
      </c>
      <c r="AD14" s="20">
        <v>1</v>
      </c>
      <c r="AE14" s="20">
        <v>1</v>
      </c>
      <c r="AF14" s="20">
        <v>1</v>
      </c>
      <c r="AG14" s="20"/>
    </row>
    <row r="15" spans="1:35" s="16" customFormat="1" x14ac:dyDescent="0.25">
      <c r="A15" s="5" t="s">
        <v>1044</v>
      </c>
      <c r="B15" s="20">
        <v>1</v>
      </c>
      <c r="C15" s="20">
        <v>1</v>
      </c>
      <c r="D15" s="20">
        <v>1</v>
      </c>
      <c r="E15" s="20">
        <v>1</v>
      </c>
      <c r="F15" s="20">
        <v>1</v>
      </c>
      <c r="G15" s="20">
        <v>1</v>
      </c>
      <c r="H15" s="20">
        <v>1</v>
      </c>
      <c r="I15" s="20">
        <v>1</v>
      </c>
      <c r="J15" s="20">
        <v>1</v>
      </c>
      <c r="K15" s="20">
        <v>1</v>
      </c>
      <c r="L15" s="20">
        <v>1</v>
      </c>
      <c r="M15" s="20">
        <v>1</v>
      </c>
      <c r="N15" s="20">
        <v>1</v>
      </c>
      <c r="O15" s="20">
        <v>1</v>
      </c>
      <c r="P15" s="20">
        <v>1</v>
      </c>
      <c r="Q15" s="20">
        <v>1</v>
      </c>
      <c r="R15" s="20">
        <v>1</v>
      </c>
      <c r="S15" s="20">
        <v>1</v>
      </c>
      <c r="T15" s="20">
        <v>1</v>
      </c>
      <c r="U15" s="20">
        <v>1</v>
      </c>
      <c r="V15" s="20">
        <v>1</v>
      </c>
      <c r="W15" s="20">
        <v>1</v>
      </c>
      <c r="X15" s="20">
        <v>1</v>
      </c>
      <c r="Y15" s="20">
        <v>1</v>
      </c>
      <c r="Z15" s="20">
        <v>1</v>
      </c>
      <c r="AA15" s="20">
        <v>1</v>
      </c>
      <c r="AB15" s="20">
        <v>1</v>
      </c>
      <c r="AC15" s="20">
        <v>1</v>
      </c>
      <c r="AD15" s="20">
        <v>1</v>
      </c>
      <c r="AE15" s="20">
        <v>1</v>
      </c>
      <c r="AF15" s="20">
        <v>1</v>
      </c>
      <c r="AG15" s="20"/>
    </row>
    <row r="16" spans="1:35" s="16" customFormat="1" x14ac:dyDescent="0.25">
      <c r="A16" s="5" t="s">
        <v>1045</v>
      </c>
      <c r="B16" s="20">
        <v>1</v>
      </c>
      <c r="C16" s="20">
        <v>1</v>
      </c>
      <c r="D16" s="20">
        <v>1</v>
      </c>
      <c r="E16" s="20">
        <v>1</v>
      </c>
      <c r="F16" s="20">
        <v>1</v>
      </c>
      <c r="G16" s="20">
        <v>1</v>
      </c>
      <c r="H16" s="20">
        <v>1</v>
      </c>
      <c r="I16" s="20">
        <v>1</v>
      </c>
      <c r="J16" s="20">
        <v>1</v>
      </c>
      <c r="K16" s="20">
        <v>1</v>
      </c>
      <c r="L16" s="20">
        <v>1</v>
      </c>
      <c r="M16" s="20">
        <v>1</v>
      </c>
      <c r="N16" s="20">
        <v>1</v>
      </c>
      <c r="O16" s="20">
        <v>1</v>
      </c>
      <c r="P16" s="20">
        <v>1</v>
      </c>
      <c r="Q16" s="20">
        <v>1</v>
      </c>
      <c r="R16" s="20">
        <v>1</v>
      </c>
      <c r="S16" s="20">
        <v>1</v>
      </c>
      <c r="T16" s="20">
        <v>1</v>
      </c>
      <c r="U16" s="20">
        <v>1</v>
      </c>
      <c r="V16" s="20">
        <v>1</v>
      </c>
      <c r="W16" s="20">
        <v>1</v>
      </c>
      <c r="X16" s="20">
        <v>1</v>
      </c>
      <c r="Y16" s="20">
        <v>1</v>
      </c>
      <c r="Z16" s="20">
        <v>1</v>
      </c>
      <c r="AA16" s="20">
        <v>1</v>
      </c>
      <c r="AB16" s="20">
        <v>1</v>
      </c>
      <c r="AC16" s="20">
        <v>1</v>
      </c>
      <c r="AD16" s="20">
        <v>1</v>
      </c>
      <c r="AE16" s="20">
        <v>1</v>
      </c>
      <c r="AF16" s="20">
        <v>1</v>
      </c>
      <c r="AG16" s="20"/>
    </row>
    <row r="17" spans="1:33" s="16" customFormat="1" x14ac:dyDescent="0.25">
      <c r="A17" s="5" t="s">
        <v>1046</v>
      </c>
      <c r="B17" s="20">
        <v>1</v>
      </c>
      <c r="C17" s="20">
        <v>1</v>
      </c>
      <c r="D17" s="20">
        <v>1</v>
      </c>
      <c r="E17" s="20">
        <v>1</v>
      </c>
      <c r="F17" s="20">
        <v>1</v>
      </c>
      <c r="G17" s="20">
        <v>1</v>
      </c>
      <c r="H17" s="20">
        <v>1</v>
      </c>
      <c r="I17" s="20">
        <v>1</v>
      </c>
      <c r="J17" s="20">
        <v>1</v>
      </c>
      <c r="K17" s="20">
        <v>1</v>
      </c>
      <c r="L17" s="20">
        <v>1</v>
      </c>
      <c r="M17" s="20">
        <v>1</v>
      </c>
      <c r="N17" s="20">
        <v>1</v>
      </c>
      <c r="O17" s="20">
        <v>1</v>
      </c>
      <c r="P17" s="20">
        <v>1</v>
      </c>
      <c r="Q17" s="20">
        <v>1</v>
      </c>
      <c r="R17" s="20">
        <v>1</v>
      </c>
      <c r="S17" s="20">
        <v>1</v>
      </c>
      <c r="T17" s="20">
        <v>1</v>
      </c>
      <c r="U17" s="20">
        <v>1</v>
      </c>
      <c r="V17" s="20">
        <v>1</v>
      </c>
      <c r="W17" s="20">
        <v>1</v>
      </c>
      <c r="X17" s="20">
        <v>1</v>
      </c>
      <c r="Y17" s="20">
        <v>1</v>
      </c>
      <c r="Z17" s="20">
        <v>1</v>
      </c>
      <c r="AA17" s="20">
        <v>1</v>
      </c>
      <c r="AB17" s="20">
        <v>1</v>
      </c>
      <c r="AC17" s="20">
        <v>1</v>
      </c>
      <c r="AD17" s="20">
        <v>1</v>
      </c>
      <c r="AE17" s="20">
        <v>1</v>
      </c>
      <c r="AF17" s="20">
        <v>1</v>
      </c>
      <c r="AG17" s="20"/>
    </row>
    <row r="18" spans="1:33" s="16" customFormat="1" x14ac:dyDescent="0.25">
      <c r="A18" s="5" t="s">
        <v>1047</v>
      </c>
      <c r="B18" s="20">
        <v>1</v>
      </c>
      <c r="C18" s="20">
        <v>1</v>
      </c>
      <c r="D18" s="20">
        <v>1</v>
      </c>
      <c r="E18" s="20">
        <v>1</v>
      </c>
      <c r="F18" s="20">
        <v>1</v>
      </c>
      <c r="G18" s="20">
        <v>1</v>
      </c>
      <c r="H18" s="20">
        <v>1</v>
      </c>
      <c r="I18" s="20">
        <v>1</v>
      </c>
      <c r="J18" s="20">
        <v>1</v>
      </c>
      <c r="K18" s="20">
        <v>1</v>
      </c>
      <c r="L18" s="20">
        <v>1</v>
      </c>
      <c r="M18" s="20">
        <v>1</v>
      </c>
      <c r="N18" s="20">
        <v>1</v>
      </c>
      <c r="O18" s="20">
        <v>1</v>
      </c>
      <c r="P18" s="20">
        <v>1</v>
      </c>
      <c r="Q18" s="20">
        <v>1</v>
      </c>
      <c r="R18" s="20">
        <v>1</v>
      </c>
      <c r="S18" s="20">
        <v>1</v>
      </c>
      <c r="T18" s="20">
        <v>1</v>
      </c>
      <c r="U18" s="20">
        <v>1</v>
      </c>
      <c r="V18" s="20">
        <v>1</v>
      </c>
      <c r="W18" s="20">
        <v>1</v>
      </c>
      <c r="X18" s="20">
        <v>1</v>
      </c>
      <c r="Y18" s="20">
        <v>1</v>
      </c>
      <c r="Z18" s="20">
        <v>1</v>
      </c>
      <c r="AA18" s="20">
        <v>1</v>
      </c>
      <c r="AB18" s="20">
        <v>1</v>
      </c>
      <c r="AC18" s="20">
        <v>1</v>
      </c>
      <c r="AD18" s="20">
        <v>1</v>
      </c>
      <c r="AE18" s="20">
        <v>1</v>
      </c>
      <c r="AF18" s="20">
        <v>1</v>
      </c>
      <c r="AG18" s="20"/>
    </row>
    <row r="19" spans="1:33" s="16" customFormat="1" x14ac:dyDescent="0.25">
      <c r="A19" s="5" t="s">
        <v>1048</v>
      </c>
      <c r="B19" s="20">
        <v>1</v>
      </c>
      <c r="C19" s="20">
        <v>1</v>
      </c>
      <c r="D19" s="20">
        <v>1</v>
      </c>
      <c r="E19" s="20">
        <v>1</v>
      </c>
      <c r="F19" s="20">
        <v>1</v>
      </c>
      <c r="G19" s="20">
        <v>1</v>
      </c>
      <c r="H19" s="20">
        <v>1</v>
      </c>
      <c r="I19" s="20">
        <v>1</v>
      </c>
      <c r="J19" s="20">
        <v>1</v>
      </c>
      <c r="K19" s="20">
        <v>1</v>
      </c>
      <c r="L19" s="20">
        <v>1</v>
      </c>
      <c r="M19" s="20">
        <v>1</v>
      </c>
      <c r="N19" s="20">
        <v>1</v>
      </c>
      <c r="O19" s="20">
        <v>1</v>
      </c>
      <c r="P19" s="20">
        <v>1</v>
      </c>
      <c r="Q19" s="20">
        <v>1</v>
      </c>
      <c r="R19" s="20">
        <v>1</v>
      </c>
      <c r="S19" s="20">
        <v>1</v>
      </c>
      <c r="T19" s="20">
        <v>1</v>
      </c>
      <c r="U19" s="20">
        <v>1</v>
      </c>
      <c r="V19" s="20">
        <v>1</v>
      </c>
      <c r="W19" s="20">
        <v>1</v>
      </c>
      <c r="X19" s="20">
        <v>1</v>
      </c>
      <c r="Y19" s="20">
        <v>1</v>
      </c>
      <c r="Z19" s="20">
        <v>1</v>
      </c>
      <c r="AA19" s="20">
        <v>1</v>
      </c>
      <c r="AB19" s="20">
        <v>1</v>
      </c>
      <c r="AC19" s="20">
        <v>1</v>
      </c>
      <c r="AD19" s="20">
        <v>1</v>
      </c>
      <c r="AE19" s="20">
        <v>1</v>
      </c>
      <c r="AF19" s="20">
        <v>1</v>
      </c>
      <c r="AG19" s="20"/>
    </row>
    <row r="20" spans="1:33" s="16" customFormat="1" x14ac:dyDescent="0.25">
      <c r="A20" s="5" t="s">
        <v>1049</v>
      </c>
      <c r="B20" s="20">
        <v>1</v>
      </c>
      <c r="C20" s="20">
        <v>1</v>
      </c>
      <c r="D20" s="20">
        <v>1</v>
      </c>
      <c r="E20" s="20">
        <v>1</v>
      </c>
      <c r="F20" s="20">
        <v>1</v>
      </c>
      <c r="G20" s="20">
        <v>1</v>
      </c>
      <c r="H20" s="20">
        <v>1</v>
      </c>
      <c r="I20" s="20">
        <v>1</v>
      </c>
      <c r="J20" s="20">
        <v>1</v>
      </c>
      <c r="K20" s="20">
        <v>1</v>
      </c>
      <c r="L20" s="20">
        <v>1</v>
      </c>
      <c r="M20" s="20">
        <v>1</v>
      </c>
      <c r="N20" s="20">
        <v>1</v>
      </c>
      <c r="O20" s="20">
        <v>1</v>
      </c>
      <c r="P20" s="20">
        <v>1</v>
      </c>
      <c r="Q20" s="20">
        <v>1</v>
      </c>
      <c r="R20" s="20">
        <v>1</v>
      </c>
      <c r="S20" s="20">
        <v>1</v>
      </c>
      <c r="T20" s="20">
        <v>1</v>
      </c>
      <c r="U20" s="20">
        <v>1</v>
      </c>
      <c r="V20" s="20">
        <v>1</v>
      </c>
      <c r="W20" s="20">
        <v>1</v>
      </c>
      <c r="X20" s="20">
        <v>1</v>
      </c>
      <c r="Y20" s="20">
        <v>1</v>
      </c>
      <c r="Z20" s="20">
        <v>1</v>
      </c>
      <c r="AA20" s="20">
        <v>1</v>
      </c>
      <c r="AB20" s="20">
        <v>1</v>
      </c>
      <c r="AC20" s="20">
        <v>1</v>
      </c>
      <c r="AD20" s="20">
        <v>1</v>
      </c>
      <c r="AE20" s="20">
        <v>1</v>
      </c>
      <c r="AF20" s="20">
        <v>1</v>
      </c>
      <c r="AG20" s="20"/>
    </row>
    <row r="21" spans="1:33" s="16" customFormat="1" x14ac:dyDescent="0.25">
      <c r="A21" s="5" t="s">
        <v>1050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  <c r="N21" s="20">
        <v>1</v>
      </c>
      <c r="O21" s="20">
        <v>1</v>
      </c>
      <c r="P21" s="20">
        <v>1</v>
      </c>
      <c r="Q21" s="20">
        <v>1</v>
      </c>
      <c r="R21" s="20">
        <v>1</v>
      </c>
      <c r="S21" s="20">
        <v>1</v>
      </c>
      <c r="T21" s="20">
        <v>1</v>
      </c>
      <c r="U21" s="20">
        <v>1</v>
      </c>
      <c r="V21" s="20">
        <v>1</v>
      </c>
      <c r="W21" s="20">
        <v>1</v>
      </c>
      <c r="X21" s="20">
        <v>1</v>
      </c>
      <c r="Y21" s="20">
        <v>1</v>
      </c>
      <c r="Z21" s="20">
        <v>1</v>
      </c>
      <c r="AA21" s="20">
        <v>1</v>
      </c>
      <c r="AB21" s="20">
        <v>1</v>
      </c>
      <c r="AC21" s="20">
        <v>1</v>
      </c>
      <c r="AD21" s="20">
        <v>1</v>
      </c>
      <c r="AE21" s="20">
        <v>1</v>
      </c>
      <c r="AF21" s="20">
        <v>1</v>
      </c>
      <c r="AG21" s="20"/>
    </row>
    <row r="22" spans="1:33" s="16" customFormat="1" x14ac:dyDescent="0.25">
      <c r="A22" s="5" t="s">
        <v>1051</v>
      </c>
      <c r="B22" s="20">
        <v>1</v>
      </c>
      <c r="C22" s="20">
        <v>1</v>
      </c>
      <c r="D22" s="20">
        <v>1</v>
      </c>
      <c r="E22" s="20">
        <v>1</v>
      </c>
      <c r="F22" s="20">
        <v>1</v>
      </c>
      <c r="G22" s="20">
        <v>1</v>
      </c>
      <c r="H22" s="20">
        <v>1</v>
      </c>
      <c r="I22" s="20">
        <v>1</v>
      </c>
      <c r="J22" s="20">
        <v>1</v>
      </c>
      <c r="K22" s="20">
        <v>1</v>
      </c>
      <c r="L22" s="20">
        <v>1</v>
      </c>
      <c r="M22" s="20">
        <v>1</v>
      </c>
      <c r="N22" s="20">
        <v>1</v>
      </c>
      <c r="O22" s="20">
        <v>1</v>
      </c>
      <c r="P22" s="20">
        <v>1</v>
      </c>
      <c r="Q22" s="20">
        <v>1</v>
      </c>
      <c r="R22" s="20">
        <v>1</v>
      </c>
      <c r="S22" s="20">
        <v>1</v>
      </c>
      <c r="T22" s="20">
        <v>1</v>
      </c>
      <c r="U22" s="20">
        <v>1</v>
      </c>
      <c r="V22" s="20">
        <v>1</v>
      </c>
      <c r="W22" s="20">
        <v>1</v>
      </c>
      <c r="X22" s="20">
        <v>1</v>
      </c>
      <c r="Y22" s="20">
        <v>1</v>
      </c>
      <c r="Z22" s="20">
        <v>1</v>
      </c>
      <c r="AA22" s="20">
        <v>1</v>
      </c>
      <c r="AB22" s="20">
        <v>1</v>
      </c>
      <c r="AC22" s="20">
        <v>1</v>
      </c>
      <c r="AD22" s="20">
        <v>1</v>
      </c>
      <c r="AE22" s="20">
        <v>1</v>
      </c>
      <c r="AF22" s="20">
        <v>1</v>
      </c>
      <c r="AG22" s="20"/>
    </row>
    <row r="23" spans="1:33" s="16" customFormat="1" x14ac:dyDescent="0.25">
      <c r="A23" s="5" t="s">
        <v>1052</v>
      </c>
      <c r="B23" s="20">
        <v>1</v>
      </c>
      <c r="C23" s="20">
        <v>1</v>
      </c>
      <c r="D23" s="20">
        <v>1</v>
      </c>
      <c r="E23" s="20">
        <v>1</v>
      </c>
      <c r="F23" s="20">
        <v>1</v>
      </c>
      <c r="G23" s="20">
        <v>1</v>
      </c>
      <c r="H23" s="20">
        <v>1</v>
      </c>
      <c r="I23" s="20">
        <v>1</v>
      </c>
      <c r="J23" s="20">
        <v>1</v>
      </c>
      <c r="K23" s="20">
        <v>1</v>
      </c>
      <c r="L23" s="20">
        <v>1</v>
      </c>
      <c r="M23" s="20">
        <v>1</v>
      </c>
      <c r="N23" s="20">
        <v>1</v>
      </c>
      <c r="O23" s="20">
        <v>1</v>
      </c>
      <c r="P23" s="20">
        <v>1</v>
      </c>
      <c r="Q23" s="20">
        <v>1</v>
      </c>
      <c r="R23" s="20">
        <v>1</v>
      </c>
      <c r="S23" s="20">
        <v>1</v>
      </c>
      <c r="T23" s="20">
        <v>1</v>
      </c>
      <c r="U23" s="20">
        <v>1</v>
      </c>
      <c r="V23" s="20">
        <v>1</v>
      </c>
      <c r="W23" s="20">
        <v>1</v>
      </c>
      <c r="X23" s="20">
        <v>1</v>
      </c>
      <c r="Y23" s="20">
        <v>1</v>
      </c>
      <c r="Z23" s="20">
        <v>1</v>
      </c>
      <c r="AA23" s="20">
        <v>1</v>
      </c>
      <c r="AB23" s="20">
        <v>1</v>
      </c>
      <c r="AC23" s="20">
        <v>1</v>
      </c>
      <c r="AD23" s="20">
        <v>1</v>
      </c>
      <c r="AE23" s="20">
        <v>1</v>
      </c>
      <c r="AF23" s="20">
        <v>1</v>
      </c>
      <c r="AG23" s="20"/>
    </row>
    <row r="24" spans="1:33" s="16" customFormat="1" x14ac:dyDescent="0.25">
      <c r="A24" s="5" t="s">
        <v>1053</v>
      </c>
      <c r="B24" s="20">
        <v>1</v>
      </c>
      <c r="C24" s="20">
        <v>1</v>
      </c>
      <c r="D24" s="20">
        <v>1</v>
      </c>
      <c r="E24" s="20">
        <v>1</v>
      </c>
      <c r="F24" s="20">
        <v>1</v>
      </c>
      <c r="G24" s="20">
        <v>1</v>
      </c>
      <c r="H24" s="20">
        <v>1</v>
      </c>
      <c r="I24" s="20">
        <v>1</v>
      </c>
      <c r="J24" s="20">
        <v>1</v>
      </c>
      <c r="K24" s="20">
        <v>1</v>
      </c>
      <c r="L24" s="20">
        <v>1</v>
      </c>
      <c r="M24" s="20">
        <v>1</v>
      </c>
      <c r="N24" s="20">
        <v>1</v>
      </c>
      <c r="O24" s="20">
        <v>1</v>
      </c>
      <c r="P24" s="20">
        <v>1</v>
      </c>
      <c r="Q24" s="20">
        <v>1</v>
      </c>
      <c r="R24" s="20">
        <v>1</v>
      </c>
      <c r="S24" s="20">
        <v>1</v>
      </c>
      <c r="T24" s="20">
        <v>1</v>
      </c>
      <c r="U24" s="20">
        <v>1</v>
      </c>
      <c r="V24" s="20">
        <v>1</v>
      </c>
      <c r="W24" s="20">
        <v>1</v>
      </c>
      <c r="X24" s="20">
        <v>1</v>
      </c>
      <c r="Y24" s="20">
        <v>1</v>
      </c>
      <c r="Z24" s="20">
        <v>1</v>
      </c>
      <c r="AA24" s="20">
        <v>1</v>
      </c>
      <c r="AB24" s="20">
        <v>1</v>
      </c>
      <c r="AC24" s="20">
        <v>1</v>
      </c>
      <c r="AD24" s="20">
        <v>1</v>
      </c>
      <c r="AE24" s="20">
        <v>1</v>
      </c>
      <c r="AF24" s="20">
        <v>1</v>
      </c>
      <c r="AG24" s="20"/>
    </row>
    <row r="25" spans="1:33" s="16" customFormat="1" x14ac:dyDescent="0.25">
      <c r="A25" s="5" t="s">
        <v>1054</v>
      </c>
      <c r="B25" s="20">
        <v>1</v>
      </c>
      <c r="C25" s="20">
        <v>1</v>
      </c>
      <c r="D25" s="20">
        <v>1</v>
      </c>
      <c r="E25" s="20">
        <v>1</v>
      </c>
      <c r="F25" s="20">
        <v>1</v>
      </c>
      <c r="G25" s="20">
        <v>1</v>
      </c>
      <c r="H25" s="20">
        <v>1</v>
      </c>
      <c r="I25" s="20">
        <v>1</v>
      </c>
      <c r="J25" s="20">
        <v>1</v>
      </c>
      <c r="K25" s="20">
        <v>1</v>
      </c>
      <c r="L25" s="20">
        <v>1</v>
      </c>
      <c r="M25" s="20">
        <v>1</v>
      </c>
      <c r="N25" s="20">
        <v>1</v>
      </c>
      <c r="O25" s="20">
        <v>1</v>
      </c>
      <c r="P25" s="20">
        <v>1</v>
      </c>
      <c r="Q25" s="20">
        <v>1</v>
      </c>
      <c r="R25" s="20">
        <v>1</v>
      </c>
      <c r="S25" s="20">
        <v>1</v>
      </c>
      <c r="T25" s="20">
        <v>1</v>
      </c>
      <c r="U25" s="20">
        <v>1</v>
      </c>
      <c r="V25" s="20">
        <v>1</v>
      </c>
      <c r="W25" s="20">
        <v>1</v>
      </c>
      <c r="X25" s="20">
        <v>1</v>
      </c>
      <c r="Y25" s="20">
        <v>1</v>
      </c>
      <c r="Z25" s="20">
        <v>1</v>
      </c>
      <c r="AA25" s="20">
        <v>1</v>
      </c>
      <c r="AB25" s="20">
        <v>1</v>
      </c>
      <c r="AC25" s="20">
        <v>1</v>
      </c>
      <c r="AD25" s="20">
        <v>1</v>
      </c>
      <c r="AE25" s="20">
        <v>1</v>
      </c>
      <c r="AF25" s="20">
        <v>1</v>
      </c>
      <c r="AG25" s="20"/>
    </row>
    <row r="26" spans="1:33" s="16" customFormat="1" x14ac:dyDescent="0.25">
      <c r="A26" s="5" t="s">
        <v>1055</v>
      </c>
      <c r="B26" s="20">
        <v>1</v>
      </c>
      <c r="C26" s="20">
        <v>1</v>
      </c>
      <c r="D26" s="20">
        <v>1</v>
      </c>
      <c r="E26" s="20">
        <v>1</v>
      </c>
      <c r="F26" s="20">
        <v>1</v>
      </c>
      <c r="G26" s="20">
        <v>1</v>
      </c>
      <c r="H26" s="20">
        <v>1</v>
      </c>
      <c r="I26" s="20">
        <v>1</v>
      </c>
      <c r="J26" s="20">
        <v>1</v>
      </c>
      <c r="K26" s="20">
        <v>1</v>
      </c>
      <c r="L26" s="20">
        <v>1</v>
      </c>
      <c r="M26" s="20">
        <v>1</v>
      </c>
      <c r="N26" s="20">
        <v>1</v>
      </c>
      <c r="O26" s="20">
        <v>1</v>
      </c>
      <c r="P26" s="20">
        <v>1</v>
      </c>
      <c r="Q26" s="20">
        <v>1</v>
      </c>
      <c r="R26" s="20">
        <v>1</v>
      </c>
      <c r="S26" s="20">
        <v>1</v>
      </c>
      <c r="T26" s="20">
        <v>1</v>
      </c>
      <c r="U26" s="20">
        <v>1</v>
      </c>
      <c r="V26" s="20">
        <v>1</v>
      </c>
      <c r="W26" s="20">
        <v>1</v>
      </c>
      <c r="X26" s="20">
        <v>1</v>
      </c>
      <c r="Y26" s="20">
        <v>1</v>
      </c>
      <c r="Z26" s="20">
        <v>1</v>
      </c>
      <c r="AA26" s="20">
        <v>1</v>
      </c>
      <c r="AB26" s="20">
        <v>1</v>
      </c>
      <c r="AC26" s="20">
        <v>1</v>
      </c>
      <c r="AD26" s="20">
        <v>1</v>
      </c>
      <c r="AE26" s="20">
        <v>1</v>
      </c>
      <c r="AF26" s="20">
        <v>1</v>
      </c>
      <c r="AG26" s="20"/>
    </row>
    <row r="27" spans="1:33" s="16" customFormat="1" x14ac:dyDescent="0.25">
      <c r="B27" s="22"/>
    </row>
    <row r="28" spans="1:33" s="16" customFormat="1" x14ac:dyDescent="0.25">
      <c r="A28" s="23"/>
      <c r="B28" s="22"/>
    </row>
    <row r="29" spans="1:33" s="16" customFormat="1" x14ac:dyDescent="0.25">
      <c r="B29" s="22"/>
    </row>
    <row r="30" spans="1:33" s="16" customFormat="1" x14ac:dyDescent="0.25">
      <c r="A30" s="23"/>
      <c r="B30" s="22"/>
    </row>
    <row r="31" spans="1:33" s="16" customFormat="1" x14ac:dyDescent="0.25">
      <c r="B31" s="22"/>
    </row>
    <row r="32" spans="1:33" s="16" customFormat="1" x14ac:dyDescent="0.25"/>
    <row r="33" spans="1:35" s="16" customFormat="1" x14ac:dyDescent="0.25">
      <c r="A33" s="23"/>
    </row>
    <row r="34" spans="1:35" s="16" customFormat="1" x14ac:dyDescent="0.2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</row>
    <row r="35" spans="1:35" s="16" customFormat="1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</row>
    <row r="36" spans="1:35" s="16" customFormat="1" x14ac:dyDescent="0.2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</row>
    <row r="37" spans="1:35" s="16" customFormat="1" x14ac:dyDescent="0.2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</row>
    <row r="38" spans="1:35" s="16" customFormat="1" x14ac:dyDescent="0.2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</row>
    <row r="39" spans="1:35" s="16" customFormat="1" x14ac:dyDescent="0.2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</row>
    <row r="40" spans="1:35" s="16" customFormat="1" x14ac:dyDescent="0.2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</row>
    <row r="41" spans="1:35" s="16" customFormat="1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</row>
    <row r="42" spans="1:35" s="16" customFormat="1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</row>
    <row r="43" spans="1:35" s="16" customFormat="1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</row>
    <row r="44" spans="1:35" s="16" customFormat="1" x14ac:dyDescent="0.2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</row>
    <row r="45" spans="1:35" s="16" customFormat="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</row>
    <row r="46" spans="1:35" s="16" customFormat="1" x14ac:dyDescent="0.2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</row>
    <row r="47" spans="1:35" s="16" customFormat="1" x14ac:dyDescent="0.25">
      <c r="A47" s="23"/>
    </row>
    <row r="48" spans="1:35" s="16" customFormat="1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 spans="1:35" s="16" customFormat="1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</row>
    <row r="50" spans="1:35" s="16" customFormat="1" x14ac:dyDescent="0.25">
      <c r="A50" s="2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</row>
    <row r="51" spans="1:35" s="16" customFormat="1" x14ac:dyDescent="0.2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</row>
    <row r="52" spans="1:35" s="16" customFormat="1" x14ac:dyDescent="0.2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</row>
    <row r="53" spans="1:35" s="16" customFormat="1" x14ac:dyDescent="0.2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</row>
    <row r="54" spans="1:35" s="16" customFormat="1" x14ac:dyDescent="0.2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</row>
    <row r="55" spans="1:35" s="16" customFormat="1" x14ac:dyDescent="0.2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</row>
    <row r="56" spans="1:35" s="16" customFormat="1" x14ac:dyDescent="0.2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</row>
    <row r="57" spans="1:35" s="16" customFormat="1" x14ac:dyDescent="0.2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</row>
    <row r="58" spans="1:35" s="16" customFormat="1" x14ac:dyDescent="0.2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</row>
    <row r="59" spans="1:35" s="16" customFormat="1" x14ac:dyDescent="0.2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</row>
    <row r="60" spans="1:35" s="16" customFormat="1" x14ac:dyDescent="0.2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</row>
    <row r="61" spans="1:35" s="16" customFormat="1" x14ac:dyDescent="0.2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</row>
    <row r="62" spans="1:35" s="16" customFormat="1" x14ac:dyDescent="0.25">
      <c r="A62" s="9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</row>
    <row r="63" spans="1:35" s="16" customFormat="1" x14ac:dyDescent="0.25">
      <c r="A63" s="15"/>
    </row>
    <row r="64" spans="1:35" s="16" customFormat="1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</row>
    <row r="65" spans="1:35" s="16" customFormat="1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</row>
    <row r="66" spans="1:35" s="16" customFormat="1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</row>
    <row r="67" spans="1:35" s="16" customFormat="1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</row>
    <row r="68" spans="1:35" s="16" customFormat="1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</row>
    <row r="69" spans="1:35" s="16" customFormat="1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</row>
    <row r="70" spans="1:35" s="16" customFormat="1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</row>
    <row r="71" spans="1:35" s="16" customFormat="1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</row>
    <row r="72" spans="1:35" s="16" customFormat="1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</row>
    <row r="73" spans="1:35" s="16" customFormat="1" x14ac:dyDescent="0.2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</row>
    <row r="74" spans="1:35" s="16" customFormat="1" x14ac:dyDescent="0.2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</row>
    <row r="75" spans="1:35" s="16" customFormat="1" x14ac:dyDescent="0.2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</row>
    <row r="76" spans="1:35" s="16" customFormat="1" x14ac:dyDescent="0.2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</row>
    <row r="77" spans="1:35" s="16" customFormat="1" x14ac:dyDescent="0.25">
      <c r="A77" s="15"/>
    </row>
    <row r="78" spans="1:35" s="16" customFormat="1" x14ac:dyDescent="0.25">
      <c r="A78" s="15"/>
    </row>
    <row r="79" spans="1:35" s="16" customFormat="1" x14ac:dyDescent="0.2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</row>
    <row r="80" spans="1:35" s="16" customFormat="1" x14ac:dyDescent="0.2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</row>
    <row r="81" spans="1:35" s="16" customFormat="1" x14ac:dyDescent="0.2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</row>
    <row r="82" spans="1:35" s="16" customFormat="1" x14ac:dyDescent="0.2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</row>
    <row r="83" spans="1:35" s="16" customFormat="1" x14ac:dyDescent="0.2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</row>
    <row r="84" spans="1:35" s="16" customFormat="1" x14ac:dyDescent="0.2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</row>
    <row r="85" spans="1:35" s="16" customFormat="1" x14ac:dyDescent="0.2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</row>
    <row r="86" spans="1:35" s="16" customFormat="1" x14ac:dyDescent="0.2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</row>
    <row r="87" spans="1:35" s="16" customFormat="1" x14ac:dyDescent="0.2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</row>
    <row r="88" spans="1:35" s="16" customFormat="1" x14ac:dyDescent="0.2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</row>
    <row r="89" spans="1:35" s="16" customFormat="1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</row>
    <row r="90" spans="1:35" s="16" customFormat="1" x14ac:dyDescent="0.25">
      <c r="A90" s="1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</row>
    <row r="91" spans="1:35" s="16" customFormat="1" x14ac:dyDescent="0.25">
      <c r="A91" s="2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</row>
    <row r="92" spans="1:35" s="16" customFormat="1" x14ac:dyDescent="0.2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</row>
    <row r="93" spans="1:35" s="16" customFormat="1" x14ac:dyDescent="0.2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</row>
    <row r="94" spans="1:35" s="16" customFormat="1" x14ac:dyDescent="0.2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</row>
    <row r="95" spans="1:35" s="16" customFormat="1" x14ac:dyDescent="0.25">
      <c r="A95" s="15"/>
    </row>
    <row r="96" spans="1:35" s="16" customFormat="1" x14ac:dyDescent="0.2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</row>
    <row r="97" spans="1:35" s="16" customFormat="1" x14ac:dyDescent="0.2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</row>
    <row r="98" spans="1:35" s="16" customFormat="1" x14ac:dyDescent="0.2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</row>
    <row r="99" spans="1:35" s="16" customFormat="1" x14ac:dyDescent="0.2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</row>
    <row r="100" spans="1:35" s="16" customFormat="1" x14ac:dyDescent="0.2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</row>
    <row r="101" spans="1:35" s="16" customFormat="1" x14ac:dyDescent="0.2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</row>
    <row r="102" spans="1:35" s="16" customFormat="1" x14ac:dyDescent="0.2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</row>
    <row r="103" spans="1:35" s="16" customFormat="1" x14ac:dyDescent="0.2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</row>
    <row r="104" spans="1:35" s="16" customFormat="1" x14ac:dyDescent="0.2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</row>
    <row r="105" spans="1:35" s="16" customFormat="1" x14ac:dyDescent="0.2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</row>
    <row r="106" spans="1:35" s="16" customFormat="1" x14ac:dyDescent="0.2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</row>
    <row r="107" spans="1:35" s="16" customFormat="1" x14ac:dyDescent="0.25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</row>
    <row r="108" spans="1:35" s="16" customFormat="1" x14ac:dyDescent="0.25">
      <c r="A108" s="23"/>
    </row>
    <row r="109" spans="1:35" s="16" customFormat="1" x14ac:dyDescent="0.25">
      <c r="A109" s="6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</row>
    <row r="110" spans="1:35" s="16" customFormat="1" x14ac:dyDescent="0.25">
      <c r="A110" s="6"/>
      <c r="B110" s="24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35" s="16" customFormat="1" x14ac:dyDescent="0.25">
      <c r="A111" s="6"/>
      <c r="B111" s="25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35" s="16" customFormat="1" x14ac:dyDescent="0.25">
      <c r="A112" s="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</row>
    <row r="113" spans="1:35" s="16" customFormat="1" x14ac:dyDescent="0.25">
      <c r="A113" s="23"/>
    </row>
    <row r="114" spans="1:35" s="16" customFormat="1" x14ac:dyDescent="0.2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</row>
    <row r="115" spans="1:35" s="16" customFormat="1" x14ac:dyDescent="0.2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</row>
    <row r="116" spans="1:35" s="16" customFormat="1" x14ac:dyDescent="0.2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</row>
    <row r="117" spans="1:35" s="16" customFormat="1" x14ac:dyDescent="0.2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</row>
    <row r="118" spans="1:35" s="16" customFormat="1" x14ac:dyDescent="0.2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</row>
    <row r="119" spans="1:35" s="16" customFormat="1" x14ac:dyDescent="0.2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</row>
    <row r="120" spans="1:35" s="16" customFormat="1" x14ac:dyDescent="0.2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</row>
    <row r="121" spans="1:35" s="16" customFormat="1" x14ac:dyDescent="0.2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</row>
    <row r="122" spans="1:35" s="16" customFormat="1" x14ac:dyDescent="0.2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</row>
    <row r="123" spans="1:35" s="16" customFormat="1" x14ac:dyDescent="0.2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</row>
    <row r="124" spans="1:35" s="16" customFormat="1" x14ac:dyDescent="0.25">
      <c r="A124" s="9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</row>
    <row r="125" spans="1:35" s="16" customFormat="1" x14ac:dyDescent="0.25">
      <c r="A125" s="23"/>
    </row>
    <row r="126" spans="1:35" s="16" customFormat="1" x14ac:dyDescent="0.25">
      <c r="A126" s="2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</row>
    <row r="127" spans="1:35" s="16" customFormat="1" x14ac:dyDescent="0.25">
      <c r="A127" s="7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</row>
    <row r="128" spans="1:35" s="16" customFormat="1" x14ac:dyDescent="0.25">
      <c r="A128" s="7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</row>
    <row r="129" spans="1:35" s="16" customFormat="1" x14ac:dyDescent="0.25">
      <c r="A129" s="7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</row>
    <row r="130" spans="1:35" s="16" customFormat="1" x14ac:dyDescent="0.25">
      <c r="A130" s="7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</row>
    <row r="131" spans="1:35" s="16" customFormat="1" x14ac:dyDescent="0.25">
      <c r="A131" s="7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</row>
    <row r="132" spans="1:35" s="16" customFormat="1" x14ac:dyDescent="0.25">
      <c r="A132" s="7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</row>
    <row r="133" spans="1:35" s="16" customFormat="1" x14ac:dyDescent="0.25">
      <c r="A133" s="7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</row>
    <row r="134" spans="1:35" s="16" customFormat="1" x14ac:dyDescent="0.25">
      <c r="A134" s="7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</row>
    <row r="135" spans="1:35" s="16" customFormat="1" x14ac:dyDescent="0.25">
      <c r="A135" s="7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</row>
    <row r="136" spans="1:35" s="16" customFormat="1" x14ac:dyDescent="0.25">
      <c r="A136" s="7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</row>
    <row r="137" spans="1:35" s="16" customFormat="1" x14ac:dyDescent="0.25">
      <c r="A137" s="7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</row>
    <row r="138" spans="1:35" s="16" customFormat="1" x14ac:dyDescent="0.25">
      <c r="A138" s="7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</row>
    <row r="139" spans="1:35" s="16" customFormat="1" x14ac:dyDescent="0.25">
      <c r="A139" s="7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</row>
    <row r="140" spans="1:35" s="16" customFormat="1" x14ac:dyDescent="0.25">
      <c r="A140" s="7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</row>
    <row r="141" spans="1:35" s="16" customFormat="1" x14ac:dyDescent="0.25">
      <c r="A141" s="7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</row>
    <row r="142" spans="1:35" s="16" customFormat="1" x14ac:dyDescent="0.25">
      <c r="A142" s="7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</row>
    <row r="143" spans="1:35" s="16" customFormat="1" x14ac:dyDescent="0.25">
      <c r="A143" s="7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</row>
    <row r="144" spans="1:35" s="16" customFormat="1" x14ac:dyDescent="0.25">
      <c r="A144" s="7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</row>
    <row r="145" spans="1:35" s="16" customFormat="1" x14ac:dyDescent="0.25">
      <c r="A145" s="7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</row>
    <row r="146" spans="1:35" s="16" customFormat="1" x14ac:dyDescent="0.25">
      <c r="A146" s="9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</row>
    <row r="147" spans="1:35" s="16" customFormat="1" x14ac:dyDescent="0.25">
      <c r="A147" s="7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</row>
    <row r="148" spans="1:35" s="16" customFormat="1" x14ac:dyDescent="0.25">
      <c r="A148" s="9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</row>
    <row r="149" spans="1:35" s="16" customFormat="1" x14ac:dyDescent="0.25"/>
    <row r="150" spans="1:35" s="16" customFormat="1" x14ac:dyDescent="0.25"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</row>
    <row r="151" spans="1:35" s="16" customFormat="1" x14ac:dyDescent="0.25"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</row>
    <row r="152" spans="1:35" s="16" customFormat="1" x14ac:dyDescent="0.25"/>
    <row r="153" spans="1:35" s="16" customFormat="1" x14ac:dyDescent="0.25"/>
    <row r="154" spans="1:35" s="16" customFormat="1" x14ac:dyDescent="0.25"/>
    <row r="155" spans="1:35" s="16" customFormat="1" x14ac:dyDescent="0.25"/>
    <row r="156" spans="1:35" s="16" customFormat="1" x14ac:dyDescent="0.25"/>
    <row r="157" spans="1:35" s="16" customFormat="1" x14ac:dyDescent="0.25"/>
    <row r="158" spans="1:35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</row>
    <row r="159" spans="1:35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6"/>
  <sheetViews>
    <sheetView workbookViewId="0"/>
  </sheetViews>
  <sheetFormatPr defaultColWidth="9.140625" defaultRowHeight="15" x14ac:dyDescent="0.25"/>
  <cols>
    <col min="1" max="1" width="39.85546875" style="5" customWidth="1"/>
    <col min="2" max="33" width="11" style="5" customWidth="1"/>
    <col min="34" max="35" width="9.5703125" style="5" bestFit="1" customWidth="1"/>
    <col min="36" max="16384" width="9.140625" style="5"/>
  </cols>
  <sheetData>
    <row r="1" spans="1:35" x14ac:dyDescent="0.25">
      <c r="A1" s="56" t="s">
        <v>1183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x14ac:dyDescent="0.25">
      <c r="A2" s="5" t="s">
        <v>1017</v>
      </c>
      <c r="B2" s="20">
        <v>1</v>
      </c>
      <c r="C2" s="20">
        <v>1</v>
      </c>
      <c r="D2" s="20">
        <v>1</v>
      </c>
      <c r="E2" s="20">
        <v>1</v>
      </c>
      <c r="F2" s="20">
        <v>1</v>
      </c>
      <c r="G2" s="20">
        <v>1</v>
      </c>
      <c r="H2" s="20">
        <v>1</v>
      </c>
      <c r="I2" s="20">
        <v>1</v>
      </c>
      <c r="J2" s="20">
        <v>1</v>
      </c>
      <c r="K2" s="20">
        <v>1</v>
      </c>
      <c r="L2" s="20">
        <v>1</v>
      </c>
      <c r="M2" s="20">
        <v>1</v>
      </c>
      <c r="N2" s="20">
        <v>1</v>
      </c>
      <c r="O2" s="20">
        <v>1</v>
      </c>
      <c r="P2" s="20">
        <v>1</v>
      </c>
      <c r="Q2" s="20">
        <v>1</v>
      </c>
      <c r="R2" s="20">
        <v>1</v>
      </c>
      <c r="S2" s="20">
        <v>1</v>
      </c>
      <c r="T2" s="20">
        <v>1</v>
      </c>
      <c r="U2" s="20">
        <v>1</v>
      </c>
      <c r="V2" s="20">
        <v>1</v>
      </c>
      <c r="W2" s="20">
        <v>1</v>
      </c>
      <c r="X2" s="20">
        <v>1</v>
      </c>
      <c r="Y2" s="20">
        <v>1</v>
      </c>
      <c r="Z2" s="20">
        <v>1</v>
      </c>
      <c r="AA2" s="20">
        <v>1</v>
      </c>
      <c r="AB2" s="20">
        <v>1</v>
      </c>
      <c r="AC2" s="20">
        <v>1</v>
      </c>
      <c r="AD2" s="20">
        <v>1</v>
      </c>
      <c r="AE2" s="20">
        <v>1</v>
      </c>
      <c r="AF2" s="20">
        <v>1</v>
      </c>
      <c r="AG2" s="20"/>
    </row>
    <row r="3" spans="1:35" x14ac:dyDescent="0.25">
      <c r="A3" s="5" t="s">
        <v>1032</v>
      </c>
      <c r="B3" s="20">
        <v>1</v>
      </c>
      <c r="C3" s="20">
        <v>1</v>
      </c>
      <c r="D3" s="20">
        <v>1</v>
      </c>
      <c r="E3" s="20">
        <v>1</v>
      </c>
      <c r="F3" s="20">
        <v>1</v>
      </c>
      <c r="G3" s="20">
        <v>1</v>
      </c>
      <c r="H3" s="20">
        <v>1</v>
      </c>
      <c r="I3" s="20">
        <v>1</v>
      </c>
      <c r="J3" s="20">
        <v>1</v>
      </c>
      <c r="K3" s="20">
        <v>1</v>
      </c>
      <c r="L3" s="20">
        <v>1</v>
      </c>
      <c r="M3" s="20">
        <v>1</v>
      </c>
      <c r="N3" s="20">
        <v>1</v>
      </c>
      <c r="O3" s="20">
        <v>1</v>
      </c>
      <c r="P3" s="20">
        <v>1</v>
      </c>
      <c r="Q3" s="20">
        <v>1</v>
      </c>
      <c r="R3" s="20">
        <v>1</v>
      </c>
      <c r="S3" s="20">
        <v>1</v>
      </c>
      <c r="T3" s="20">
        <v>1</v>
      </c>
      <c r="U3" s="20">
        <v>1</v>
      </c>
      <c r="V3" s="20">
        <v>1</v>
      </c>
      <c r="W3" s="20">
        <v>1</v>
      </c>
      <c r="X3" s="20">
        <v>1</v>
      </c>
      <c r="Y3" s="20">
        <v>1</v>
      </c>
      <c r="Z3" s="20">
        <v>1</v>
      </c>
      <c r="AA3" s="20">
        <v>1</v>
      </c>
      <c r="AB3" s="20">
        <v>1</v>
      </c>
      <c r="AC3" s="20">
        <v>1</v>
      </c>
      <c r="AD3" s="20">
        <v>1</v>
      </c>
      <c r="AE3" s="20">
        <v>1</v>
      </c>
      <c r="AF3" s="20">
        <v>1</v>
      </c>
      <c r="AG3" s="20"/>
    </row>
    <row r="4" spans="1:35" x14ac:dyDescent="0.25">
      <c r="A4" s="5" t="s">
        <v>1033</v>
      </c>
      <c r="B4" s="20">
        <v>1</v>
      </c>
      <c r="C4" s="20">
        <v>1</v>
      </c>
      <c r="D4" s="20">
        <v>1</v>
      </c>
      <c r="E4" s="20">
        <v>1</v>
      </c>
      <c r="F4" s="20">
        <v>1</v>
      </c>
      <c r="G4" s="20">
        <v>1</v>
      </c>
      <c r="H4" s="20">
        <v>1</v>
      </c>
      <c r="I4" s="20">
        <v>1</v>
      </c>
      <c r="J4" s="20">
        <v>1</v>
      </c>
      <c r="K4" s="20">
        <v>1</v>
      </c>
      <c r="L4" s="20">
        <v>1</v>
      </c>
      <c r="M4" s="20">
        <v>1</v>
      </c>
      <c r="N4" s="20">
        <v>1</v>
      </c>
      <c r="O4" s="20">
        <v>1</v>
      </c>
      <c r="P4" s="20">
        <v>1</v>
      </c>
      <c r="Q4" s="20">
        <v>1</v>
      </c>
      <c r="R4" s="20">
        <v>1</v>
      </c>
      <c r="S4" s="20">
        <v>1</v>
      </c>
      <c r="T4" s="20">
        <v>1</v>
      </c>
      <c r="U4" s="20">
        <v>1</v>
      </c>
      <c r="V4" s="20">
        <v>1</v>
      </c>
      <c r="W4" s="20">
        <v>1</v>
      </c>
      <c r="X4" s="20">
        <v>1</v>
      </c>
      <c r="Y4" s="20">
        <v>1</v>
      </c>
      <c r="Z4" s="20">
        <v>1</v>
      </c>
      <c r="AA4" s="20">
        <v>1</v>
      </c>
      <c r="AB4" s="20">
        <v>1</v>
      </c>
      <c r="AC4" s="20">
        <v>1</v>
      </c>
      <c r="AD4" s="20">
        <v>1</v>
      </c>
      <c r="AE4" s="20">
        <v>1</v>
      </c>
      <c r="AF4" s="20">
        <v>1</v>
      </c>
      <c r="AG4" s="20"/>
    </row>
    <row r="5" spans="1:35" x14ac:dyDescent="0.25">
      <c r="A5" s="5" t="s">
        <v>1034</v>
      </c>
      <c r="B5" s="20">
        <v>1</v>
      </c>
      <c r="C5" s="20">
        <v>1</v>
      </c>
      <c r="D5" s="20">
        <v>1</v>
      </c>
      <c r="E5" s="20">
        <v>1</v>
      </c>
      <c r="F5" s="20">
        <v>1</v>
      </c>
      <c r="G5" s="20">
        <v>1</v>
      </c>
      <c r="H5" s="20">
        <v>1</v>
      </c>
      <c r="I5" s="20">
        <v>1</v>
      </c>
      <c r="J5" s="20">
        <v>1</v>
      </c>
      <c r="K5" s="20">
        <v>1</v>
      </c>
      <c r="L5" s="20">
        <v>1</v>
      </c>
      <c r="M5" s="20">
        <v>1</v>
      </c>
      <c r="N5" s="20">
        <v>1</v>
      </c>
      <c r="O5" s="20">
        <v>1</v>
      </c>
      <c r="P5" s="20">
        <v>1</v>
      </c>
      <c r="Q5" s="20">
        <v>1</v>
      </c>
      <c r="R5" s="20">
        <v>1</v>
      </c>
      <c r="S5" s="20">
        <v>1</v>
      </c>
      <c r="T5" s="20">
        <v>1</v>
      </c>
      <c r="U5" s="20">
        <v>1</v>
      </c>
      <c r="V5" s="20">
        <v>1</v>
      </c>
      <c r="W5" s="20">
        <v>1</v>
      </c>
      <c r="X5" s="20">
        <v>1</v>
      </c>
      <c r="Y5" s="20">
        <v>1</v>
      </c>
      <c r="Z5" s="20">
        <v>1</v>
      </c>
      <c r="AA5" s="20">
        <v>1</v>
      </c>
      <c r="AB5" s="20">
        <v>1</v>
      </c>
      <c r="AC5" s="20">
        <v>1</v>
      </c>
      <c r="AD5" s="20">
        <v>1</v>
      </c>
      <c r="AE5" s="20">
        <v>1</v>
      </c>
      <c r="AF5" s="20">
        <v>1</v>
      </c>
      <c r="AG5" s="20"/>
    </row>
    <row r="6" spans="1:35" x14ac:dyDescent="0.25">
      <c r="A6" s="5" t="s">
        <v>1035</v>
      </c>
      <c r="B6" s="20">
        <v>1</v>
      </c>
      <c r="C6" s="20">
        <v>1</v>
      </c>
      <c r="D6" s="20">
        <v>1</v>
      </c>
      <c r="E6" s="20">
        <v>1</v>
      </c>
      <c r="F6" s="20">
        <v>1</v>
      </c>
      <c r="G6" s="20">
        <v>1</v>
      </c>
      <c r="H6" s="20">
        <v>1</v>
      </c>
      <c r="I6" s="20">
        <v>1</v>
      </c>
      <c r="J6" s="20">
        <v>1</v>
      </c>
      <c r="K6" s="20">
        <v>1</v>
      </c>
      <c r="L6" s="20">
        <v>1</v>
      </c>
      <c r="M6" s="20">
        <v>1</v>
      </c>
      <c r="N6" s="20">
        <v>1</v>
      </c>
      <c r="O6" s="20">
        <v>1</v>
      </c>
      <c r="P6" s="20">
        <v>1</v>
      </c>
      <c r="Q6" s="20">
        <v>1</v>
      </c>
      <c r="R6" s="20">
        <v>1</v>
      </c>
      <c r="S6" s="20">
        <v>1</v>
      </c>
      <c r="T6" s="20">
        <v>1</v>
      </c>
      <c r="U6" s="20">
        <v>1</v>
      </c>
      <c r="V6" s="20">
        <v>1</v>
      </c>
      <c r="W6" s="20">
        <v>1</v>
      </c>
      <c r="X6" s="20">
        <v>1</v>
      </c>
      <c r="Y6" s="20">
        <v>1</v>
      </c>
      <c r="Z6" s="20">
        <v>1</v>
      </c>
      <c r="AA6" s="20">
        <v>1</v>
      </c>
      <c r="AB6" s="20">
        <v>1</v>
      </c>
      <c r="AC6" s="20">
        <v>1</v>
      </c>
      <c r="AD6" s="20">
        <v>1</v>
      </c>
      <c r="AE6" s="20">
        <v>1</v>
      </c>
      <c r="AF6" s="20">
        <v>1</v>
      </c>
      <c r="AG6" s="20"/>
    </row>
    <row r="7" spans="1:35" x14ac:dyDescent="0.25">
      <c r="A7" s="5" t="s">
        <v>1036</v>
      </c>
      <c r="B7" s="20">
        <v>1</v>
      </c>
      <c r="C7" s="20">
        <v>1</v>
      </c>
      <c r="D7" s="20">
        <v>1</v>
      </c>
      <c r="E7" s="20">
        <v>1</v>
      </c>
      <c r="F7" s="20">
        <v>1</v>
      </c>
      <c r="G7" s="20">
        <v>1</v>
      </c>
      <c r="H7" s="20">
        <v>1</v>
      </c>
      <c r="I7" s="20">
        <v>1</v>
      </c>
      <c r="J7" s="20">
        <v>1</v>
      </c>
      <c r="K7" s="20">
        <v>1</v>
      </c>
      <c r="L7" s="20">
        <v>1</v>
      </c>
      <c r="M7" s="20">
        <v>1</v>
      </c>
      <c r="N7" s="20">
        <v>1</v>
      </c>
      <c r="O7" s="20">
        <v>1</v>
      </c>
      <c r="P7" s="20">
        <v>1</v>
      </c>
      <c r="Q7" s="20">
        <v>1</v>
      </c>
      <c r="R7" s="20">
        <v>1</v>
      </c>
      <c r="S7" s="20">
        <v>1</v>
      </c>
      <c r="T7" s="20">
        <v>1</v>
      </c>
      <c r="U7" s="20">
        <v>1</v>
      </c>
      <c r="V7" s="20">
        <v>1</v>
      </c>
      <c r="W7" s="20">
        <v>1</v>
      </c>
      <c r="X7" s="20">
        <v>1</v>
      </c>
      <c r="Y7" s="20">
        <v>1</v>
      </c>
      <c r="Z7" s="20">
        <v>1</v>
      </c>
      <c r="AA7" s="20">
        <v>1</v>
      </c>
      <c r="AB7" s="20">
        <v>1</v>
      </c>
      <c r="AC7" s="20">
        <v>1</v>
      </c>
      <c r="AD7" s="20">
        <v>1</v>
      </c>
      <c r="AE7" s="20">
        <v>1</v>
      </c>
      <c r="AF7" s="20">
        <v>1</v>
      </c>
      <c r="AG7" s="20"/>
    </row>
    <row r="8" spans="1:35" x14ac:dyDescent="0.25">
      <c r="A8" s="5" t="s">
        <v>1037</v>
      </c>
      <c r="B8" s="20">
        <v>1</v>
      </c>
      <c r="C8" s="20">
        <v>1</v>
      </c>
      <c r="D8" s="20">
        <v>1</v>
      </c>
      <c r="E8" s="20">
        <v>1</v>
      </c>
      <c r="F8" s="20">
        <v>1</v>
      </c>
      <c r="G8" s="20">
        <v>1</v>
      </c>
      <c r="H8" s="20">
        <v>1</v>
      </c>
      <c r="I8" s="20">
        <v>1</v>
      </c>
      <c r="J8" s="20">
        <v>1</v>
      </c>
      <c r="K8" s="20">
        <v>1</v>
      </c>
      <c r="L8" s="20">
        <v>1</v>
      </c>
      <c r="M8" s="20">
        <v>1</v>
      </c>
      <c r="N8" s="20">
        <v>1</v>
      </c>
      <c r="O8" s="20">
        <v>1</v>
      </c>
      <c r="P8" s="20">
        <v>1</v>
      </c>
      <c r="Q8" s="20">
        <v>1</v>
      </c>
      <c r="R8" s="20">
        <v>1</v>
      </c>
      <c r="S8" s="20">
        <v>1</v>
      </c>
      <c r="T8" s="20">
        <v>1</v>
      </c>
      <c r="U8" s="20">
        <v>1</v>
      </c>
      <c r="V8" s="20">
        <v>1</v>
      </c>
      <c r="W8" s="20">
        <v>1</v>
      </c>
      <c r="X8" s="20">
        <v>1</v>
      </c>
      <c r="Y8" s="20">
        <v>1</v>
      </c>
      <c r="Z8" s="20">
        <v>1</v>
      </c>
      <c r="AA8" s="20">
        <v>1</v>
      </c>
      <c r="AB8" s="20">
        <v>1</v>
      </c>
      <c r="AC8" s="20">
        <v>1</v>
      </c>
      <c r="AD8" s="20">
        <v>1</v>
      </c>
      <c r="AE8" s="20">
        <v>1</v>
      </c>
      <c r="AF8" s="20">
        <v>1</v>
      </c>
      <c r="AG8" s="20"/>
    </row>
    <row r="9" spans="1:35" x14ac:dyDescent="0.25">
      <c r="A9" s="5" t="s">
        <v>1038</v>
      </c>
      <c r="B9" s="20">
        <v>1</v>
      </c>
      <c r="C9" s="20">
        <v>1</v>
      </c>
      <c r="D9" s="20">
        <v>1</v>
      </c>
      <c r="E9" s="20">
        <v>1</v>
      </c>
      <c r="F9" s="20">
        <v>1</v>
      </c>
      <c r="G9" s="20">
        <v>1</v>
      </c>
      <c r="H9" s="20">
        <v>1</v>
      </c>
      <c r="I9" s="20">
        <v>1</v>
      </c>
      <c r="J9" s="20">
        <v>1</v>
      </c>
      <c r="K9" s="20">
        <v>1</v>
      </c>
      <c r="L9" s="20">
        <v>1</v>
      </c>
      <c r="M9" s="20">
        <v>1</v>
      </c>
      <c r="N9" s="20">
        <v>1</v>
      </c>
      <c r="O9" s="20">
        <v>1</v>
      </c>
      <c r="P9" s="20">
        <v>1</v>
      </c>
      <c r="Q9" s="20">
        <v>1</v>
      </c>
      <c r="R9" s="20">
        <v>1</v>
      </c>
      <c r="S9" s="20">
        <v>1</v>
      </c>
      <c r="T9" s="20">
        <v>1</v>
      </c>
      <c r="U9" s="20">
        <v>1</v>
      </c>
      <c r="V9" s="20">
        <v>1</v>
      </c>
      <c r="W9" s="20">
        <v>1</v>
      </c>
      <c r="X9" s="20">
        <v>1</v>
      </c>
      <c r="Y9" s="20">
        <v>1</v>
      </c>
      <c r="Z9" s="20">
        <v>1</v>
      </c>
      <c r="AA9" s="20">
        <v>1</v>
      </c>
      <c r="AB9" s="20">
        <v>1</v>
      </c>
      <c r="AC9" s="20">
        <v>1</v>
      </c>
      <c r="AD9" s="20">
        <v>1</v>
      </c>
      <c r="AE9" s="20">
        <v>1</v>
      </c>
      <c r="AF9" s="20">
        <v>1</v>
      </c>
      <c r="AG9" s="20"/>
    </row>
    <row r="10" spans="1:35" x14ac:dyDescent="0.25">
      <c r="A10" s="5" t="s">
        <v>1039</v>
      </c>
      <c r="B10" s="20">
        <v>1</v>
      </c>
      <c r="C10" s="20">
        <v>1</v>
      </c>
      <c r="D10" s="20">
        <v>1</v>
      </c>
      <c r="E10" s="20">
        <v>1</v>
      </c>
      <c r="F10" s="20">
        <v>1</v>
      </c>
      <c r="G10" s="20">
        <v>1</v>
      </c>
      <c r="H10" s="20">
        <v>1</v>
      </c>
      <c r="I10" s="20">
        <v>1</v>
      </c>
      <c r="J10" s="20">
        <v>1</v>
      </c>
      <c r="K10" s="20">
        <v>1</v>
      </c>
      <c r="L10" s="20">
        <v>1</v>
      </c>
      <c r="M10" s="20">
        <v>1</v>
      </c>
      <c r="N10" s="20">
        <v>1</v>
      </c>
      <c r="O10" s="20">
        <v>1</v>
      </c>
      <c r="P10" s="20">
        <v>1</v>
      </c>
      <c r="Q10" s="20">
        <v>1</v>
      </c>
      <c r="R10" s="20">
        <v>1</v>
      </c>
      <c r="S10" s="20">
        <v>1</v>
      </c>
      <c r="T10" s="20">
        <v>1</v>
      </c>
      <c r="U10" s="20">
        <v>1</v>
      </c>
      <c r="V10" s="20">
        <v>1</v>
      </c>
      <c r="W10" s="20">
        <v>1</v>
      </c>
      <c r="X10" s="20">
        <v>1</v>
      </c>
      <c r="Y10" s="20">
        <v>1</v>
      </c>
      <c r="Z10" s="20">
        <v>1</v>
      </c>
      <c r="AA10" s="20">
        <v>1</v>
      </c>
      <c r="AB10" s="20">
        <v>1</v>
      </c>
      <c r="AC10" s="20">
        <v>1</v>
      </c>
      <c r="AD10" s="20">
        <v>1</v>
      </c>
      <c r="AE10" s="20">
        <v>1</v>
      </c>
      <c r="AF10" s="20">
        <v>1</v>
      </c>
      <c r="AG10" s="20"/>
    </row>
    <row r="11" spans="1:35" x14ac:dyDescent="0.25">
      <c r="A11" s="5" t="s">
        <v>1040</v>
      </c>
      <c r="B11" s="20">
        <v>1</v>
      </c>
      <c r="C11" s="20">
        <v>1</v>
      </c>
      <c r="D11" s="20">
        <v>1</v>
      </c>
      <c r="E11" s="20">
        <v>1</v>
      </c>
      <c r="F11" s="20">
        <v>1</v>
      </c>
      <c r="G11" s="20">
        <v>1</v>
      </c>
      <c r="H11" s="20">
        <v>1</v>
      </c>
      <c r="I11" s="20">
        <v>1</v>
      </c>
      <c r="J11" s="20">
        <v>1</v>
      </c>
      <c r="K11" s="20">
        <v>1</v>
      </c>
      <c r="L11" s="20">
        <v>1</v>
      </c>
      <c r="M11" s="20">
        <v>1</v>
      </c>
      <c r="N11" s="20">
        <v>1</v>
      </c>
      <c r="O11" s="20">
        <v>1</v>
      </c>
      <c r="P11" s="20">
        <v>1</v>
      </c>
      <c r="Q11" s="20">
        <v>1</v>
      </c>
      <c r="R11" s="20">
        <v>1</v>
      </c>
      <c r="S11" s="20">
        <v>1</v>
      </c>
      <c r="T11" s="20">
        <v>1</v>
      </c>
      <c r="U11" s="20">
        <v>1</v>
      </c>
      <c r="V11" s="20">
        <v>1</v>
      </c>
      <c r="W11" s="20">
        <v>1</v>
      </c>
      <c r="X11" s="20">
        <v>1</v>
      </c>
      <c r="Y11" s="20">
        <v>1</v>
      </c>
      <c r="Z11" s="20">
        <v>1</v>
      </c>
      <c r="AA11" s="20">
        <v>1</v>
      </c>
      <c r="AB11" s="20">
        <v>1</v>
      </c>
      <c r="AC11" s="20">
        <v>1</v>
      </c>
      <c r="AD11" s="20">
        <v>1</v>
      </c>
      <c r="AE11" s="20">
        <v>1</v>
      </c>
      <c r="AF11" s="20">
        <v>1</v>
      </c>
      <c r="AG11" s="20"/>
    </row>
    <row r="12" spans="1:35" x14ac:dyDescent="0.25">
      <c r="A12" s="5" t="s">
        <v>1041</v>
      </c>
      <c r="B12" s="20">
        <v>1</v>
      </c>
      <c r="C12" s="20">
        <v>1</v>
      </c>
      <c r="D12" s="20">
        <v>1</v>
      </c>
      <c r="E12" s="20">
        <v>1</v>
      </c>
      <c r="F12" s="20">
        <v>1</v>
      </c>
      <c r="G12" s="20">
        <v>1</v>
      </c>
      <c r="H12" s="20">
        <v>1</v>
      </c>
      <c r="I12" s="20">
        <v>1</v>
      </c>
      <c r="J12" s="20">
        <v>1</v>
      </c>
      <c r="K12" s="20">
        <v>1</v>
      </c>
      <c r="L12" s="20">
        <v>1</v>
      </c>
      <c r="M12" s="20">
        <v>1</v>
      </c>
      <c r="N12" s="20">
        <v>1</v>
      </c>
      <c r="O12" s="20">
        <v>1</v>
      </c>
      <c r="P12" s="20">
        <v>1</v>
      </c>
      <c r="Q12" s="20">
        <v>1</v>
      </c>
      <c r="R12" s="20">
        <v>1</v>
      </c>
      <c r="S12" s="20">
        <v>1</v>
      </c>
      <c r="T12" s="20">
        <v>1</v>
      </c>
      <c r="U12" s="20">
        <v>1</v>
      </c>
      <c r="V12" s="20">
        <v>1</v>
      </c>
      <c r="W12" s="20">
        <v>1</v>
      </c>
      <c r="X12" s="20">
        <v>1</v>
      </c>
      <c r="Y12" s="20">
        <v>1</v>
      </c>
      <c r="Z12" s="20">
        <v>1</v>
      </c>
      <c r="AA12" s="20">
        <v>1</v>
      </c>
      <c r="AB12" s="20">
        <v>1</v>
      </c>
      <c r="AC12" s="20">
        <v>1</v>
      </c>
      <c r="AD12" s="20">
        <v>1</v>
      </c>
      <c r="AE12" s="20">
        <v>1</v>
      </c>
      <c r="AF12" s="20">
        <v>1</v>
      </c>
      <c r="AG12" s="20"/>
    </row>
    <row r="13" spans="1:35" x14ac:dyDescent="0.25">
      <c r="A13" s="5" t="s">
        <v>1042</v>
      </c>
      <c r="B13" s="20">
        <v>1</v>
      </c>
      <c r="C13" s="20">
        <v>1</v>
      </c>
      <c r="D13" s="20">
        <v>1</v>
      </c>
      <c r="E13" s="20">
        <v>1</v>
      </c>
      <c r="F13" s="20">
        <v>1</v>
      </c>
      <c r="G13" s="20">
        <v>1</v>
      </c>
      <c r="H13" s="20">
        <v>1</v>
      </c>
      <c r="I13" s="20">
        <v>1</v>
      </c>
      <c r="J13" s="20">
        <v>1</v>
      </c>
      <c r="K13" s="20">
        <v>1</v>
      </c>
      <c r="L13" s="20">
        <v>1</v>
      </c>
      <c r="M13" s="20">
        <v>1</v>
      </c>
      <c r="N13" s="20">
        <v>1</v>
      </c>
      <c r="O13" s="20">
        <v>1</v>
      </c>
      <c r="P13" s="20">
        <v>1</v>
      </c>
      <c r="Q13" s="20">
        <v>1</v>
      </c>
      <c r="R13" s="20">
        <v>1</v>
      </c>
      <c r="S13" s="20">
        <v>1</v>
      </c>
      <c r="T13" s="20">
        <v>1</v>
      </c>
      <c r="U13" s="20">
        <v>1</v>
      </c>
      <c r="V13" s="20">
        <v>1</v>
      </c>
      <c r="W13" s="20">
        <v>1</v>
      </c>
      <c r="X13" s="20">
        <v>1</v>
      </c>
      <c r="Y13" s="20">
        <v>1</v>
      </c>
      <c r="Z13" s="20">
        <v>1</v>
      </c>
      <c r="AA13" s="20">
        <v>1</v>
      </c>
      <c r="AB13" s="20">
        <v>1</v>
      </c>
      <c r="AC13" s="20">
        <v>1</v>
      </c>
      <c r="AD13" s="20">
        <v>1</v>
      </c>
      <c r="AE13" s="20">
        <v>1</v>
      </c>
      <c r="AF13" s="20">
        <v>1</v>
      </c>
      <c r="AG13" s="20"/>
    </row>
    <row r="14" spans="1:35" x14ac:dyDescent="0.25">
      <c r="A14" s="5" t="s">
        <v>1043</v>
      </c>
      <c r="B14" s="20">
        <f>'AEO T29 Cement'!C25/'AEO T29 Cement'!C27</f>
        <v>1</v>
      </c>
      <c r="C14" s="20">
        <f>'AEO T29 Cement'!D25/'AEO T29 Cement'!D27</f>
        <v>1</v>
      </c>
      <c r="D14" s="20">
        <f>'AEO T29 Cement'!E25/'AEO T29 Cement'!E27</f>
        <v>1</v>
      </c>
      <c r="E14" s="20">
        <f>'AEO T29 Cement'!F25/'AEO T29 Cement'!F27</f>
        <v>1</v>
      </c>
      <c r="F14" s="20">
        <f>'AEO T29 Cement'!G25/'AEO T29 Cement'!G27</f>
        <v>1</v>
      </c>
      <c r="G14" s="20">
        <f>'AEO T29 Cement'!H25/'AEO T29 Cement'!H27</f>
        <v>1</v>
      </c>
      <c r="H14" s="20">
        <f>'AEO T29 Cement'!I25/'AEO T29 Cement'!I27</f>
        <v>1</v>
      </c>
      <c r="I14" s="20">
        <f>'AEO T29 Cement'!J25/'AEO T29 Cement'!J27</f>
        <v>1</v>
      </c>
      <c r="J14" s="20">
        <f>'AEO T29 Cement'!K25/'AEO T29 Cement'!K27</f>
        <v>1</v>
      </c>
      <c r="K14" s="20">
        <f>'AEO T29 Cement'!L25/'AEO T29 Cement'!L27</f>
        <v>1</v>
      </c>
      <c r="L14" s="20">
        <f>'AEO T29 Cement'!M25/'AEO T29 Cement'!M27</f>
        <v>1</v>
      </c>
      <c r="M14" s="20">
        <f>'AEO T29 Cement'!N25/'AEO T29 Cement'!N27</f>
        <v>1</v>
      </c>
      <c r="N14" s="20">
        <f>'AEO T29 Cement'!O25/'AEO T29 Cement'!O27</f>
        <v>1</v>
      </c>
      <c r="O14" s="20">
        <f>'AEO T29 Cement'!P25/'AEO T29 Cement'!P27</f>
        <v>1</v>
      </c>
      <c r="P14" s="20">
        <f>'AEO T29 Cement'!Q25/'AEO T29 Cement'!Q27</f>
        <v>1</v>
      </c>
      <c r="Q14" s="20">
        <f>'AEO T29 Cement'!R25/'AEO T29 Cement'!R27</f>
        <v>1</v>
      </c>
      <c r="R14" s="20">
        <f>'AEO T29 Cement'!S25/'AEO T29 Cement'!S27</f>
        <v>1</v>
      </c>
      <c r="S14" s="20">
        <f>'AEO T29 Cement'!T25/'AEO T29 Cement'!T27</f>
        <v>1</v>
      </c>
      <c r="T14" s="20">
        <f>'AEO T29 Cement'!U25/'AEO T29 Cement'!U27</f>
        <v>1</v>
      </c>
      <c r="U14" s="20">
        <f>'AEO T29 Cement'!V25/'AEO T29 Cement'!V27</f>
        <v>1</v>
      </c>
      <c r="V14" s="20">
        <f>'AEO T29 Cement'!W25/'AEO T29 Cement'!W27</f>
        <v>1</v>
      </c>
      <c r="W14" s="20">
        <f>'AEO T29 Cement'!X25/'AEO T29 Cement'!X27</f>
        <v>1</v>
      </c>
      <c r="X14" s="20">
        <f>'AEO T29 Cement'!Y25/'AEO T29 Cement'!Y27</f>
        <v>1</v>
      </c>
      <c r="Y14" s="20">
        <f>'AEO T29 Cement'!Z25/'AEO T29 Cement'!Z27</f>
        <v>1</v>
      </c>
      <c r="Z14" s="20">
        <f>'AEO T29 Cement'!AA25/'AEO T29 Cement'!AA27</f>
        <v>1</v>
      </c>
      <c r="AA14" s="20">
        <f>'AEO T29 Cement'!AB25/'AEO T29 Cement'!AB27</f>
        <v>1</v>
      </c>
      <c r="AB14" s="20">
        <f>'AEO T29 Cement'!AC25/'AEO T29 Cement'!AC27</f>
        <v>1</v>
      </c>
      <c r="AC14" s="20">
        <f>'AEO T29 Cement'!AD25/'AEO T29 Cement'!AD27</f>
        <v>1</v>
      </c>
      <c r="AD14" s="20">
        <f>'AEO T29 Cement'!AE25/'AEO T29 Cement'!AE27</f>
        <v>1</v>
      </c>
      <c r="AE14" s="20">
        <f>'AEO T29 Cement'!AF25/'AEO T29 Cement'!AF27</f>
        <v>1</v>
      </c>
      <c r="AF14" s="20">
        <f>'AEO T29 Cement'!AG25/'AEO T29 Cement'!AG27</f>
        <v>1</v>
      </c>
      <c r="AG14" s="20"/>
    </row>
    <row r="15" spans="1:35" x14ac:dyDescent="0.25">
      <c r="A15" s="5" t="s">
        <v>1044</v>
      </c>
      <c r="B15" s="20">
        <f>'AEO T30 Steel'!C26/'AEO T30 Steel'!C27</f>
        <v>6.8031046356085811E-2</v>
      </c>
      <c r="C15" s="20">
        <f>'AEO T30 Steel'!D26/'AEO T30 Steel'!D27</f>
        <v>6.7763145220650384E-2</v>
      </c>
      <c r="D15" s="20">
        <f>'AEO T30 Steel'!E26/'AEO T30 Steel'!E27</f>
        <v>7.0453358625163609E-2</v>
      </c>
      <c r="E15" s="20">
        <f>'AEO T30 Steel'!F26/'AEO T30 Steel'!F27</f>
        <v>5.7249486018435131E-2</v>
      </c>
      <c r="F15" s="20">
        <f>'AEO T30 Steel'!G26/'AEO T30 Steel'!G27</f>
        <v>5.9161097716732648E-2</v>
      </c>
      <c r="G15" s="20">
        <f>'AEO T30 Steel'!H26/'AEO T30 Steel'!H27</f>
        <v>6.3285168636407527E-2</v>
      </c>
      <c r="H15" s="20">
        <f>'AEO T30 Steel'!I26/'AEO T30 Steel'!I27</f>
        <v>6.4948202543171088E-2</v>
      </c>
      <c r="I15" s="20">
        <f>'AEO T30 Steel'!J26/'AEO T30 Steel'!J27</f>
        <v>6.6358534011406858E-2</v>
      </c>
      <c r="J15" s="20">
        <f>'AEO T30 Steel'!K26/'AEO T30 Steel'!K27</f>
        <v>6.7930031128463755E-2</v>
      </c>
      <c r="K15" s="20">
        <f>'AEO T30 Steel'!L26/'AEO T30 Steel'!L27</f>
        <v>6.9941742281084046E-2</v>
      </c>
      <c r="L15" s="20">
        <f>'AEO T30 Steel'!M26/'AEO T30 Steel'!M27</f>
        <v>7.0339922850618505E-2</v>
      </c>
      <c r="M15" s="20">
        <f>'AEO T30 Steel'!N26/'AEO T30 Steel'!N27</f>
        <v>7.0191987721304736E-2</v>
      </c>
      <c r="N15" s="20">
        <f>'AEO T30 Steel'!O26/'AEO T30 Steel'!O27</f>
        <v>7.0109571608848273E-2</v>
      </c>
      <c r="O15" s="20">
        <f>'AEO T30 Steel'!P26/'AEO T30 Steel'!P27</f>
        <v>6.9998290533744595E-2</v>
      </c>
      <c r="P15" s="20">
        <f>'AEO T30 Steel'!Q26/'AEO T30 Steel'!Q27</f>
        <v>6.8420028296857505E-2</v>
      </c>
      <c r="Q15" s="20">
        <f>'AEO T30 Steel'!R26/'AEO T30 Steel'!R27</f>
        <v>6.7084561393790626E-2</v>
      </c>
      <c r="R15" s="20">
        <f>'AEO T30 Steel'!S26/'AEO T30 Steel'!S27</f>
        <v>6.6012888316192148E-2</v>
      </c>
      <c r="S15" s="20">
        <f>'AEO T30 Steel'!T26/'AEO T30 Steel'!T27</f>
        <v>6.4936496602742852E-2</v>
      </c>
      <c r="T15" s="20">
        <f>'AEO T30 Steel'!U26/'AEO T30 Steel'!U27</f>
        <v>6.3712973455102823E-2</v>
      </c>
      <c r="U15" s="20">
        <f>'AEO T30 Steel'!V26/'AEO T30 Steel'!V27</f>
        <v>6.2566919644704816E-2</v>
      </c>
      <c r="V15" s="20">
        <f>'AEO T30 Steel'!W26/'AEO T30 Steel'!W27</f>
        <v>6.147091806726241E-2</v>
      </c>
      <c r="W15" s="20">
        <f>'AEO T30 Steel'!X26/'AEO T30 Steel'!X27</f>
        <v>6.0377533413771563E-2</v>
      </c>
      <c r="X15" s="20">
        <f>'AEO T30 Steel'!Y26/'AEO T30 Steel'!Y27</f>
        <v>5.9333468154683461E-2</v>
      </c>
      <c r="Y15" s="20">
        <f>'AEO T30 Steel'!Z26/'AEO T30 Steel'!Z27</f>
        <v>5.8339106616059531E-2</v>
      </c>
      <c r="Z15" s="20">
        <f>'AEO T30 Steel'!AA26/'AEO T30 Steel'!AA27</f>
        <v>5.7452170103955078E-2</v>
      </c>
      <c r="AA15" s="20">
        <f>'AEO T30 Steel'!AB26/'AEO T30 Steel'!AB27</f>
        <v>5.6515007922248527E-2</v>
      </c>
      <c r="AB15" s="20">
        <f>'AEO T30 Steel'!AC26/'AEO T30 Steel'!AC27</f>
        <v>5.5576003726843799E-2</v>
      </c>
      <c r="AC15" s="20">
        <f>'AEO T30 Steel'!AD26/'AEO T30 Steel'!AD27</f>
        <v>5.4568218456664985E-2</v>
      </c>
      <c r="AD15" s="20">
        <f>'AEO T30 Steel'!AE26/'AEO T30 Steel'!AE27</f>
        <v>5.3579194453883483E-2</v>
      </c>
      <c r="AE15" s="20">
        <f>'AEO T30 Steel'!AF26/'AEO T30 Steel'!AF27</f>
        <v>5.264521240719526E-2</v>
      </c>
      <c r="AF15" s="20">
        <f>'AEO T30 Steel'!AG26/'AEO T30 Steel'!AG27</f>
        <v>5.1649904825573148E-2</v>
      </c>
      <c r="AG15" s="20"/>
    </row>
    <row r="16" spans="1:35" x14ac:dyDescent="0.25">
      <c r="A16" s="5" t="s">
        <v>1045</v>
      </c>
      <c r="B16" s="20">
        <v>1</v>
      </c>
      <c r="C16" s="20">
        <v>1</v>
      </c>
      <c r="D16" s="20">
        <v>1</v>
      </c>
      <c r="E16" s="20">
        <v>1</v>
      </c>
      <c r="F16" s="20">
        <v>1</v>
      </c>
      <c r="G16" s="20">
        <v>1</v>
      </c>
      <c r="H16" s="20">
        <v>1</v>
      </c>
      <c r="I16" s="20">
        <v>1</v>
      </c>
      <c r="J16" s="20">
        <v>1</v>
      </c>
      <c r="K16" s="20">
        <v>1</v>
      </c>
      <c r="L16" s="20">
        <v>1</v>
      </c>
      <c r="M16" s="20">
        <v>1</v>
      </c>
      <c r="N16" s="20">
        <v>1</v>
      </c>
      <c r="O16" s="20">
        <v>1</v>
      </c>
      <c r="P16" s="20">
        <v>1</v>
      </c>
      <c r="Q16" s="20">
        <v>1</v>
      </c>
      <c r="R16" s="20">
        <v>1</v>
      </c>
      <c r="S16" s="20">
        <v>1</v>
      </c>
      <c r="T16" s="20">
        <v>1</v>
      </c>
      <c r="U16" s="20">
        <v>1</v>
      </c>
      <c r="V16" s="20">
        <v>1</v>
      </c>
      <c r="W16" s="20">
        <v>1</v>
      </c>
      <c r="X16" s="20">
        <v>1</v>
      </c>
      <c r="Y16" s="20">
        <v>1</v>
      </c>
      <c r="Z16" s="20">
        <v>1</v>
      </c>
      <c r="AA16" s="20">
        <v>1</v>
      </c>
      <c r="AB16" s="20">
        <v>1</v>
      </c>
      <c r="AC16" s="20">
        <v>1</v>
      </c>
      <c r="AD16" s="20">
        <v>1</v>
      </c>
      <c r="AE16" s="20">
        <v>1</v>
      </c>
      <c r="AF16" s="20">
        <v>1</v>
      </c>
      <c r="AG16" s="20"/>
    </row>
    <row r="17" spans="1:33" x14ac:dyDescent="0.25">
      <c r="A17" s="5" t="s">
        <v>1046</v>
      </c>
      <c r="B17" s="20">
        <v>1</v>
      </c>
      <c r="C17" s="20">
        <v>1</v>
      </c>
      <c r="D17" s="20">
        <v>1</v>
      </c>
      <c r="E17" s="20">
        <v>1</v>
      </c>
      <c r="F17" s="20">
        <v>1</v>
      </c>
      <c r="G17" s="20">
        <v>1</v>
      </c>
      <c r="H17" s="20">
        <v>1</v>
      </c>
      <c r="I17" s="20">
        <v>1</v>
      </c>
      <c r="J17" s="20">
        <v>1</v>
      </c>
      <c r="K17" s="20">
        <v>1</v>
      </c>
      <c r="L17" s="20">
        <v>1</v>
      </c>
      <c r="M17" s="20">
        <v>1</v>
      </c>
      <c r="N17" s="20">
        <v>1</v>
      </c>
      <c r="O17" s="20">
        <v>1</v>
      </c>
      <c r="P17" s="20">
        <v>1</v>
      </c>
      <c r="Q17" s="20">
        <v>1</v>
      </c>
      <c r="R17" s="20">
        <v>1</v>
      </c>
      <c r="S17" s="20">
        <v>1</v>
      </c>
      <c r="T17" s="20">
        <v>1</v>
      </c>
      <c r="U17" s="20">
        <v>1</v>
      </c>
      <c r="V17" s="20">
        <v>1</v>
      </c>
      <c r="W17" s="20">
        <v>1</v>
      </c>
      <c r="X17" s="20">
        <v>1</v>
      </c>
      <c r="Y17" s="20">
        <v>1</v>
      </c>
      <c r="Z17" s="20">
        <v>1</v>
      </c>
      <c r="AA17" s="20">
        <v>1</v>
      </c>
      <c r="AB17" s="20">
        <v>1</v>
      </c>
      <c r="AC17" s="20">
        <v>1</v>
      </c>
      <c r="AD17" s="20">
        <v>1</v>
      </c>
      <c r="AE17" s="20">
        <v>1</v>
      </c>
      <c r="AF17" s="20">
        <v>1</v>
      </c>
      <c r="AG17" s="20"/>
    </row>
    <row r="18" spans="1:33" x14ac:dyDescent="0.25">
      <c r="A18" s="5" t="s">
        <v>1047</v>
      </c>
      <c r="B18" s="20">
        <v>1</v>
      </c>
      <c r="C18" s="20">
        <v>1</v>
      </c>
      <c r="D18" s="20">
        <v>1</v>
      </c>
      <c r="E18" s="20">
        <v>1</v>
      </c>
      <c r="F18" s="20">
        <v>1</v>
      </c>
      <c r="G18" s="20">
        <v>1</v>
      </c>
      <c r="H18" s="20">
        <v>1</v>
      </c>
      <c r="I18" s="20">
        <v>1</v>
      </c>
      <c r="J18" s="20">
        <v>1</v>
      </c>
      <c r="K18" s="20">
        <v>1</v>
      </c>
      <c r="L18" s="20">
        <v>1</v>
      </c>
      <c r="M18" s="20">
        <v>1</v>
      </c>
      <c r="N18" s="20">
        <v>1</v>
      </c>
      <c r="O18" s="20">
        <v>1</v>
      </c>
      <c r="P18" s="20">
        <v>1</v>
      </c>
      <c r="Q18" s="20">
        <v>1</v>
      </c>
      <c r="R18" s="20">
        <v>1</v>
      </c>
      <c r="S18" s="20">
        <v>1</v>
      </c>
      <c r="T18" s="20">
        <v>1</v>
      </c>
      <c r="U18" s="20">
        <v>1</v>
      </c>
      <c r="V18" s="20">
        <v>1</v>
      </c>
      <c r="W18" s="20">
        <v>1</v>
      </c>
      <c r="X18" s="20">
        <v>1</v>
      </c>
      <c r="Y18" s="20">
        <v>1</v>
      </c>
      <c r="Z18" s="20">
        <v>1</v>
      </c>
      <c r="AA18" s="20">
        <v>1</v>
      </c>
      <c r="AB18" s="20">
        <v>1</v>
      </c>
      <c r="AC18" s="20">
        <v>1</v>
      </c>
      <c r="AD18" s="20">
        <v>1</v>
      </c>
      <c r="AE18" s="20">
        <v>1</v>
      </c>
      <c r="AF18" s="20">
        <v>1</v>
      </c>
      <c r="AG18" s="20"/>
    </row>
    <row r="19" spans="1:33" x14ac:dyDescent="0.25">
      <c r="A19" s="5" t="s">
        <v>1048</v>
      </c>
      <c r="B19" s="20">
        <v>1</v>
      </c>
      <c r="C19" s="20">
        <v>1</v>
      </c>
      <c r="D19" s="20">
        <v>1</v>
      </c>
      <c r="E19" s="20">
        <v>1</v>
      </c>
      <c r="F19" s="20">
        <v>1</v>
      </c>
      <c r="G19" s="20">
        <v>1</v>
      </c>
      <c r="H19" s="20">
        <v>1</v>
      </c>
      <c r="I19" s="20">
        <v>1</v>
      </c>
      <c r="J19" s="20">
        <v>1</v>
      </c>
      <c r="K19" s="20">
        <v>1</v>
      </c>
      <c r="L19" s="20">
        <v>1</v>
      </c>
      <c r="M19" s="20">
        <v>1</v>
      </c>
      <c r="N19" s="20">
        <v>1</v>
      </c>
      <c r="O19" s="20">
        <v>1</v>
      </c>
      <c r="P19" s="20">
        <v>1</v>
      </c>
      <c r="Q19" s="20">
        <v>1</v>
      </c>
      <c r="R19" s="20">
        <v>1</v>
      </c>
      <c r="S19" s="20">
        <v>1</v>
      </c>
      <c r="T19" s="20">
        <v>1</v>
      </c>
      <c r="U19" s="20">
        <v>1</v>
      </c>
      <c r="V19" s="20">
        <v>1</v>
      </c>
      <c r="W19" s="20">
        <v>1</v>
      </c>
      <c r="X19" s="20">
        <v>1</v>
      </c>
      <c r="Y19" s="20">
        <v>1</v>
      </c>
      <c r="Z19" s="20">
        <v>1</v>
      </c>
      <c r="AA19" s="20">
        <v>1</v>
      </c>
      <c r="AB19" s="20">
        <v>1</v>
      </c>
      <c r="AC19" s="20">
        <v>1</v>
      </c>
      <c r="AD19" s="20">
        <v>1</v>
      </c>
      <c r="AE19" s="20">
        <v>1</v>
      </c>
      <c r="AF19" s="20">
        <v>1</v>
      </c>
      <c r="AG19" s="20"/>
    </row>
    <row r="20" spans="1:33" x14ac:dyDescent="0.25">
      <c r="A20" s="5" t="s">
        <v>1049</v>
      </c>
      <c r="B20" s="20">
        <v>1</v>
      </c>
      <c r="C20" s="20">
        <v>1</v>
      </c>
      <c r="D20" s="20">
        <v>1</v>
      </c>
      <c r="E20" s="20">
        <v>1</v>
      </c>
      <c r="F20" s="20">
        <v>1</v>
      </c>
      <c r="G20" s="20">
        <v>1</v>
      </c>
      <c r="H20" s="20">
        <v>1</v>
      </c>
      <c r="I20" s="20">
        <v>1</v>
      </c>
      <c r="J20" s="20">
        <v>1</v>
      </c>
      <c r="K20" s="20">
        <v>1</v>
      </c>
      <c r="L20" s="20">
        <v>1</v>
      </c>
      <c r="M20" s="20">
        <v>1</v>
      </c>
      <c r="N20" s="20">
        <v>1</v>
      </c>
      <c r="O20" s="20">
        <v>1</v>
      </c>
      <c r="P20" s="20">
        <v>1</v>
      </c>
      <c r="Q20" s="20">
        <v>1</v>
      </c>
      <c r="R20" s="20">
        <v>1</v>
      </c>
      <c r="S20" s="20">
        <v>1</v>
      </c>
      <c r="T20" s="20">
        <v>1</v>
      </c>
      <c r="U20" s="20">
        <v>1</v>
      </c>
      <c r="V20" s="20">
        <v>1</v>
      </c>
      <c r="W20" s="20">
        <v>1</v>
      </c>
      <c r="X20" s="20">
        <v>1</v>
      </c>
      <c r="Y20" s="20">
        <v>1</v>
      </c>
      <c r="Z20" s="20">
        <v>1</v>
      </c>
      <c r="AA20" s="20">
        <v>1</v>
      </c>
      <c r="AB20" s="20">
        <v>1</v>
      </c>
      <c r="AC20" s="20">
        <v>1</v>
      </c>
      <c r="AD20" s="20">
        <v>1</v>
      </c>
      <c r="AE20" s="20">
        <v>1</v>
      </c>
      <c r="AF20" s="20">
        <v>1</v>
      </c>
      <c r="AG20" s="20"/>
    </row>
    <row r="21" spans="1:33" x14ac:dyDescent="0.25">
      <c r="A21" s="5" t="s">
        <v>1050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  <c r="N21" s="20">
        <v>1</v>
      </c>
      <c r="O21" s="20">
        <v>1</v>
      </c>
      <c r="P21" s="20">
        <v>1</v>
      </c>
      <c r="Q21" s="20">
        <v>1</v>
      </c>
      <c r="R21" s="20">
        <v>1</v>
      </c>
      <c r="S21" s="20">
        <v>1</v>
      </c>
      <c r="T21" s="20">
        <v>1</v>
      </c>
      <c r="U21" s="20">
        <v>1</v>
      </c>
      <c r="V21" s="20">
        <v>1</v>
      </c>
      <c r="W21" s="20">
        <v>1</v>
      </c>
      <c r="X21" s="20">
        <v>1</v>
      </c>
      <c r="Y21" s="20">
        <v>1</v>
      </c>
      <c r="Z21" s="20">
        <v>1</v>
      </c>
      <c r="AA21" s="20">
        <v>1</v>
      </c>
      <c r="AB21" s="20">
        <v>1</v>
      </c>
      <c r="AC21" s="20">
        <v>1</v>
      </c>
      <c r="AD21" s="20">
        <v>1</v>
      </c>
      <c r="AE21" s="20">
        <v>1</v>
      </c>
      <c r="AF21" s="20">
        <v>1</v>
      </c>
      <c r="AG21" s="20"/>
    </row>
    <row r="22" spans="1:33" x14ac:dyDescent="0.25">
      <c r="A22" s="5" t="s">
        <v>1051</v>
      </c>
      <c r="B22" s="20">
        <v>1</v>
      </c>
      <c r="C22" s="20">
        <v>1</v>
      </c>
      <c r="D22" s="20">
        <v>1</v>
      </c>
      <c r="E22" s="20">
        <v>1</v>
      </c>
      <c r="F22" s="20">
        <v>1</v>
      </c>
      <c r="G22" s="20">
        <v>1</v>
      </c>
      <c r="H22" s="20">
        <v>1</v>
      </c>
      <c r="I22" s="20">
        <v>1</v>
      </c>
      <c r="J22" s="20">
        <v>1</v>
      </c>
      <c r="K22" s="20">
        <v>1</v>
      </c>
      <c r="L22" s="20">
        <v>1</v>
      </c>
      <c r="M22" s="20">
        <v>1</v>
      </c>
      <c r="N22" s="20">
        <v>1</v>
      </c>
      <c r="O22" s="20">
        <v>1</v>
      </c>
      <c r="P22" s="20">
        <v>1</v>
      </c>
      <c r="Q22" s="20">
        <v>1</v>
      </c>
      <c r="R22" s="20">
        <v>1</v>
      </c>
      <c r="S22" s="20">
        <v>1</v>
      </c>
      <c r="T22" s="20">
        <v>1</v>
      </c>
      <c r="U22" s="20">
        <v>1</v>
      </c>
      <c r="V22" s="20">
        <v>1</v>
      </c>
      <c r="W22" s="20">
        <v>1</v>
      </c>
      <c r="X22" s="20">
        <v>1</v>
      </c>
      <c r="Y22" s="20">
        <v>1</v>
      </c>
      <c r="Z22" s="20">
        <v>1</v>
      </c>
      <c r="AA22" s="20">
        <v>1</v>
      </c>
      <c r="AB22" s="20">
        <v>1</v>
      </c>
      <c r="AC22" s="20">
        <v>1</v>
      </c>
      <c r="AD22" s="20">
        <v>1</v>
      </c>
      <c r="AE22" s="20">
        <v>1</v>
      </c>
      <c r="AF22" s="20">
        <v>1</v>
      </c>
      <c r="AG22" s="20"/>
    </row>
    <row r="23" spans="1:33" x14ac:dyDescent="0.25">
      <c r="A23" s="5" t="s">
        <v>1052</v>
      </c>
      <c r="B23" s="20">
        <v>1</v>
      </c>
      <c r="C23" s="20">
        <v>1</v>
      </c>
      <c r="D23" s="20">
        <v>1</v>
      </c>
      <c r="E23" s="20">
        <v>1</v>
      </c>
      <c r="F23" s="20">
        <v>1</v>
      </c>
      <c r="G23" s="20">
        <v>1</v>
      </c>
      <c r="H23" s="20">
        <v>1</v>
      </c>
      <c r="I23" s="20">
        <v>1</v>
      </c>
      <c r="J23" s="20">
        <v>1</v>
      </c>
      <c r="K23" s="20">
        <v>1</v>
      </c>
      <c r="L23" s="20">
        <v>1</v>
      </c>
      <c r="M23" s="20">
        <v>1</v>
      </c>
      <c r="N23" s="20">
        <v>1</v>
      </c>
      <c r="O23" s="20">
        <v>1</v>
      </c>
      <c r="P23" s="20">
        <v>1</v>
      </c>
      <c r="Q23" s="20">
        <v>1</v>
      </c>
      <c r="R23" s="20">
        <v>1</v>
      </c>
      <c r="S23" s="20">
        <v>1</v>
      </c>
      <c r="T23" s="20">
        <v>1</v>
      </c>
      <c r="U23" s="20">
        <v>1</v>
      </c>
      <c r="V23" s="20">
        <v>1</v>
      </c>
      <c r="W23" s="20">
        <v>1</v>
      </c>
      <c r="X23" s="20">
        <v>1</v>
      </c>
      <c r="Y23" s="20">
        <v>1</v>
      </c>
      <c r="Z23" s="20">
        <v>1</v>
      </c>
      <c r="AA23" s="20">
        <v>1</v>
      </c>
      <c r="AB23" s="20">
        <v>1</v>
      </c>
      <c r="AC23" s="20">
        <v>1</v>
      </c>
      <c r="AD23" s="20">
        <v>1</v>
      </c>
      <c r="AE23" s="20">
        <v>1</v>
      </c>
      <c r="AF23" s="20">
        <v>1</v>
      </c>
      <c r="AG23" s="20"/>
    </row>
    <row r="24" spans="1:33" x14ac:dyDescent="0.25">
      <c r="A24" s="5" t="s">
        <v>1053</v>
      </c>
      <c r="B24" s="20">
        <v>1</v>
      </c>
      <c r="C24" s="20">
        <v>1</v>
      </c>
      <c r="D24" s="20">
        <v>1</v>
      </c>
      <c r="E24" s="20">
        <v>1</v>
      </c>
      <c r="F24" s="20">
        <v>1</v>
      </c>
      <c r="G24" s="20">
        <v>1</v>
      </c>
      <c r="H24" s="20">
        <v>1</v>
      </c>
      <c r="I24" s="20">
        <v>1</v>
      </c>
      <c r="J24" s="20">
        <v>1</v>
      </c>
      <c r="K24" s="20">
        <v>1</v>
      </c>
      <c r="L24" s="20">
        <v>1</v>
      </c>
      <c r="M24" s="20">
        <v>1</v>
      </c>
      <c r="N24" s="20">
        <v>1</v>
      </c>
      <c r="O24" s="20">
        <v>1</v>
      </c>
      <c r="P24" s="20">
        <v>1</v>
      </c>
      <c r="Q24" s="20">
        <v>1</v>
      </c>
      <c r="R24" s="20">
        <v>1</v>
      </c>
      <c r="S24" s="20">
        <v>1</v>
      </c>
      <c r="T24" s="20">
        <v>1</v>
      </c>
      <c r="U24" s="20">
        <v>1</v>
      </c>
      <c r="V24" s="20">
        <v>1</v>
      </c>
      <c r="W24" s="20">
        <v>1</v>
      </c>
      <c r="X24" s="20">
        <v>1</v>
      </c>
      <c r="Y24" s="20">
        <v>1</v>
      </c>
      <c r="Z24" s="20">
        <v>1</v>
      </c>
      <c r="AA24" s="20">
        <v>1</v>
      </c>
      <c r="AB24" s="20">
        <v>1</v>
      </c>
      <c r="AC24" s="20">
        <v>1</v>
      </c>
      <c r="AD24" s="20">
        <v>1</v>
      </c>
      <c r="AE24" s="20">
        <v>1</v>
      </c>
      <c r="AF24" s="20">
        <v>1</v>
      </c>
      <c r="AG24" s="20"/>
    </row>
    <row r="25" spans="1:33" x14ac:dyDescent="0.25">
      <c r="A25" s="5" t="s">
        <v>1054</v>
      </c>
      <c r="B25" s="20">
        <v>1</v>
      </c>
      <c r="C25" s="20">
        <v>1</v>
      </c>
      <c r="D25" s="20">
        <v>1</v>
      </c>
      <c r="E25" s="20">
        <v>1</v>
      </c>
      <c r="F25" s="20">
        <v>1</v>
      </c>
      <c r="G25" s="20">
        <v>1</v>
      </c>
      <c r="H25" s="20">
        <v>1</v>
      </c>
      <c r="I25" s="20">
        <v>1</v>
      </c>
      <c r="J25" s="20">
        <v>1</v>
      </c>
      <c r="K25" s="20">
        <v>1</v>
      </c>
      <c r="L25" s="20">
        <v>1</v>
      </c>
      <c r="M25" s="20">
        <v>1</v>
      </c>
      <c r="N25" s="20">
        <v>1</v>
      </c>
      <c r="O25" s="20">
        <v>1</v>
      </c>
      <c r="P25" s="20">
        <v>1</v>
      </c>
      <c r="Q25" s="20">
        <v>1</v>
      </c>
      <c r="R25" s="20">
        <v>1</v>
      </c>
      <c r="S25" s="20">
        <v>1</v>
      </c>
      <c r="T25" s="20">
        <v>1</v>
      </c>
      <c r="U25" s="20">
        <v>1</v>
      </c>
      <c r="V25" s="20">
        <v>1</v>
      </c>
      <c r="W25" s="20">
        <v>1</v>
      </c>
      <c r="X25" s="20">
        <v>1</v>
      </c>
      <c r="Y25" s="20">
        <v>1</v>
      </c>
      <c r="Z25" s="20">
        <v>1</v>
      </c>
      <c r="AA25" s="20">
        <v>1</v>
      </c>
      <c r="AB25" s="20">
        <v>1</v>
      </c>
      <c r="AC25" s="20">
        <v>1</v>
      </c>
      <c r="AD25" s="20">
        <v>1</v>
      </c>
      <c r="AE25" s="20">
        <v>1</v>
      </c>
      <c r="AF25" s="20">
        <v>1</v>
      </c>
      <c r="AG25" s="20"/>
    </row>
    <row r="26" spans="1:33" x14ac:dyDescent="0.25">
      <c r="A26" s="5" t="s">
        <v>1055</v>
      </c>
      <c r="B26" s="20">
        <v>1</v>
      </c>
      <c r="C26" s="20">
        <v>1</v>
      </c>
      <c r="D26" s="20">
        <v>1</v>
      </c>
      <c r="E26" s="20">
        <v>1</v>
      </c>
      <c r="F26" s="20">
        <v>1</v>
      </c>
      <c r="G26" s="20">
        <v>1</v>
      </c>
      <c r="H26" s="20">
        <v>1</v>
      </c>
      <c r="I26" s="20">
        <v>1</v>
      </c>
      <c r="J26" s="20">
        <v>1</v>
      </c>
      <c r="K26" s="20">
        <v>1</v>
      </c>
      <c r="L26" s="20">
        <v>1</v>
      </c>
      <c r="M26" s="20">
        <v>1</v>
      </c>
      <c r="N26" s="20">
        <v>1</v>
      </c>
      <c r="O26" s="20">
        <v>1</v>
      </c>
      <c r="P26" s="20">
        <v>1</v>
      </c>
      <c r="Q26" s="20">
        <v>1</v>
      </c>
      <c r="R26" s="20">
        <v>1</v>
      </c>
      <c r="S26" s="20">
        <v>1</v>
      </c>
      <c r="T26" s="20">
        <v>1</v>
      </c>
      <c r="U26" s="20">
        <v>1</v>
      </c>
      <c r="V26" s="20">
        <v>1</v>
      </c>
      <c r="W26" s="20">
        <v>1</v>
      </c>
      <c r="X26" s="20">
        <v>1</v>
      </c>
      <c r="Y26" s="20">
        <v>1</v>
      </c>
      <c r="Z26" s="20">
        <v>1</v>
      </c>
      <c r="AA26" s="20">
        <v>1</v>
      </c>
      <c r="AB26" s="20">
        <v>1</v>
      </c>
      <c r="AC26" s="20">
        <v>1</v>
      </c>
      <c r="AD26" s="20">
        <v>1</v>
      </c>
      <c r="AE26" s="20">
        <v>1</v>
      </c>
      <c r="AF26" s="20">
        <v>1</v>
      </c>
      <c r="AG26" s="2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26"/>
  <sheetViews>
    <sheetView workbookViewId="0"/>
  </sheetViews>
  <sheetFormatPr defaultColWidth="9.140625" defaultRowHeight="15" x14ac:dyDescent="0.25"/>
  <cols>
    <col min="1" max="1" width="39.85546875" style="5" customWidth="1"/>
    <col min="2" max="33" width="10.7109375" style="5" customWidth="1"/>
    <col min="34" max="35" width="9.5703125" style="5" bestFit="1" customWidth="1"/>
    <col min="36" max="16384" width="9.140625" style="5"/>
  </cols>
  <sheetData>
    <row r="1" spans="1:35" x14ac:dyDescent="0.25">
      <c r="A1" s="56" t="s">
        <v>1183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x14ac:dyDescent="0.25">
      <c r="A2" s="5" t="s">
        <v>1017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</row>
    <row r="3" spans="1:35" x14ac:dyDescent="0.25">
      <c r="A3" s="5" t="s">
        <v>1032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</row>
    <row r="4" spans="1:35" x14ac:dyDescent="0.25">
      <c r="A4" s="5" t="s">
        <v>1033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</row>
    <row r="5" spans="1:35" x14ac:dyDescent="0.25">
      <c r="A5" s="5" t="s">
        <v>1034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</row>
    <row r="6" spans="1:35" x14ac:dyDescent="0.25">
      <c r="A6" s="5" t="s">
        <v>1035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</row>
    <row r="7" spans="1:35" x14ac:dyDescent="0.25">
      <c r="A7" s="5" t="s">
        <v>1036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</row>
    <row r="8" spans="1:35" x14ac:dyDescent="0.25">
      <c r="A8" s="5" t="s">
        <v>1037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</row>
    <row r="9" spans="1:35" x14ac:dyDescent="0.25">
      <c r="A9" s="5" t="s">
        <v>1038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</row>
    <row r="10" spans="1:35" x14ac:dyDescent="0.25">
      <c r="A10" s="5" t="s">
        <v>1039</v>
      </c>
      <c r="B10" s="5">
        <f>'AEO T24 Refining'!C28/'AEO T24 Refining'!C27</f>
        <v>0</v>
      </c>
      <c r="C10" s="5">
        <f>'AEO T24 Refining'!D28/'AEO T24 Refining'!D27</f>
        <v>0</v>
      </c>
      <c r="D10" s="5">
        <f>'AEO T24 Refining'!E28/'AEO T24 Refining'!E27</f>
        <v>0</v>
      </c>
      <c r="E10" s="5">
        <f>'AEO T24 Refining'!F28/'AEO T24 Refining'!F27</f>
        <v>0</v>
      </c>
      <c r="F10" s="5">
        <f>'AEO T24 Refining'!G28/'AEO T24 Refining'!G27</f>
        <v>0</v>
      </c>
      <c r="G10" s="5">
        <f>'AEO T24 Refining'!H28/'AEO T24 Refining'!H27</f>
        <v>0</v>
      </c>
      <c r="H10" s="5">
        <f>'AEO T24 Refining'!I28/'AEO T24 Refining'!I27</f>
        <v>0</v>
      </c>
      <c r="I10" s="5">
        <f>'AEO T24 Refining'!J28/'AEO T24 Refining'!J27</f>
        <v>0</v>
      </c>
      <c r="J10" s="5">
        <f>'AEO T24 Refining'!K28/'AEO T24 Refining'!K27</f>
        <v>0</v>
      </c>
      <c r="K10" s="5">
        <f>'AEO T24 Refining'!L28/'AEO T24 Refining'!L27</f>
        <v>0</v>
      </c>
      <c r="L10" s="5">
        <f>'AEO T24 Refining'!M28/'AEO T24 Refining'!M27</f>
        <v>0</v>
      </c>
      <c r="M10" s="5">
        <f>'AEO T24 Refining'!N28/'AEO T24 Refining'!N27</f>
        <v>0</v>
      </c>
      <c r="N10" s="5">
        <f>'AEO T24 Refining'!O28/'AEO T24 Refining'!O27</f>
        <v>0</v>
      </c>
      <c r="O10" s="5">
        <f>'AEO T24 Refining'!P28/'AEO T24 Refining'!P27</f>
        <v>0</v>
      </c>
      <c r="P10" s="5">
        <f>'AEO T24 Refining'!Q28/'AEO T24 Refining'!Q27</f>
        <v>0</v>
      </c>
      <c r="Q10" s="5">
        <f>'AEO T24 Refining'!R28/'AEO T24 Refining'!R27</f>
        <v>0</v>
      </c>
      <c r="R10" s="5">
        <f>'AEO T24 Refining'!S28/'AEO T24 Refining'!S27</f>
        <v>0</v>
      </c>
      <c r="S10" s="5">
        <f>'AEO T24 Refining'!T28/'AEO T24 Refining'!T27</f>
        <v>0</v>
      </c>
      <c r="T10" s="5">
        <f>'AEO T24 Refining'!U28/'AEO T24 Refining'!U27</f>
        <v>0</v>
      </c>
      <c r="U10" s="5">
        <f>'AEO T24 Refining'!V28/'AEO T24 Refining'!V27</f>
        <v>0</v>
      </c>
      <c r="V10" s="5">
        <f>'AEO T24 Refining'!W28/'AEO T24 Refining'!W27</f>
        <v>0</v>
      </c>
      <c r="W10" s="5">
        <f>'AEO T24 Refining'!X28/'AEO T24 Refining'!X27</f>
        <v>0</v>
      </c>
      <c r="X10" s="5">
        <f>'AEO T24 Refining'!Y28/'AEO T24 Refining'!Y27</f>
        <v>0</v>
      </c>
      <c r="Y10" s="5">
        <f>'AEO T24 Refining'!Z28/'AEO T24 Refining'!Z27</f>
        <v>0</v>
      </c>
      <c r="Z10" s="5">
        <f>'AEO T24 Refining'!AA28/'AEO T24 Refining'!AA27</f>
        <v>0</v>
      </c>
      <c r="AA10" s="5">
        <f>'AEO T24 Refining'!AB28/'AEO T24 Refining'!AB27</f>
        <v>0</v>
      </c>
      <c r="AB10" s="5">
        <f>'AEO T24 Refining'!AC28/'AEO T24 Refining'!AC27</f>
        <v>0</v>
      </c>
      <c r="AC10" s="5">
        <f>'AEO T24 Refining'!AD28/'AEO T24 Refining'!AD27</f>
        <v>0</v>
      </c>
      <c r="AD10" s="5">
        <f>'AEO T24 Refining'!AE28/'AEO T24 Refining'!AE27</f>
        <v>0</v>
      </c>
      <c r="AE10" s="5">
        <f>'AEO T24 Refining'!AF28/'AEO T24 Refining'!AF27</f>
        <v>0</v>
      </c>
      <c r="AF10" s="5">
        <f>'AEO T24 Refining'!AG28/'AEO T24 Refining'!AG27</f>
        <v>0</v>
      </c>
    </row>
    <row r="11" spans="1:35" x14ac:dyDescent="0.25">
      <c r="A11" s="5" t="s">
        <v>1040</v>
      </c>
      <c r="B11" s="5">
        <f>'AEO T27 Chemicals'!C25/SUM('AEO T27 Chemicals'!C25,'AEO T27 Chemicals'!C34)</f>
        <v>0.80922531515816509</v>
      </c>
      <c r="C11" s="5">
        <f>'AEO T27 Chemicals'!D25/SUM('AEO T27 Chemicals'!D25,'AEO T27 Chemicals'!D34)</f>
        <v>0.79828458589727769</v>
      </c>
      <c r="D11" s="5">
        <f>'AEO T27 Chemicals'!E25/SUM('AEO T27 Chemicals'!E25,'AEO T27 Chemicals'!E34)</f>
        <v>0.79788800994780251</v>
      </c>
      <c r="E11" s="5">
        <f>'AEO T27 Chemicals'!F25/SUM('AEO T27 Chemicals'!F25,'AEO T27 Chemicals'!F34)</f>
        <v>0.80401544928357305</v>
      </c>
      <c r="F11" s="5">
        <f>'AEO T27 Chemicals'!G25/SUM('AEO T27 Chemicals'!G25,'AEO T27 Chemicals'!G34)</f>
        <v>0.80998373713204874</v>
      </c>
      <c r="G11" s="5">
        <f>'AEO T27 Chemicals'!H25/SUM('AEO T27 Chemicals'!H25,'AEO T27 Chemicals'!H34)</f>
        <v>0.81342391039131334</v>
      </c>
      <c r="H11" s="5">
        <f>'AEO T27 Chemicals'!I25/SUM('AEO T27 Chemicals'!I25,'AEO T27 Chemicals'!I34)</f>
        <v>0.81606144390676338</v>
      </c>
      <c r="I11" s="5">
        <f>'AEO T27 Chemicals'!J25/SUM('AEO T27 Chemicals'!J25,'AEO T27 Chemicals'!J34)</f>
        <v>0.81593033599560039</v>
      </c>
      <c r="J11" s="5">
        <f>'AEO T27 Chemicals'!K25/SUM('AEO T27 Chemicals'!K25,'AEO T27 Chemicals'!K34)</f>
        <v>0.8157772453614246</v>
      </c>
      <c r="K11" s="5">
        <f>'AEO T27 Chemicals'!L25/SUM('AEO T27 Chemicals'!L25,'AEO T27 Chemicals'!L34)</f>
        <v>0.81544164357405402</v>
      </c>
      <c r="L11" s="5">
        <f>'AEO T27 Chemicals'!M25/SUM('AEO T27 Chemicals'!M25,'AEO T27 Chemicals'!M34)</f>
        <v>0.81533532855169411</v>
      </c>
      <c r="M11" s="5">
        <f>'AEO T27 Chemicals'!N25/SUM('AEO T27 Chemicals'!N25,'AEO T27 Chemicals'!N34)</f>
        <v>0.81528643437981252</v>
      </c>
      <c r="N11" s="5">
        <f>'AEO T27 Chemicals'!O25/SUM('AEO T27 Chemicals'!O25,'AEO T27 Chemicals'!O34)</f>
        <v>0.81503847926573481</v>
      </c>
      <c r="O11" s="5">
        <f>'AEO T27 Chemicals'!P25/SUM('AEO T27 Chemicals'!P25,'AEO T27 Chemicals'!P34)</f>
        <v>0.81505151605544435</v>
      </c>
      <c r="P11" s="5">
        <f>'AEO T27 Chemicals'!Q25/SUM('AEO T27 Chemicals'!Q25,'AEO T27 Chemicals'!Q34)</f>
        <v>0.81646875799147556</v>
      </c>
      <c r="Q11" s="5">
        <f>'AEO T27 Chemicals'!R25/SUM('AEO T27 Chemicals'!R25,'AEO T27 Chemicals'!R34)</f>
        <v>0.81719617695116253</v>
      </c>
      <c r="R11" s="5">
        <f>'AEO T27 Chemicals'!S25/SUM('AEO T27 Chemicals'!S25,'AEO T27 Chemicals'!S34)</f>
        <v>0.81770002194860891</v>
      </c>
      <c r="S11" s="5">
        <f>'AEO T27 Chemicals'!T25/SUM('AEO T27 Chemicals'!T25,'AEO T27 Chemicals'!T34)</f>
        <v>0.81878167166064075</v>
      </c>
      <c r="T11" s="5">
        <f>'AEO T27 Chemicals'!U25/SUM('AEO T27 Chemicals'!U25,'AEO T27 Chemicals'!U34)</f>
        <v>0.81955538584226173</v>
      </c>
      <c r="U11" s="5">
        <f>'AEO T27 Chemicals'!V25/SUM('AEO T27 Chemicals'!V25,'AEO T27 Chemicals'!V34)</f>
        <v>0.82004810912137271</v>
      </c>
      <c r="V11" s="5">
        <f>'AEO T27 Chemicals'!W25/SUM('AEO T27 Chemicals'!W25,'AEO T27 Chemicals'!W34)</f>
        <v>0.82144128574876119</v>
      </c>
      <c r="W11" s="5">
        <f>'AEO T27 Chemicals'!X25/SUM('AEO T27 Chemicals'!X25,'AEO T27 Chemicals'!X34)</f>
        <v>0.82236611235641566</v>
      </c>
      <c r="X11" s="5">
        <f>'AEO T27 Chemicals'!Y25/SUM('AEO T27 Chemicals'!Y25,'AEO T27 Chemicals'!Y34)</f>
        <v>0.82347000882354793</v>
      </c>
      <c r="Y11" s="5">
        <f>'AEO T27 Chemicals'!Z25/SUM('AEO T27 Chemicals'!Z25,'AEO T27 Chemicals'!Z34)</f>
        <v>0.82455980498455794</v>
      </c>
      <c r="Z11" s="5">
        <f>'AEO T27 Chemicals'!AA25/SUM('AEO T27 Chemicals'!AA25,'AEO T27 Chemicals'!AA34)</f>
        <v>0.82587839619173886</v>
      </c>
      <c r="AA11" s="5">
        <f>'AEO T27 Chemicals'!AB25/SUM('AEO T27 Chemicals'!AB25,'AEO T27 Chemicals'!AB34)</f>
        <v>0.82748341025361261</v>
      </c>
      <c r="AB11" s="5">
        <f>'AEO T27 Chemicals'!AC25/SUM('AEO T27 Chemicals'!AC25,'AEO T27 Chemicals'!AC34)</f>
        <v>0.82912308408179103</v>
      </c>
      <c r="AC11" s="5">
        <f>'AEO T27 Chemicals'!AD25/SUM('AEO T27 Chemicals'!AD25,'AEO T27 Chemicals'!AD34)</f>
        <v>0.83056043020352199</v>
      </c>
      <c r="AD11" s="5">
        <f>'AEO T27 Chemicals'!AE25/SUM('AEO T27 Chemicals'!AE25,'AEO T27 Chemicals'!AE34)</f>
        <v>0.83248927298986941</v>
      </c>
      <c r="AE11" s="5">
        <f>'AEO T27 Chemicals'!AF25/SUM('AEO T27 Chemicals'!AF25,'AEO T27 Chemicals'!AF34)</f>
        <v>0.83464915886519375</v>
      </c>
      <c r="AF11" s="5">
        <f>'AEO T27 Chemicals'!AG25/SUM('AEO T27 Chemicals'!AG25,'AEO T27 Chemicals'!AG34)</f>
        <v>0.83653000087472507</v>
      </c>
    </row>
    <row r="12" spans="1:35" x14ac:dyDescent="0.25">
      <c r="A12" s="5" t="s">
        <v>1041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</row>
    <row r="13" spans="1:35" x14ac:dyDescent="0.25">
      <c r="A13" s="5" t="s">
        <v>1042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</row>
    <row r="14" spans="1:35" x14ac:dyDescent="0.25">
      <c r="A14" s="5" t="s">
        <v>1043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</row>
    <row r="15" spans="1:35" x14ac:dyDescent="0.25">
      <c r="A15" s="5" t="s">
        <v>1044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</row>
    <row r="16" spans="1:35" x14ac:dyDescent="0.25">
      <c r="A16" s="5" t="s">
        <v>1045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</row>
    <row r="17" spans="1:32" x14ac:dyDescent="0.25">
      <c r="A17" s="5" t="s">
        <v>1046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</row>
    <row r="18" spans="1:32" x14ac:dyDescent="0.25">
      <c r="A18" s="5" t="s">
        <v>1047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</row>
    <row r="19" spans="1:32" x14ac:dyDescent="0.25">
      <c r="A19" s="5" t="s">
        <v>1048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</row>
    <row r="20" spans="1:32" x14ac:dyDescent="0.25">
      <c r="A20" s="5" t="s">
        <v>1049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</row>
    <row r="21" spans="1:32" x14ac:dyDescent="0.25">
      <c r="A21" s="5" t="s">
        <v>1050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</row>
    <row r="22" spans="1:32" x14ac:dyDescent="0.25">
      <c r="A22" s="5" t="s">
        <v>1051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</row>
    <row r="23" spans="1:32" x14ac:dyDescent="0.25">
      <c r="A23" s="5" t="s">
        <v>1052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</row>
    <row r="24" spans="1:32" x14ac:dyDescent="0.25">
      <c r="A24" s="5" t="s">
        <v>1053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</row>
    <row r="25" spans="1:32" x14ac:dyDescent="0.25">
      <c r="A25" s="5" t="s">
        <v>1054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</row>
    <row r="26" spans="1:32" x14ac:dyDescent="0.25">
      <c r="A26" s="5" t="s">
        <v>1055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5">
        <v>1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26"/>
  <sheetViews>
    <sheetView workbookViewId="0"/>
  </sheetViews>
  <sheetFormatPr defaultColWidth="9.140625" defaultRowHeight="15" x14ac:dyDescent="0.25"/>
  <cols>
    <col min="1" max="1" width="39.85546875" style="5" customWidth="1"/>
    <col min="2" max="33" width="11.5703125" style="5" customWidth="1"/>
    <col min="34" max="35" width="9.5703125" style="5" bestFit="1" customWidth="1"/>
    <col min="36" max="16384" width="9.140625" style="5"/>
  </cols>
  <sheetData>
    <row r="1" spans="1:35" x14ac:dyDescent="0.25">
      <c r="A1" s="56" t="s">
        <v>1183</v>
      </c>
      <c r="B1" s="14">
        <v>2020</v>
      </c>
      <c r="C1" s="14">
        <v>2021</v>
      </c>
      <c r="D1" s="14">
        <v>2022</v>
      </c>
      <c r="E1" s="14">
        <v>2023</v>
      </c>
      <c r="F1" s="14">
        <v>2024</v>
      </c>
      <c r="G1" s="14">
        <v>2025</v>
      </c>
      <c r="H1" s="14">
        <v>2026</v>
      </c>
      <c r="I1" s="14">
        <v>2027</v>
      </c>
      <c r="J1" s="14">
        <v>2028</v>
      </c>
      <c r="K1" s="14">
        <v>2029</v>
      </c>
      <c r="L1" s="14">
        <v>2030</v>
      </c>
      <c r="M1" s="14">
        <v>2031</v>
      </c>
      <c r="N1" s="14">
        <v>2032</v>
      </c>
      <c r="O1" s="14">
        <v>2033</v>
      </c>
      <c r="P1" s="14">
        <v>2034</v>
      </c>
      <c r="Q1" s="14">
        <v>2035</v>
      </c>
      <c r="R1" s="14">
        <v>2036</v>
      </c>
      <c r="S1" s="14">
        <v>2037</v>
      </c>
      <c r="T1" s="14">
        <v>2038</v>
      </c>
      <c r="U1" s="14">
        <v>2039</v>
      </c>
      <c r="V1" s="14">
        <v>2040</v>
      </c>
      <c r="W1" s="14">
        <v>2041</v>
      </c>
      <c r="X1" s="14">
        <v>2042</v>
      </c>
      <c r="Y1" s="14">
        <v>2043</v>
      </c>
      <c r="Z1" s="14">
        <v>2044</v>
      </c>
      <c r="AA1" s="14">
        <v>2045</v>
      </c>
      <c r="AB1" s="14">
        <v>2046</v>
      </c>
      <c r="AC1" s="14">
        <v>2047</v>
      </c>
      <c r="AD1" s="14">
        <v>2048</v>
      </c>
      <c r="AE1" s="14">
        <v>2049</v>
      </c>
      <c r="AF1" s="14">
        <v>2050</v>
      </c>
      <c r="AG1" s="14"/>
      <c r="AH1" s="14"/>
      <c r="AI1" s="14"/>
    </row>
    <row r="2" spans="1:35" x14ac:dyDescent="0.25">
      <c r="A2" s="5" t="s">
        <v>1017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</row>
    <row r="3" spans="1:35" x14ac:dyDescent="0.25">
      <c r="A3" s="5" t="s">
        <v>1032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</row>
    <row r="4" spans="1:35" x14ac:dyDescent="0.25">
      <c r="A4" s="5" t="s">
        <v>1033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</row>
    <row r="5" spans="1:35" x14ac:dyDescent="0.25">
      <c r="A5" s="5" t="s">
        <v>1034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</row>
    <row r="6" spans="1:35" x14ac:dyDescent="0.25">
      <c r="A6" s="5" t="s">
        <v>1035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</row>
    <row r="7" spans="1:35" x14ac:dyDescent="0.25">
      <c r="A7" s="5" t="s">
        <v>1036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</row>
    <row r="8" spans="1:35" x14ac:dyDescent="0.25">
      <c r="A8" s="5" t="s">
        <v>1037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</row>
    <row r="9" spans="1:35" x14ac:dyDescent="0.25">
      <c r="A9" s="5" t="s">
        <v>1038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</row>
    <row r="10" spans="1:35" x14ac:dyDescent="0.25">
      <c r="A10" s="5" t="s">
        <v>1039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</row>
    <row r="11" spans="1:35" x14ac:dyDescent="0.25">
      <c r="A11" s="5" t="s">
        <v>1040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</row>
    <row r="12" spans="1:35" x14ac:dyDescent="0.25">
      <c r="A12" s="5" t="s">
        <v>1041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</row>
    <row r="13" spans="1:35" x14ac:dyDescent="0.25">
      <c r="A13" s="5" t="s">
        <v>1042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</row>
    <row r="14" spans="1:35" x14ac:dyDescent="0.25">
      <c r="A14" s="5" t="s">
        <v>1043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</row>
    <row r="15" spans="1:35" x14ac:dyDescent="0.25">
      <c r="A15" s="5" t="s">
        <v>1044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</row>
    <row r="16" spans="1:35" x14ac:dyDescent="0.25">
      <c r="A16" s="5" t="s">
        <v>1045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</row>
    <row r="17" spans="1:32" x14ac:dyDescent="0.25">
      <c r="A17" s="5" t="s">
        <v>1046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</row>
    <row r="18" spans="1:32" x14ac:dyDescent="0.25">
      <c r="A18" s="5" t="s">
        <v>1047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</row>
    <row r="19" spans="1:32" x14ac:dyDescent="0.25">
      <c r="A19" s="5" t="s">
        <v>1048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</row>
    <row r="20" spans="1:32" x14ac:dyDescent="0.25">
      <c r="A20" s="5" t="s">
        <v>1049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</row>
    <row r="21" spans="1:32" x14ac:dyDescent="0.25">
      <c r="A21" s="5" t="s">
        <v>1050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</row>
    <row r="22" spans="1:32" x14ac:dyDescent="0.25">
      <c r="A22" s="5" t="s">
        <v>1051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</row>
    <row r="23" spans="1:32" x14ac:dyDescent="0.25">
      <c r="A23" s="5" t="s">
        <v>1052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</row>
    <row r="24" spans="1:32" x14ac:dyDescent="0.25">
      <c r="A24" s="5" t="s">
        <v>1053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</row>
    <row r="25" spans="1:32" x14ac:dyDescent="0.25">
      <c r="A25" s="5" t="s">
        <v>1054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</row>
    <row r="26" spans="1:32" x14ac:dyDescent="0.25">
      <c r="A26" s="5" t="s">
        <v>1055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5">
        <v>1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26"/>
  <sheetViews>
    <sheetView topLeftCell="L1" workbookViewId="0">
      <selection activeCell="AG1" sqref="AG1:AG26"/>
    </sheetView>
  </sheetViews>
  <sheetFormatPr defaultColWidth="9.140625" defaultRowHeight="15" x14ac:dyDescent="0.25"/>
  <cols>
    <col min="1" max="1" width="39.85546875" style="5" customWidth="1"/>
    <col min="2" max="33" width="11.85546875" style="5" customWidth="1"/>
    <col min="34" max="35" width="9.5703125" style="5" bestFit="1" customWidth="1"/>
    <col min="36" max="16384" width="9.140625" style="5"/>
  </cols>
  <sheetData>
    <row r="1" spans="1:35" x14ac:dyDescent="0.25">
      <c r="A1" s="56" t="s">
        <v>1183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x14ac:dyDescent="0.25">
      <c r="A2" s="5" t="s">
        <v>1017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</row>
    <row r="3" spans="1:35" x14ac:dyDescent="0.25">
      <c r="A3" s="5" t="s">
        <v>1032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</row>
    <row r="4" spans="1:35" x14ac:dyDescent="0.25">
      <c r="A4" s="5" t="s">
        <v>1033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</row>
    <row r="5" spans="1:35" x14ac:dyDescent="0.25">
      <c r="A5" s="5" t="s">
        <v>1034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</row>
    <row r="6" spans="1:35" x14ac:dyDescent="0.25">
      <c r="A6" s="5" t="s">
        <v>1035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</row>
    <row r="7" spans="1:35" x14ac:dyDescent="0.25">
      <c r="A7" s="5" t="s">
        <v>1036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</row>
    <row r="8" spans="1:35" x14ac:dyDescent="0.25">
      <c r="A8" s="5" t="s">
        <v>1037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</row>
    <row r="9" spans="1:35" x14ac:dyDescent="0.25">
      <c r="A9" s="5" t="s">
        <v>1038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</row>
    <row r="10" spans="1:35" x14ac:dyDescent="0.25">
      <c r="A10" s="19" t="s">
        <v>1039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</row>
    <row r="11" spans="1:35" x14ac:dyDescent="0.25">
      <c r="A11" s="5" t="s">
        <v>1040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</row>
    <row r="12" spans="1:35" x14ac:dyDescent="0.25">
      <c r="A12" s="5" t="s">
        <v>1041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</row>
    <row r="13" spans="1:35" x14ac:dyDescent="0.25">
      <c r="A13" s="5" t="s">
        <v>1042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</row>
    <row r="14" spans="1:35" x14ac:dyDescent="0.25">
      <c r="A14" s="5" t="s">
        <v>1043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</row>
    <row r="15" spans="1:35" x14ac:dyDescent="0.25">
      <c r="A15" s="5" t="s">
        <v>1044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</row>
    <row r="16" spans="1:35" x14ac:dyDescent="0.25">
      <c r="A16" s="5" t="s">
        <v>1045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</row>
    <row r="17" spans="1:32" x14ac:dyDescent="0.25">
      <c r="A17" s="5" t="s">
        <v>1046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</row>
    <row r="18" spans="1:32" x14ac:dyDescent="0.25">
      <c r="A18" s="5" t="s">
        <v>1047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</row>
    <row r="19" spans="1:32" x14ac:dyDescent="0.25">
      <c r="A19" s="5" t="s">
        <v>1048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</row>
    <row r="20" spans="1:32" x14ac:dyDescent="0.25">
      <c r="A20" s="5" t="s">
        <v>1049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</row>
    <row r="21" spans="1:32" x14ac:dyDescent="0.25">
      <c r="A21" s="5" t="s">
        <v>1050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</row>
    <row r="22" spans="1:32" x14ac:dyDescent="0.25">
      <c r="A22" s="5" t="s">
        <v>1051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</row>
    <row r="23" spans="1:32" x14ac:dyDescent="0.25">
      <c r="A23" s="5" t="s">
        <v>1052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</row>
    <row r="24" spans="1:32" x14ac:dyDescent="0.25">
      <c r="A24" s="5" t="s">
        <v>1053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</row>
    <row r="25" spans="1:32" x14ac:dyDescent="0.25">
      <c r="A25" s="5" t="s">
        <v>1054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</row>
    <row r="26" spans="1:32" x14ac:dyDescent="0.25">
      <c r="A26" s="5" t="s">
        <v>1055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5">
        <v>1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26"/>
  <sheetViews>
    <sheetView topLeftCell="E1" workbookViewId="0">
      <selection activeCell="AG1" sqref="AG1"/>
    </sheetView>
  </sheetViews>
  <sheetFormatPr defaultColWidth="9.140625" defaultRowHeight="15" x14ac:dyDescent="0.25"/>
  <cols>
    <col min="1" max="1" width="39.85546875" style="5" customWidth="1"/>
    <col min="2" max="16384" width="9.140625" style="5"/>
  </cols>
  <sheetData>
    <row r="1" spans="1:35" x14ac:dyDescent="0.25">
      <c r="A1" s="56" t="s">
        <v>1183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x14ac:dyDescent="0.25">
      <c r="A2" s="5" t="s">
        <v>1017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</row>
    <row r="3" spans="1:35" x14ac:dyDescent="0.25">
      <c r="A3" s="5" t="s">
        <v>1032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</row>
    <row r="4" spans="1:35" x14ac:dyDescent="0.25">
      <c r="A4" s="5" t="s">
        <v>1033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</row>
    <row r="5" spans="1:35" x14ac:dyDescent="0.25">
      <c r="A5" s="5" t="s">
        <v>1034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</row>
    <row r="6" spans="1:35" x14ac:dyDescent="0.25">
      <c r="A6" s="5" t="s">
        <v>1035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</row>
    <row r="7" spans="1:35" x14ac:dyDescent="0.25">
      <c r="A7" s="5" t="s">
        <v>1036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</row>
    <row r="8" spans="1:35" x14ac:dyDescent="0.25">
      <c r="A8" s="5" t="s">
        <v>1037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</row>
    <row r="9" spans="1:35" x14ac:dyDescent="0.25">
      <c r="A9" s="5" t="s">
        <v>1038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</row>
    <row r="10" spans="1:35" x14ac:dyDescent="0.25">
      <c r="A10" s="5" t="s">
        <v>1039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</row>
    <row r="11" spans="1:35" x14ac:dyDescent="0.25">
      <c r="A11" s="5" t="s">
        <v>1040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</row>
    <row r="12" spans="1:35" x14ac:dyDescent="0.25">
      <c r="A12" s="5" t="s">
        <v>1041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</row>
    <row r="13" spans="1:35" x14ac:dyDescent="0.25">
      <c r="A13" s="5" t="s">
        <v>1042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</row>
    <row r="14" spans="1:35" x14ac:dyDescent="0.25">
      <c r="A14" s="5" t="s">
        <v>1043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</row>
    <row r="15" spans="1:35" x14ac:dyDescent="0.25">
      <c r="A15" s="5" t="s">
        <v>1044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</row>
    <row r="16" spans="1:35" x14ac:dyDescent="0.25">
      <c r="A16" s="5" t="s">
        <v>1045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</row>
    <row r="17" spans="1:32" x14ac:dyDescent="0.25">
      <c r="A17" s="5" t="s">
        <v>1046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</row>
    <row r="18" spans="1:32" x14ac:dyDescent="0.25">
      <c r="A18" s="5" t="s">
        <v>1047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</row>
    <row r="19" spans="1:32" x14ac:dyDescent="0.25">
      <c r="A19" s="5" t="s">
        <v>1048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</row>
    <row r="20" spans="1:32" x14ac:dyDescent="0.25">
      <c r="A20" s="5" t="s">
        <v>1049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</row>
    <row r="21" spans="1:32" x14ac:dyDescent="0.25">
      <c r="A21" s="5" t="s">
        <v>1050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</row>
    <row r="22" spans="1:32" x14ac:dyDescent="0.25">
      <c r="A22" s="5" t="s">
        <v>1051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</row>
    <row r="23" spans="1:32" x14ac:dyDescent="0.25">
      <c r="A23" s="5" t="s">
        <v>1052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</row>
    <row r="24" spans="1:32" x14ac:dyDescent="0.25">
      <c r="A24" s="5" t="s">
        <v>1053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</row>
    <row r="25" spans="1:32" x14ac:dyDescent="0.25">
      <c r="A25" s="5" t="s">
        <v>1054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</row>
    <row r="26" spans="1:32" x14ac:dyDescent="0.25">
      <c r="A26" s="5" t="s">
        <v>1055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5">
        <v>1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26"/>
  <sheetViews>
    <sheetView workbookViewId="0"/>
  </sheetViews>
  <sheetFormatPr defaultColWidth="9.140625" defaultRowHeight="15" x14ac:dyDescent="0.25"/>
  <cols>
    <col min="1" max="1" width="39.85546875" style="5" customWidth="1"/>
    <col min="2" max="33" width="11.28515625" style="5" customWidth="1"/>
    <col min="34" max="16384" width="9.140625" style="5"/>
  </cols>
  <sheetData>
    <row r="1" spans="1:35" x14ac:dyDescent="0.25">
      <c r="A1" s="56" t="s">
        <v>1183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x14ac:dyDescent="0.25">
      <c r="A2" s="5" t="s">
        <v>1017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</row>
    <row r="3" spans="1:35" x14ac:dyDescent="0.25">
      <c r="A3" s="5" t="s">
        <v>1032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</row>
    <row r="4" spans="1:35" x14ac:dyDescent="0.25">
      <c r="A4" s="5" t="s">
        <v>1033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</row>
    <row r="5" spans="1:35" x14ac:dyDescent="0.25">
      <c r="A5" s="5" t="s">
        <v>1034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</row>
    <row r="6" spans="1:35" x14ac:dyDescent="0.25">
      <c r="A6" s="5" t="s">
        <v>1035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</row>
    <row r="7" spans="1:35" x14ac:dyDescent="0.25">
      <c r="A7" s="5" t="s">
        <v>1036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</row>
    <row r="8" spans="1:35" x14ac:dyDescent="0.25">
      <c r="A8" s="5" t="s">
        <v>1037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</row>
    <row r="9" spans="1:35" x14ac:dyDescent="0.25">
      <c r="A9" s="5" t="s">
        <v>1038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</row>
    <row r="10" spans="1:35" x14ac:dyDescent="0.25">
      <c r="A10" s="5" t="s">
        <v>1039</v>
      </c>
      <c r="B10" s="5">
        <f>('AEO T24 Refining'!C26*10^12)/('AEO T24 Refining'!C17*365*(('AEO T11 Petroleum'!C16-'AEO T11 Petroleum'!C21)*'AEO T72 Conversion Factors'!C48+'AEO T11 Petroleum'!C20*'AEO T72 Conversion Factors'!C49)/SUM(('AEO T11 Petroleum'!C16-'AEO T11 Petroleum'!C21),'AEO T11 Petroleum'!C20)*10^6*10^6)</f>
        <v>5.6487119359577016E-2</v>
      </c>
      <c r="C10" s="5">
        <f>('AEO T24 Refining'!D26*10^12)/('AEO T24 Refining'!D17*365*(('AEO T11 Petroleum'!D16-'AEO T11 Petroleum'!D21)*'AEO T72 Conversion Factors'!D48+'AEO T11 Petroleum'!D20*'AEO T72 Conversion Factors'!D49)/SUM(('AEO T11 Petroleum'!D16-'AEO T11 Petroleum'!D21),'AEO T11 Petroleum'!D20)*10^6*10^6)</f>
        <v>5.3898591350853238E-2</v>
      </c>
      <c r="D10" s="5">
        <f>('AEO T24 Refining'!E26*10^12)/('AEO T24 Refining'!E17*365*(('AEO T11 Petroleum'!E16-'AEO T11 Petroleum'!E21)*'AEO T72 Conversion Factors'!E48+'AEO T11 Petroleum'!E20*'AEO T72 Conversion Factors'!E49)/SUM(('AEO T11 Petroleum'!E16-'AEO T11 Petroleum'!E21),'AEO T11 Petroleum'!E20)*10^6*10^6)</f>
        <v>5.1143209216958946E-2</v>
      </c>
      <c r="E10" s="5">
        <f>('AEO T24 Refining'!F26*10^12)/('AEO T24 Refining'!F17*365*(('AEO T11 Petroleum'!F16-'AEO T11 Petroleum'!F21)*'AEO T72 Conversion Factors'!F48+'AEO T11 Petroleum'!F20*'AEO T72 Conversion Factors'!F49)/SUM(('AEO T11 Petroleum'!F16-'AEO T11 Petroleum'!F21),'AEO T11 Petroleum'!F20)*10^6*10^6)</f>
        <v>5.0633777099422149E-2</v>
      </c>
      <c r="F10" s="5">
        <f>('AEO T24 Refining'!G26*10^12)/('AEO T24 Refining'!G17*365*(('AEO T11 Petroleum'!G16-'AEO T11 Petroleum'!G21)*'AEO T72 Conversion Factors'!G48+'AEO T11 Petroleum'!G20*'AEO T72 Conversion Factors'!G49)/SUM(('AEO T11 Petroleum'!G16-'AEO T11 Petroleum'!G21),'AEO T11 Petroleum'!G20)*10^6*10^6)</f>
        <v>5.0079494855152812E-2</v>
      </c>
      <c r="G10" s="5">
        <f>('AEO T24 Refining'!H26*10^12)/('AEO T24 Refining'!H17*365*(('AEO T11 Petroleum'!H16-'AEO T11 Petroleum'!H21)*'AEO T72 Conversion Factors'!H48+'AEO T11 Petroleum'!H20*'AEO T72 Conversion Factors'!H49)/SUM(('AEO T11 Petroleum'!H16-'AEO T11 Petroleum'!H21),'AEO T11 Petroleum'!H20)*10^6*10^6)</f>
        <v>5.0514866951932524E-2</v>
      </c>
      <c r="H10" s="5">
        <f>('AEO T24 Refining'!I26*10^12)/('AEO T24 Refining'!I17*365*(('AEO T11 Petroleum'!I16-'AEO T11 Petroleum'!I21)*'AEO T72 Conversion Factors'!I48+'AEO T11 Petroleum'!I20*'AEO T72 Conversion Factors'!I49)/SUM(('AEO T11 Petroleum'!I16-'AEO T11 Petroleum'!I21),'AEO T11 Petroleum'!I20)*10^6*10^6)</f>
        <v>4.9972043182225367E-2</v>
      </c>
      <c r="I10" s="5">
        <f>('AEO T24 Refining'!J26*10^12)/('AEO T24 Refining'!J17*365*(('AEO T11 Petroleum'!J16-'AEO T11 Petroleum'!J21)*'AEO T72 Conversion Factors'!J48+'AEO T11 Petroleum'!J20*'AEO T72 Conversion Factors'!J49)/SUM(('AEO T11 Petroleum'!J16-'AEO T11 Petroleum'!J21),'AEO T11 Petroleum'!J20)*10^6*10^6)</f>
        <v>4.9993758284456985E-2</v>
      </c>
      <c r="J10" s="5">
        <f>('AEO T24 Refining'!K26*10^12)/('AEO T24 Refining'!K17*365*(('AEO T11 Petroleum'!K16-'AEO T11 Petroleum'!K21)*'AEO T72 Conversion Factors'!K48+'AEO T11 Petroleum'!K20*'AEO T72 Conversion Factors'!K49)/SUM(('AEO T11 Petroleum'!K16-'AEO T11 Petroleum'!K21),'AEO T11 Petroleum'!K20)*10^6*10^6)</f>
        <v>5.0245385214480597E-2</v>
      </c>
      <c r="K10" s="5">
        <f>('AEO T24 Refining'!L26*10^12)/('AEO T24 Refining'!L17*365*(('AEO T11 Petroleum'!L16-'AEO T11 Petroleum'!L21)*'AEO T72 Conversion Factors'!L48+'AEO T11 Petroleum'!L20*'AEO T72 Conversion Factors'!L49)/SUM(('AEO T11 Petroleum'!L16-'AEO T11 Petroleum'!L21),'AEO T11 Petroleum'!L20)*10^6*10^6)</f>
        <v>4.9994990776303365E-2</v>
      </c>
      <c r="L10" s="5">
        <f>('AEO T24 Refining'!M26*10^12)/('AEO T24 Refining'!M17*365*(('AEO T11 Petroleum'!M16-'AEO T11 Petroleum'!M21)*'AEO T72 Conversion Factors'!M48+'AEO T11 Petroleum'!M20*'AEO T72 Conversion Factors'!M49)/SUM(('AEO T11 Petroleum'!M16-'AEO T11 Petroleum'!M21),'AEO T11 Petroleum'!M20)*10^6*10^6)</f>
        <v>5.0141431748343471E-2</v>
      </c>
      <c r="M10" s="5">
        <f>('AEO T24 Refining'!N26*10^12)/('AEO T24 Refining'!N17*365*(('AEO T11 Petroleum'!N16-'AEO T11 Petroleum'!N21)*'AEO T72 Conversion Factors'!N48+'AEO T11 Petroleum'!N20*'AEO T72 Conversion Factors'!N49)/SUM(('AEO T11 Petroleum'!N16-'AEO T11 Petroleum'!N21),'AEO T11 Petroleum'!N20)*10^6*10^6)</f>
        <v>5.0149100034367712E-2</v>
      </c>
      <c r="N10" s="5">
        <f>('AEO T24 Refining'!O26*10^12)/('AEO T24 Refining'!O17*365*(('AEO T11 Petroleum'!O16-'AEO T11 Petroleum'!O21)*'AEO T72 Conversion Factors'!O48+'AEO T11 Petroleum'!O20*'AEO T72 Conversion Factors'!O49)/SUM(('AEO T11 Petroleum'!O16-'AEO T11 Petroleum'!O21),'AEO T11 Petroleum'!O20)*10^6*10^6)</f>
        <v>5.0219143737650768E-2</v>
      </c>
      <c r="O10" s="5">
        <f>('AEO T24 Refining'!P26*10^12)/('AEO T24 Refining'!P17*365*(('AEO T11 Petroleum'!P16-'AEO T11 Petroleum'!P21)*'AEO T72 Conversion Factors'!P48+'AEO T11 Petroleum'!P20*'AEO T72 Conversion Factors'!P49)/SUM(('AEO T11 Petroleum'!P16-'AEO T11 Petroleum'!P21),'AEO T11 Petroleum'!P20)*10^6*10^6)</f>
        <v>5.0256609757345673E-2</v>
      </c>
      <c r="P10" s="5">
        <f>('AEO T24 Refining'!Q26*10^12)/('AEO T24 Refining'!Q17*365*(('AEO T11 Petroleum'!Q16-'AEO T11 Petroleum'!Q21)*'AEO T72 Conversion Factors'!Q48+'AEO T11 Petroleum'!Q20*'AEO T72 Conversion Factors'!Q49)/SUM(('AEO T11 Petroleum'!Q16-'AEO T11 Petroleum'!Q21),'AEO T11 Petroleum'!Q20)*10^6*10^6)</f>
        <v>5.0605215447907699E-2</v>
      </c>
      <c r="Q10" s="5">
        <f>('AEO T24 Refining'!R26*10^12)/('AEO T24 Refining'!R17*365*(('AEO T11 Petroleum'!R16-'AEO T11 Petroleum'!R21)*'AEO T72 Conversion Factors'!R48+'AEO T11 Petroleum'!R20*'AEO T72 Conversion Factors'!R49)/SUM(('AEO T11 Petroleum'!R16-'AEO T11 Petroleum'!R21),'AEO T11 Petroleum'!R20)*10^6*10^6)</f>
        <v>5.0619522787998888E-2</v>
      </c>
      <c r="R10" s="5">
        <f>('AEO T24 Refining'!S26*10^12)/('AEO T24 Refining'!S17*365*(('AEO T11 Petroleum'!S16-'AEO T11 Petroleum'!S21)*'AEO T72 Conversion Factors'!S48+'AEO T11 Petroleum'!S20*'AEO T72 Conversion Factors'!S49)/SUM(('AEO T11 Petroleum'!S16-'AEO T11 Petroleum'!S21),'AEO T11 Petroleum'!S20)*10^6*10^6)</f>
        <v>5.1032882816524718E-2</v>
      </c>
      <c r="S10" s="5">
        <f>('AEO T24 Refining'!T26*10^12)/('AEO T24 Refining'!T17*365*(('AEO T11 Petroleum'!T16-'AEO T11 Petroleum'!T21)*'AEO T72 Conversion Factors'!T48+'AEO T11 Petroleum'!T20*'AEO T72 Conversion Factors'!T49)/SUM(('AEO T11 Petroleum'!T16-'AEO T11 Petroleum'!T21),'AEO T11 Petroleum'!T20)*10^6*10^6)</f>
        <v>5.1388591180680121E-2</v>
      </c>
      <c r="T10" s="5">
        <f>('AEO T24 Refining'!U26*10^12)/('AEO T24 Refining'!U17*365*(('AEO T11 Petroleum'!U16-'AEO T11 Petroleum'!U21)*'AEO T72 Conversion Factors'!U48+'AEO T11 Petroleum'!U20*'AEO T72 Conversion Factors'!U49)/SUM(('AEO T11 Petroleum'!U16-'AEO T11 Petroleum'!U21),'AEO T11 Petroleum'!U20)*10^6*10^6)</f>
        <v>5.1577662339559419E-2</v>
      </c>
      <c r="U10" s="5">
        <f>('AEO T24 Refining'!V26*10^12)/('AEO T24 Refining'!V17*365*(('AEO T11 Petroleum'!V16-'AEO T11 Petroleum'!V21)*'AEO T72 Conversion Factors'!V48+'AEO T11 Petroleum'!V20*'AEO T72 Conversion Factors'!V49)/SUM(('AEO T11 Petroleum'!V16-'AEO T11 Petroleum'!V21),'AEO T11 Petroleum'!V20)*10^6*10^6)</f>
        <v>5.1711396411795903E-2</v>
      </c>
      <c r="V10" s="5">
        <f>('AEO T24 Refining'!W26*10^12)/('AEO T24 Refining'!W17*365*(('AEO T11 Petroleum'!W16-'AEO T11 Petroleum'!W21)*'AEO T72 Conversion Factors'!W48+'AEO T11 Petroleum'!W20*'AEO T72 Conversion Factors'!W49)/SUM(('AEO T11 Petroleum'!W16-'AEO T11 Petroleum'!W21),'AEO T11 Petroleum'!W20)*10^6*10^6)</f>
        <v>5.2046544326363346E-2</v>
      </c>
      <c r="W10" s="5">
        <f>('AEO T24 Refining'!X26*10^12)/('AEO T24 Refining'!X17*365*(('AEO T11 Petroleum'!X16-'AEO T11 Petroleum'!X21)*'AEO T72 Conversion Factors'!X48+'AEO T11 Petroleum'!X20*'AEO T72 Conversion Factors'!X49)/SUM(('AEO T11 Petroleum'!X16-'AEO T11 Petroleum'!X21),'AEO T11 Petroleum'!X20)*10^6*10^6)</f>
        <v>5.2149756386967776E-2</v>
      </c>
      <c r="X10" s="5">
        <f>('AEO T24 Refining'!Y26*10^12)/('AEO T24 Refining'!Y17*365*(('AEO T11 Petroleum'!Y16-'AEO T11 Petroleum'!Y21)*'AEO T72 Conversion Factors'!Y48+'AEO T11 Petroleum'!Y20*'AEO T72 Conversion Factors'!Y49)/SUM(('AEO T11 Petroleum'!Y16-'AEO T11 Petroleum'!Y21),'AEO T11 Petroleum'!Y20)*10^6*10^6)</f>
        <v>5.2251330483242743E-2</v>
      </c>
      <c r="Y10" s="5">
        <f>('AEO T24 Refining'!Z26*10^12)/('AEO T24 Refining'!Z17*365*(('AEO T11 Petroleum'!Z16-'AEO T11 Petroleum'!Z21)*'AEO T72 Conversion Factors'!Z48+'AEO T11 Petroleum'!Z20*'AEO T72 Conversion Factors'!Z49)/SUM(('AEO T11 Petroleum'!Z16-'AEO T11 Petroleum'!Z21),'AEO T11 Petroleum'!Z20)*10^6*10^6)</f>
        <v>5.2257805309090868E-2</v>
      </c>
      <c r="Z10" s="5">
        <f>('AEO T24 Refining'!AA26*10^12)/('AEO T24 Refining'!AA17*365*(('AEO T11 Petroleum'!AA16-'AEO T11 Petroleum'!AA21)*'AEO T72 Conversion Factors'!AA48+'AEO T11 Petroleum'!AA20*'AEO T72 Conversion Factors'!AA49)/SUM(('AEO T11 Petroleum'!AA16-'AEO T11 Petroleum'!AA21),'AEO T11 Petroleum'!AA20)*10^6*10^6)</f>
        <v>5.2343445559568338E-2</v>
      </c>
      <c r="AA10" s="5">
        <f>('AEO T24 Refining'!AB26*10^12)/('AEO T24 Refining'!AB17*365*(('AEO T11 Petroleum'!AB16-'AEO T11 Petroleum'!AB21)*'AEO T72 Conversion Factors'!AB48+'AEO T11 Petroleum'!AB20*'AEO T72 Conversion Factors'!AB49)/SUM(('AEO T11 Petroleum'!AB16-'AEO T11 Petroleum'!AB21),'AEO T11 Petroleum'!AB20)*10^6*10^6)</f>
        <v>5.2911291155751189E-2</v>
      </c>
      <c r="AB10" s="5">
        <f>('AEO T24 Refining'!AC26*10^12)/('AEO T24 Refining'!AC17*365*(('AEO T11 Petroleum'!AC16-'AEO T11 Petroleum'!AC21)*'AEO T72 Conversion Factors'!AC48+'AEO T11 Petroleum'!AC20*'AEO T72 Conversion Factors'!AC49)/SUM(('AEO T11 Petroleum'!AC16-'AEO T11 Petroleum'!AC21),'AEO T11 Petroleum'!AC20)*10^6*10^6)</f>
        <v>5.2888460590053206E-2</v>
      </c>
      <c r="AC10" s="5">
        <f>('AEO T24 Refining'!AD26*10^12)/('AEO T24 Refining'!AD17*365*(('AEO T11 Petroleum'!AD16-'AEO T11 Petroleum'!AD21)*'AEO T72 Conversion Factors'!AD48+'AEO T11 Petroleum'!AD20*'AEO T72 Conversion Factors'!AD49)/SUM(('AEO T11 Petroleum'!AD16-'AEO T11 Petroleum'!AD21),'AEO T11 Petroleum'!AD20)*10^6*10^6)</f>
        <v>5.2805696308301925E-2</v>
      </c>
      <c r="AD10" s="5">
        <f>('AEO T24 Refining'!AE26*10^12)/('AEO T24 Refining'!AE17*365*(('AEO T11 Petroleum'!AE16-'AEO T11 Petroleum'!AE21)*'AEO T72 Conversion Factors'!AE48+'AEO T11 Petroleum'!AE20*'AEO T72 Conversion Factors'!AE49)/SUM(('AEO T11 Petroleum'!AE16-'AEO T11 Petroleum'!AE21),'AEO T11 Petroleum'!AE20)*10^6*10^6)</f>
        <v>5.2740169215398237E-2</v>
      </c>
      <c r="AE10" s="5">
        <f>('AEO T24 Refining'!AF26*10^12)/('AEO T24 Refining'!AF17*365*(('AEO T11 Petroleum'!AF16-'AEO T11 Petroleum'!AF21)*'AEO T72 Conversion Factors'!AF48+'AEO T11 Petroleum'!AF20*'AEO T72 Conversion Factors'!AF49)/SUM(('AEO T11 Petroleum'!AF16-'AEO T11 Petroleum'!AF21),'AEO T11 Petroleum'!AF20)*10^6*10^6)</f>
        <v>5.2800444177963181E-2</v>
      </c>
      <c r="AF10" s="5">
        <f>('AEO T24 Refining'!AG26*10^12)/('AEO T24 Refining'!AG17*365*(('AEO T11 Petroleum'!AG16-'AEO T11 Petroleum'!AG21)*'AEO T72 Conversion Factors'!AG48+'AEO T11 Petroleum'!AG20*'AEO T72 Conversion Factors'!AG49)/SUM(('AEO T11 Petroleum'!AG16-'AEO T11 Petroleum'!AG21),'AEO T11 Petroleum'!AG20)*10^6*10^6)</f>
        <v>5.2714496943309319E-2</v>
      </c>
    </row>
    <row r="11" spans="1:35" x14ac:dyDescent="0.25">
      <c r="A11" s="5" t="s">
        <v>1040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</row>
    <row r="12" spans="1:35" x14ac:dyDescent="0.25">
      <c r="A12" s="5" t="s">
        <v>1041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</row>
    <row r="13" spans="1:35" x14ac:dyDescent="0.25">
      <c r="A13" s="5" t="s">
        <v>1042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</row>
    <row r="14" spans="1:35" x14ac:dyDescent="0.25">
      <c r="A14" s="5" t="s">
        <v>1043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</row>
    <row r="15" spans="1:35" x14ac:dyDescent="0.25">
      <c r="A15" s="5" t="s">
        <v>1044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</row>
    <row r="16" spans="1:35" x14ac:dyDescent="0.25">
      <c r="A16" s="5" t="s">
        <v>1045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</row>
    <row r="17" spans="1:32" x14ac:dyDescent="0.25">
      <c r="A17" s="5" t="s">
        <v>1046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</row>
    <row r="18" spans="1:32" x14ac:dyDescent="0.25">
      <c r="A18" s="5" t="s">
        <v>1047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</row>
    <row r="19" spans="1:32" x14ac:dyDescent="0.25">
      <c r="A19" s="5" t="s">
        <v>1048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</row>
    <row r="20" spans="1:32" x14ac:dyDescent="0.25">
      <c r="A20" s="5" t="s">
        <v>1049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</row>
    <row r="21" spans="1:32" x14ac:dyDescent="0.25">
      <c r="A21" s="5" t="s">
        <v>1050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</row>
    <row r="22" spans="1:32" x14ac:dyDescent="0.25">
      <c r="A22" s="5" t="s">
        <v>1051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</row>
    <row r="23" spans="1:32" x14ac:dyDescent="0.25">
      <c r="A23" s="5" t="s">
        <v>1052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</row>
    <row r="24" spans="1:32" x14ac:dyDescent="0.25">
      <c r="A24" s="5" t="s">
        <v>1053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</row>
    <row r="25" spans="1:32" x14ac:dyDescent="0.25">
      <c r="A25" s="5" t="s">
        <v>1054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</row>
    <row r="26" spans="1:32" x14ac:dyDescent="0.25">
      <c r="A26" s="5" t="s">
        <v>1055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5">
        <v>1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26"/>
  <sheetViews>
    <sheetView topLeftCell="J1" workbookViewId="0">
      <selection activeCell="AF1" sqref="AF1"/>
    </sheetView>
  </sheetViews>
  <sheetFormatPr defaultColWidth="9.140625" defaultRowHeight="15" x14ac:dyDescent="0.25"/>
  <cols>
    <col min="1" max="1" width="39.85546875" style="5" customWidth="1"/>
    <col min="2" max="33" width="11" style="5" customWidth="1"/>
    <col min="34" max="16384" width="9.140625" style="5"/>
  </cols>
  <sheetData>
    <row r="1" spans="1:35" x14ac:dyDescent="0.25">
      <c r="A1" s="56" t="s">
        <v>1183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x14ac:dyDescent="0.25">
      <c r="A2" s="5" t="s">
        <v>1017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</row>
    <row r="3" spans="1:35" x14ac:dyDescent="0.25">
      <c r="A3" s="5" t="s">
        <v>1032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</row>
    <row r="4" spans="1:35" x14ac:dyDescent="0.25">
      <c r="A4" s="5" t="s">
        <v>1033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</row>
    <row r="5" spans="1:35" x14ac:dyDescent="0.25">
      <c r="A5" s="5" t="s">
        <v>1034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</row>
    <row r="6" spans="1:35" x14ac:dyDescent="0.25">
      <c r="A6" s="5" t="s">
        <v>1035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</row>
    <row r="7" spans="1:35" x14ac:dyDescent="0.25">
      <c r="A7" s="5" t="s">
        <v>1036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</row>
    <row r="8" spans="1:35" x14ac:dyDescent="0.25">
      <c r="A8" s="5" t="s">
        <v>1037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</row>
    <row r="9" spans="1:35" x14ac:dyDescent="0.25">
      <c r="A9" s="5" t="s">
        <v>1038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</row>
    <row r="10" spans="1:35" x14ac:dyDescent="0.25">
      <c r="A10" s="19" t="s">
        <v>1039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</row>
    <row r="11" spans="1:35" x14ac:dyDescent="0.25">
      <c r="A11" s="5" t="s">
        <v>1040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</row>
    <row r="12" spans="1:35" x14ac:dyDescent="0.25">
      <c r="A12" s="5" t="s">
        <v>1041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</row>
    <row r="13" spans="1:35" x14ac:dyDescent="0.25">
      <c r="A13" s="5" t="s">
        <v>1042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</row>
    <row r="14" spans="1:35" x14ac:dyDescent="0.25">
      <c r="A14" s="5" t="s">
        <v>1043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</row>
    <row r="15" spans="1:35" x14ac:dyDescent="0.25">
      <c r="A15" s="5" t="s">
        <v>1044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</row>
    <row r="16" spans="1:35" x14ac:dyDescent="0.25">
      <c r="A16" s="5" t="s">
        <v>1045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</row>
    <row r="17" spans="1:32" x14ac:dyDescent="0.25">
      <c r="A17" s="5" t="s">
        <v>1046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</row>
    <row r="18" spans="1:32" x14ac:dyDescent="0.25">
      <c r="A18" s="5" t="s">
        <v>1047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</row>
    <row r="19" spans="1:32" x14ac:dyDescent="0.25">
      <c r="A19" s="5" t="s">
        <v>1048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</row>
    <row r="20" spans="1:32" x14ac:dyDescent="0.25">
      <c r="A20" s="5" t="s">
        <v>1049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</row>
    <row r="21" spans="1:32" x14ac:dyDescent="0.25">
      <c r="A21" s="5" t="s">
        <v>1050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</row>
    <row r="22" spans="1:32" x14ac:dyDescent="0.25">
      <c r="A22" s="5" t="s">
        <v>1051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</row>
    <row r="23" spans="1:32" x14ac:dyDescent="0.25">
      <c r="A23" s="5" t="s">
        <v>1052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</row>
    <row r="24" spans="1:32" x14ac:dyDescent="0.25">
      <c r="A24" s="5" t="s">
        <v>1053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</row>
    <row r="25" spans="1:32" x14ac:dyDescent="0.25">
      <c r="A25" s="5" t="s">
        <v>1054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</row>
    <row r="26" spans="1:32" x14ac:dyDescent="0.25">
      <c r="A26" s="5" t="s">
        <v>1055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5">
        <v>1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26"/>
  <sheetViews>
    <sheetView workbookViewId="0"/>
  </sheetViews>
  <sheetFormatPr defaultColWidth="9.140625" defaultRowHeight="15" x14ac:dyDescent="0.25"/>
  <cols>
    <col min="1" max="1" width="39.85546875" style="5" customWidth="1"/>
    <col min="2" max="33" width="12.5703125" style="5" customWidth="1"/>
    <col min="34" max="16384" width="9.140625" style="5"/>
  </cols>
  <sheetData>
    <row r="1" spans="1:35" x14ac:dyDescent="0.25">
      <c r="A1" s="56" t="s">
        <v>1183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x14ac:dyDescent="0.25">
      <c r="A2" s="5" t="s">
        <v>1017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</row>
    <row r="3" spans="1:35" x14ac:dyDescent="0.25">
      <c r="A3" s="5" t="s">
        <v>1032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</row>
    <row r="4" spans="1:35" x14ac:dyDescent="0.25">
      <c r="A4" s="5" t="s">
        <v>1033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</row>
    <row r="5" spans="1:35" x14ac:dyDescent="0.25">
      <c r="A5" s="5" t="s">
        <v>1034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</row>
    <row r="6" spans="1:35" x14ac:dyDescent="0.25">
      <c r="A6" s="5" t="s">
        <v>1035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</row>
    <row r="7" spans="1:35" x14ac:dyDescent="0.25">
      <c r="A7" s="5" t="s">
        <v>1036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</row>
    <row r="8" spans="1:35" x14ac:dyDescent="0.25">
      <c r="A8" s="5" t="s">
        <v>1037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</row>
    <row r="9" spans="1:35" x14ac:dyDescent="0.25">
      <c r="A9" s="5" t="s">
        <v>1038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</row>
    <row r="10" spans="1:35" x14ac:dyDescent="0.25">
      <c r="A10" s="19" t="s">
        <v>1039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</row>
    <row r="11" spans="1:35" x14ac:dyDescent="0.25">
      <c r="A11" s="5" t="s">
        <v>1040</v>
      </c>
      <c r="B11" s="5">
        <f>'AEO T27 Chemicals'!C21/SUM('AEO T27 Chemicals'!C21,'AEO T27 Chemicals'!C31,'AEO T27 Chemicals'!C33)</f>
        <v>3.2370633282407272E-3</v>
      </c>
      <c r="C11" s="5">
        <f>'AEO T27 Chemicals'!D21/SUM('AEO T27 Chemicals'!D21,'AEO T27 Chemicals'!D31,'AEO T27 Chemicals'!D33)</f>
        <v>3.5780736778187254E-3</v>
      </c>
      <c r="D11" s="5">
        <f>'AEO T27 Chemicals'!E21/SUM('AEO T27 Chemicals'!E21,'AEO T27 Chemicals'!E31,'AEO T27 Chemicals'!E33)</f>
        <v>2.493475967060461E-3</v>
      </c>
      <c r="E11" s="5">
        <f>'AEO T27 Chemicals'!F21/SUM('AEO T27 Chemicals'!F21,'AEO T27 Chemicals'!F31,'AEO T27 Chemicals'!F33)</f>
        <v>2.9160073288068203E-3</v>
      </c>
      <c r="F11" s="5">
        <f>'AEO T27 Chemicals'!G21/SUM('AEO T27 Chemicals'!G21,'AEO T27 Chemicals'!G31,'AEO T27 Chemicals'!G33)</f>
        <v>2.6939134347640677E-3</v>
      </c>
      <c r="G11" s="5">
        <f>'AEO T27 Chemicals'!H21/SUM('AEO T27 Chemicals'!H21,'AEO T27 Chemicals'!H31,'AEO T27 Chemicals'!H33)</f>
        <v>2.6128005305120303E-3</v>
      </c>
      <c r="H11" s="5">
        <f>'AEO T27 Chemicals'!I21/SUM('AEO T27 Chemicals'!I21,'AEO T27 Chemicals'!I31,'AEO T27 Chemicals'!I33)</f>
        <v>2.5364964286066884E-3</v>
      </c>
      <c r="I11" s="5">
        <f>'AEO T27 Chemicals'!J21/SUM('AEO T27 Chemicals'!J21,'AEO T27 Chemicals'!J31,'AEO T27 Chemicals'!J33)</f>
        <v>2.5323574350589878E-3</v>
      </c>
      <c r="J11" s="5">
        <f>'AEO T27 Chemicals'!K21/SUM('AEO T27 Chemicals'!K21,'AEO T27 Chemicals'!K31,'AEO T27 Chemicals'!K33)</f>
        <v>2.5247860807254062E-3</v>
      </c>
      <c r="K11" s="5">
        <f>'AEO T27 Chemicals'!L21/SUM('AEO T27 Chemicals'!L21,'AEO T27 Chemicals'!L31,'AEO T27 Chemicals'!L33)</f>
        <v>2.5166140665005064E-3</v>
      </c>
      <c r="L11" s="5">
        <f>'AEO T27 Chemicals'!M21/SUM('AEO T27 Chemicals'!M21,'AEO T27 Chemicals'!M31,'AEO T27 Chemicals'!M33)</f>
        <v>2.5011630723351876E-3</v>
      </c>
      <c r="M11" s="5">
        <f>'AEO T27 Chemicals'!N21/SUM('AEO T27 Chemicals'!N21,'AEO T27 Chemicals'!N31,'AEO T27 Chemicals'!N33)</f>
        <v>2.4912603303626313E-3</v>
      </c>
      <c r="N11" s="5">
        <f>'AEO T27 Chemicals'!O21/SUM('AEO T27 Chemicals'!O21,'AEO T27 Chemicals'!O31,'AEO T27 Chemicals'!O33)</f>
        <v>2.4721412419796175E-3</v>
      </c>
      <c r="O11" s="5">
        <f>'AEO T27 Chemicals'!P21/SUM('AEO T27 Chemicals'!P21,'AEO T27 Chemicals'!P31,'AEO T27 Chemicals'!P33)</f>
        <v>2.4649551462645322E-3</v>
      </c>
      <c r="P11" s="5">
        <f>'AEO T27 Chemicals'!Q21/SUM('AEO T27 Chemicals'!Q21,'AEO T27 Chemicals'!Q31,'AEO T27 Chemicals'!Q33)</f>
        <v>2.4559049217536969E-3</v>
      </c>
      <c r="Q11" s="5">
        <f>'AEO T27 Chemicals'!R21/SUM('AEO T27 Chemicals'!R21,'AEO T27 Chemicals'!R31,'AEO T27 Chemicals'!R33)</f>
        <v>2.4556581826686635E-3</v>
      </c>
      <c r="R11" s="5">
        <f>'AEO T27 Chemicals'!S21/SUM('AEO T27 Chemicals'!S21,'AEO T27 Chemicals'!S31,'AEO T27 Chemicals'!S33)</f>
        <v>2.4547295533614566E-3</v>
      </c>
      <c r="S11" s="5">
        <f>'AEO T27 Chemicals'!T21/SUM('AEO T27 Chemicals'!T21,'AEO T27 Chemicals'!T31,'AEO T27 Chemicals'!T33)</f>
        <v>2.4332321435039357E-3</v>
      </c>
      <c r="T11" s="5">
        <f>'AEO T27 Chemicals'!U21/SUM('AEO T27 Chemicals'!U21,'AEO T27 Chemicals'!U31,'AEO T27 Chemicals'!U33)</f>
        <v>2.4097454820944729E-3</v>
      </c>
      <c r="U11" s="5">
        <f>'AEO T27 Chemicals'!V21/SUM('AEO T27 Chemicals'!V21,'AEO T27 Chemicals'!V31,'AEO T27 Chemicals'!V33)</f>
        <v>2.4002790266778812E-3</v>
      </c>
      <c r="V11" s="5">
        <f>'AEO T27 Chemicals'!W21/SUM('AEO T27 Chemicals'!W21,'AEO T27 Chemicals'!W31,'AEO T27 Chemicals'!W33)</f>
        <v>2.3723889675446989E-3</v>
      </c>
      <c r="W11" s="5">
        <f>'AEO T27 Chemicals'!X21/SUM('AEO T27 Chemicals'!X21,'AEO T27 Chemicals'!X31,'AEO T27 Chemicals'!X33)</f>
        <v>2.3635129040614558E-3</v>
      </c>
      <c r="X11" s="5">
        <f>'AEO T27 Chemicals'!Y21/SUM('AEO T27 Chemicals'!Y21,'AEO T27 Chemicals'!Y31,'AEO T27 Chemicals'!Y33)</f>
        <v>2.3582138880089629E-3</v>
      </c>
      <c r="Y11" s="5">
        <f>'AEO T27 Chemicals'!Z21/SUM('AEO T27 Chemicals'!Z21,'AEO T27 Chemicals'!Z31,'AEO T27 Chemicals'!Z33)</f>
        <v>2.3529947108328051E-3</v>
      </c>
      <c r="Z11" s="5">
        <f>'AEO T27 Chemicals'!AA21/SUM('AEO T27 Chemicals'!AA21,'AEO T27 Chemicals'!AA31,'AEO T27 Chemicals'!AA33)</f>
        <v>2.3435166775138804E-3</v>
      </c>
      <c r="AA11" s="5">
        <f>'AEO T27 Chemicals'!AB21/SUM('AEO T27 Chemicals'!AB21,'AEO T27 Chemicals'!AB31,'AEO T27 Chemicals'!AB33)</f>
        <v>2.3321095194906872E-3</v>
      </c>
      <c r="AB11" s="5">
        <f>'AEO T27 Chemicals'!AC21/SUM('AEO T27 Chemicals'!AC21,'AEO T27 Chemicals'!AC31,'AEO T27 Chemicals'!AC33)</f>
        <v>2.3189989399288028E-3</v>
      </c>
      <c r="AC11" s="5">
        <f>'AEO T27 Chemicals'!AD21/SUM('AEO T27 Chemicals'!AD21,'AEO T27 Chemicals'!AD31,'AEO T27 Chemicals'!AD33)</f>
        <v>2.3061177431124395E-3</v>
      </c>
      <c r="AD11" s="5">
        <f>'AEO T27 Chemicals'!AE21/SUM('AEO T27 Chemicals'!AE21,'AEO T27 Chemicals'!AE31,'AEO T27 Chemicals'!AE33)</f>
        <v>2.2955007669675891E-3</v>
      </c>
      <c r="AE11" s="5">
        <f>'AEO T27 Chemicals'!AF21/SUM('AEO T27 Chemicals'!AF21,'AEO T27 Chemicals'!AF31,'AEO T27 Chemicals'!AF33)</f>
        <v>2.2779096493333569E-3</v>
      </c>
      <c r="AF11" s="5">
        <f>'AEO T27 Chemicals'!AG21/SUM('AEO T27 Chemicals'!AG21,'AEO T27 Chemicals'!AG31,'AEO T27 Chemicals'!AG33)</f>
        <v>2.2708781479264008E-3</v>
      </c>
    </row>
    <row r="12" spans="1:35" x14ac:dyDescent="0.25">
      <c r="A12" s="5" t="s">
        <v>1041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</row>
    <row r="13" spans="1:35" x14ac:dyDescent="0.25">
      <c r="A13" s="5" t="s">
        <v>1042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</row>
    <row r="14" spans="1:35" x14ac:dyDescent="0.25">
      <c r="A14" s="5" t="s">
        <v>1043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</row>
    <row r="15" spans="1:35" x14ac:dyDescent="0.25">
      <c r="A15" s="5" t="s">
        <v>1044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</row>
    <row r="16" spans="1:35" x14ac:dyDescent="0.25">
      <c r="A16" s="5" t="s">
        <v>1045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</row>
    <row r="17" spans="1:32" x14ac:dyDescent="0.25">
      <c r="A17" s="5" t="s">
        <v>1046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</row>
    <row r="18" spans="1:32" x14ac:dyDescent="0.25">
      <c r="A18" s="5" t="s">
        <v>1047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</row>
    <row r="19" spans="1:32" x14ac:dyDescent="0.25">
      <c r="A19" s="5" t="s">
        <v>1048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</row>
    <row r="20" spans="1:32" x14ac:dyDescent="0.25">
      <c r="A20" s="5" t="s">
        <v>1049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</row>
    <row r="21" spans="1:32" x14ac:dyDescent="0.25">
      <c r="A21" s="5" t="s">
        <v>1050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</row>
    <row r="22" spans="1:32" x14ac:dyDescent="0.25">
      <c r="A22" s="5" t="s">
        <v>1051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</row>
    <row r="23" spans="1:32" x14ac:dyDescent="0.25">
      <c r="A23" s="5" t="s">
        <v>1052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</row>
    <row r="24" spans="1:32" x14ac:dyDescent="0.25">
      <c r="A24" s="5" t="s">
        <v>1053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</row>
    <row r="25" spans="1:32" x14ac:dyDescent="0.25">
      <c r="A25" s="5" t="s">
        <v>1054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</row>
    <row r="26" spans="1:32" x14ac:dyDescent="0.25">
      <c r="A26" s="5" t="s">
        <v>1055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5">
        <v>1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26"/>
  <sheetViews>
    <sheetView tabSelected="1" topLeftCell="E1" workbookViewId="0">
      <selection activeCell="AF1" sqref="AF1"/>
    </sheetView>
  </sheetViews>
  <sheetFormatPr defaultColWidth="9.140625" defaultRowHeight="15" x14ac:dyDescent="0.25"/>
  <cols>
    <col min="1" max="1" width="39.85546875" style="5" customWidth="1"/>
    <col min="2" max="16384" width="9.140625" style="5"/>
  </cols>
  <sheetData>
    <row r="1" spans="1:35" x14ac:dyDescent="0.25">
      <c r="A1" s="56" t="s">
        <v>1183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x14ac:dyDescent="0.25">
      <c r="A2" s="5" t="s">
        <v>1017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</row>
    <row r="3" spans="1:35" x14ac:dyDescent="0.25">
      <c r="A3" s="5" t="s">
        <v>1032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</row>
    <row r="4" spans="1:35" x14ac:dyDescent="0.25">
      <c r="A4" s="5" t="s">
        <v>1033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</row>
    <row r="5" spans="1:35" x14ac:dyDescent="0.25">
      <c r="A5" s="5" t="s">
        <v>1034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</row>
    <row r="6" spans="1:35" x14ac:dyDescent="0.25">
      <c r="A6" s="5" t="s">
        <v>1035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</row>
    <row r="7" spans="1:35" x14ac:dyDescent="0.25">
      <c r="A7" s="5" t="s">
        <v>1036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</row>
    <row r="8" spans="1:35" x14ac:dyDescent="0.25">
      <c r="A8" s="5" t="s">
        <v>1037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</row>
    <row r="9" spans="1:35" x14ac:dyDescent="0.25">
      <c r="A9" s="5" t="s">
        <v>1038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</row>
    <row r="10" spans="1:35" x14ac:dyDescent="0.25">
      <c r="A10" s="5" t="s">
        <v>1039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</row>
    <row r="11" spans="1:35" x14ac:dyDescent="0.25">
      <c r="A11" s="5" t="s">
        <v>1040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</row>
    <row r="12" spans="1:35" x14ac:dyDescent="0.25">
      <c r="A12" s="5" t="s">
        <v>1041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</row>
    <row r="13" spans="1:35" x14ac:dyDescent="0.25">
      <c r="A13" s="5" t="s">
        <v>1042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</row>
    <row r="14" spans="1:35" x14ac:dyDescent="0.25">
      <c r="A14" s="5" t="s">
        <v>1043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</row>
    <row r="15" spans="1:35" x14ac:dyDescent="0.25">
      <c r="A15" s="5" t="s">
        <v>1044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</row>
    <row r="16" spans="1:35" x14ac:dyDescent="0.25">
      <c r="A16" s="5" t="s">
        <v>1045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</row>
    <row r="17" spans="1:32" x14ac:dyDescent="0.25">
      <c r="A17" s="5" t="s">
        <v>1046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</row>
    <row r="18" spans="1:32" x14ac:dyDescent="0.25">
      <c r="A18" s="5" t="s">
        <v>1047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</row>
    <row r="19" spans="1:32" x14ac:dyDescent="0.25">
      <c r="A19" s="5" t="s">
        <v>1048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</row>
    <row r="20" spans="1:32" x14ac:dyDescent="0.25">
      <c r="A20" s="5" t="s">
        <v>1049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</row>
    <row r="21" spans="1:32" x14ac:dyDescent="0.25">
      <c r="A21" s="5" t="s">
        <v>1050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</row>
    <row r="22" spans="1:32" x14ac:dyDescent="0.25">
      <c r="A22" s="5" t="s">
        <v>1051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</row>
    <row r="23" spans="1:32" x14ac:dyDescent="0.25">
      <c r="A23" s="5" t="s">
        <v>1052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</row>
    <row r="24" spans="1:32" x14ac:dyDescent="0.25">
      <c r="A24" s="5" t="s">
        <v>1053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</row>
    <row r="25" spans="1:32" x14ac:dyDescent="0.25">
      <c r="A25" s="5" t="s">
        <v>1054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</row>
    <row r="26" spans="1:32" x14ac:dyDescent="0.25">
      <c r="A26" s="5" t="s">
        <v>1055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5">
        <v>1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AEO T11 Petroleum</vt:lpstr>
      <vt:lpstr>AEO T24 Refining</vt:lpstr>
      <vt:lpstr>AEO T25 Food</vt:lpstr>
      <vt:lpstr>AEO T26 Paper</vt:lpstr>
      <vt:lpstr>AEO T27 Chemicals</vt:lpstr>
      <vt:lpstr>AEO T28 Glass</vt:lpstr>
      <vt:lpstr>AEO T29 Cement</vt:lpstr>
      <vt:lpstr>AEO T30 Steel</vt:lpstr>
      <vt:lpstr>AEO T31 Aluminum</vt:lpstr>
      <vt:lpstr>AEO T32 Metal Prdcts</vt:lpstr>
      <vt:lpstr>AEO T33 Other Mfg</vt:lpstr>
      <vt:lpstr>AEO T34 Non-Mfg</vt:lpstr>
      <vt:lpstr>AEO T36 Pipelines</vt:lpstr>
      <vt:lpstr>AEO T72 Conversion Factors</vt:lpstr>
      <vt:lpstr>BPoIFUfE-electricity</vt:lpstr>
      <vt:lpstr>BPoIFUfE-coal</vt:lpstr>
      <vt:lpstr>BPoIFUfE-natural-gas</vt:lpstr>
      <vt:lpstr>BPoIFUfE-biomass</vt:lpstr>
      <vt:lpstr>BPoIFUfE-petroleum-diesel</vt:lpstr>
      <vt:lpstr>BPoIFUfE-heat</vt:lpstr>
      <vt:lpstr>BPoIFUfE-crude-oil</vt:lpstr>
      <vt:lpstr>BPoIFUfE-heavy-or-residual-oil</vt:lpstr>
      <vt:lpstr>BPoIFUfE-LPG-propane-or-butane</vt:lpstr>
      <vt:lpstr>BPoIFUfE-hydrogen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2014-03-20T21:01:41Z</dcterms:created>
  <dcterms:modified xsi:type="dcterms:W3CDTF">2021-04-02T21:57:43Z</dcterms:modified>
</cp:coreProperties>
</file>