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trans\BNVP\"/>
    </mc:Choice>
  </mc:AlternateContent>
  <xr:revisionPtr revIDLastSave="0" documentId="8_{327B51E0-ADD1-41E4-A8C0-CB6AADC591FF}" xr6:coauthVersionLast="46" xr6:coauthVersionMax="46" xr10:uidLastSave="{00000000-0000-0000-0000-000000000000}"/>
  <bookViews>
    <workbookView xWindow="4365" yWindow="2085" windowWidth="24120" windowHeight="1404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D41" i="35"/>
  <c r="E41" i="35" s="1"/>
  <c r="D40" i="35"/>
  <c r="E40" i="35" s="1"/>
  <c r="D39" i="35"/>
  <c r="E39" i="35" s="1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D29" i="35"/>
  <c r="E28" i="35"/>
  <c r="B20" i="35" s="1"/>
  <c r="D28" i="35"/>
  <c r="B23" i="35"/>
  <c r="D23" i="35" s="1"/>
  <c r="B21" i="35"/>
  <c r="D21" i="35" s="1"/>
  <c r="D12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20" i="35" l="1"/>
  <c r="D11" i="34" s="1"/>
  <c r="C20" i="35"/>
  <c r="I29" i="36"/>
  <c r="H29" i="36"/>
  <c r="G43" i="36"/>
  <c r="I46" i="36" s="1"/>
  <c r="H43" i="36"/>
  <c r="H46" i="36" s="1"/>
  <c r="C19" i="34" s="1"/>
  <c r="J43" i="36"/>
  <c r="J46" i="36" s="1"/>
  <c r="D49" i="34"/>
  <c r="B34" i="34" s="1"/>
  <c r="C25" i="34" s="1"/>
  <c r="D50" i="34"/>
  <c r="B35" i="34" s="1"/>
  <c r="C26" i="34" s="1"/>
  <c r="C22" i="35"/>
  <c r="D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G29" i="36"/>
  <c r="D19" i="34" l="1"/>
  <c r="E25" i="34"/>
  <c r="K43" i="36"/>
  <c r="G46" i="36"/>
  <c r="D40" i="36" s="1"/>
  <c r="E26" i="34"/>
  <c r="B26" i="34"/>
  <c r="C13" i="34" s="1"/>
  <c r="E24" i="34"/>
  <c r="E13" i="34"/>
  <c r="B13" i="34"/>
  <c r="B24" i="34"/>
  <c r="C11" i="34" s="1"/>
  <c r="C21" i="36"/>
  <c r="B21" i="36"/>
  <c r="B25" i="34"/>
  <c r="C12" i="34" s="1"/>
  <c r="D21" i="36" l="1"/>
  <c r="B90" i="36"/>
  <c r="B91" i="36" s="1"/>
  <c r="E40" i="36"/>
  <c r="B5" i="8" s="1"/>
  <c r="D41" i="36"/>
  <c r="E41" i="36" s="1"/>
  <c r="B4" i="8" s="1"/>
  <c r="E12" i="34"/>
  <c r="B12" i="34"/>
  <c r="B11" i="34"/>
  <c r="B5" i="34" s="1"/>
  <c r="B2" i="8" s="1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B239" i="30" l="1"/>
  <c r="B228" i="30"/>
  <c r="B246" i="30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167" i="30" s="1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203" i="30" s="1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202" i="30" s="1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182" i="30" s="1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245" i="30" s="1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43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A140" i="30"/>
  <c r="A233" i="30" s="1"/>
  <c r="U167" i="30"/>
  <c r="M185" i="30"/>
  <c r="U185" i="30"/>
  <c r="AA167" i="30"/>
  <c r="D167" i="30"/>
  <c r="A162" i="30"/>
  <c r="A169" i="30"/>
  <c r="A168" i="30"/>
  <c r="A167" i="30"/>
  <c r="A165" i="30"/>
  <c r="B186" i="30"/>
  <c r="B184" i="30"/>
  <c r="A122" i="30"/>
  <c r="A215" i="30" s="1"/>
  <c r="T165" i="30"/>
  <c r="AB165" i="30"/>
  <c r="T183" i="30"/>
  <c r="S184" i="30"/>
  <c r="U162" i="30"/>
  <c r="K164" i="30"/>
  <c r="S164" i="30"/>
  <c r="S182" i="30"/>
  <c r="K165" i="30"/>
  <c r="Y186" i="30"/>
  <c r="T201" i="30"/>
  <c r="AB201" i="30"/>
  <c r="AA202" i="30"/>
  <c r="D185" i="30"/>
  <c r="M203" i="30"/>
  <c r="U203" i="30"/>
  <c r="C201" i="30"/>
  <c r="K199" i="30"/>
  <c r="AG234" i="30" l="1"/>
  <c r="AG189" i="30"/>
  <c r="AG171" i="30"/>
  <c r="AG207" i="30"/>
  <c r="B203" i="30"/>
  <c r="AG224" i="30"/>
  <c r="D168" i="30"/>
  <c r="AG188" i="30"/>
  <c r="AG206" i="30"/>
  <c r="AG170" i="30"/>
  <c r="AG225" i="30"/>
  <c r="Q184" i="30"/>
  <c r="AA185" i="30"/>
  <c r="AG198" i="30"/>
  <c r="K200" i="30"/>
  <c r="AG227" i="30"/>
  <c r="B241" i="30"/>
  <c r="AG180" i="30"/>
  <c r="I201" i="30"/>
  <c r="AG191" i="30"/>
  <c r="AG209" i="30"/>
  <c r="AG173" i="30"/>
  <c r="C172" i="30"/>
  <c r="C190" i="30"/>
  <c r="B200" i="30"/>
  <c r="G217" i="30"/>
  <c r="B199" i="30"/>
  <c r="I165" i="30"/>
  <c r="C220" i="30"/>
  <c r="AG229" i="30"/>
  <c r="AG166" i="30"/>
  <c r="B181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M5" i="16" l="1"/>
  <c r="AA8" i="13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 l="1"/>
  <c r="AB8" i="15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<sst xmlns="http://schemas.openxmlformats.org/spreadsheetml/2006/main" count="2518" uniqueCount="1351">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</sst>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defaultRowHeight="15" x14ac:dyDescent="0.25"/>
  <cols>
    <col min="2" max="2" width="56.28515625" customWidth="1"/>
    <col min="4" max="4" width="59" customWidth="1"/>
    <col min="6" max="6" width="44" customWidth="1"/>
  </cols>
  <sheetData>
    <row r="1" spans="1:6" x14ac:dyDescent="0.25">
      <c r="A1" s="1" t="s">
        <v>13</v>
      </c>
      <c r="B1" t="s">
        <v>1350</v>
      </c>
    </row>
    <row r="3" spans="1:6" x14ac:dyDescent="0.25">
      <c r="A3" s="1" t="s">
        <v>14</v>
      </c>
      <c r="B3" s="2" t="s">
        <v>241</v>
      </c>
      <c r="D3" s="2" t="s">
        <v>242</v>
      </c>
    </row>
    <row r="4" spans="1:6" x14ac:dyDescent="0.25">
      <c r="B4" s="5" t="s">
        <v>12</v>
      </c>
      <c r="D4" t="s">
        <v>246</v>
      </c>
    </row>
    <row r="5" spans="1:6" x14ac:dyDescent="0.25">
      <c r="B5" s="7">
        <v>2020</v>
      </c>
      <c r="D5" s="20">
        <v>2020</v>
      </c>
    </row>
    <row r="6" spans="1:6" x14ac:dyDescent="0.25">
      <c r="B6" s="5" t="s">
        <v>1150</v>
      </c>
      <c r="D6" t="s">
        <v>247</v>
      </c>
    </row>
    <row r="7" spans="1:6" x14ac:dyDescent="0.25">
      <c r="B7" s="5" t="s">
        <v>1152</v>
      </c>
      <c r="D7" t="s">
        <v>248</v>
      </c>
    </row>
    <row r="8" spans="1:6" x14ac:dyDescent="0.25">
      <c r="B8" s="5" t="s">
        <v>1151</v>
      </c>
    </row>
    <row r="9" spans="1:6" x14ac:dyDescent="0.25">
      <c r="B9" s="5"/>
      <c r="F9" s="5"/>
    </row>
    <row r="10" spans="1:6" x14ac:dyDescent="0.25">
      <c r="B10" s="2" t="s">
        <v>1317</v>
      </c>
      <c r="F10" s="5"/>
    </row>
    <row r="11" spans="1:6" x14ac:dyDescent="0.25">
      <c r="B11" s="5" t="s">
        <v>1318</v>
      </c>
      <c r="F11" s="5"/>
    </row>
    <row r="12" spans="1:6" x14ac:dyDescent="0.25">
      <c r="B12" s="7">
        <v>2019</v>
      </c>
      <c r="F12" s="5"/>
    </row>
    <row r="13" spans="1:6" x14ac:dyDescent="0.25">
      <c r="B13" s="5" t="s">
        <v>1319</v>
      </c>
      <c r="F13" s="5"/>
    </row>
    <row r="14" spans="1:6" x14ac:dyDescent="0.25">
      <c r="B14" s="70" t="s">
        <v>1216</v>
      </c>
      <c r="F14" s="5"/>
    </row>
    <row r="15" spans="1:6" x14ac:dyDescent="0.25">
      <c r="B15" s="5" t="s">
        <v>1320</v>
      </c>
      <c r="F15" s="5"/>
    </row>
    <row r="16" spans="1:6" x14ac:dyDescent="0.25">
      <c r="B16" s="5"/>
      <c r="F16" s="5"/>
    </row>
    <row r="17" spans="2:6" x14ac:dyDescent="0.25">
      <c r="B17" s="5" t="s">
        <v>1321</v>
      </c>
      <c r="F17" s="5"/>
    </row>
    <row r="18" spans="2:6" x14ac:dyDescent="0.25">
      <c r="B18" s="7">
        <v>2020</v>
      </c>
      <c r="F18" s="5"/>
    </row>
    <row r="19" spans="2:6" x14ac:dyDescent="0.25">
      <c r="B19" s="5" t="s">
        <v>1322</v>
      </c>
      <c r="F19" s="5"/>
    </row>
    <row r="20" spans="2:6" x14ac:dyDescent="0.25">
      <c r="B20" s="12" t="s">
        <v>1323</v>
      </c>
      <c r="F20" s="5"/>
    </row>
    <row r="21" spans="2:6" x14ac:dyDescent="0.25">
      <c r="B21" s="5" t="s">
        <v>1324</v>
      </c>
      <c r="F21" s="5"/>
    </row>
    <row r="22" spans="2:6" x14ac:dyDescent="0.25">
      <c r="B22" s="5"/>
      <c r="F22" s="5"/>
    </row>
    <row r="23" spans="2:6" x14ac:dyDescent="0.25">
      <c r="B23" s="14" t="s">
        <v>91</v>
      </c>
      <c r="D23" s="2" t="s">
        <v>1336</v>
      </c>
    </row>
    <row r="24" spans="2:6" x14ac:dyDescent="0.25">
      <c r="B24" s="13" t="s">
        <v>246</v>
      </c>
      <c r="D24" t="s">
        <v>246</v>
      </c>
    </row>
    <row r="25" spans="2:6" x14ac:dyDescent="0.25">
      <c r="B25" s="15">
        <v>2020</v>
      </c>
      <c r="D25" s="20">
        <v>2020</v>
      </c>
    </row>
    <row r="26" spans="2:6" x14ac:dyDescent="0.25">
      <c r="B26" t="s">
        <v>1332</v>
      </c>
      <c r="D26" t="s">
        <v>1330</v>
      </c>
    </row>
    <row r="27" spans="2:6" x14ac:dyDescent="0.25">
      <c r="B27" s="12" t="s">
        <v>1333</v>
      </c>
      <c r="D27" s="70" t="s">
        <v>1155</v>
      </c>
    </row>
    <row r="28" spans="2:6" x14ac:dyDescent="0.25">
      <c r="B28" s="13" t="s">
        <v>1334</v>
      </c>
      <c r="D28" t="s">
        <v>1331</v>
      </c>
    </row>
    <row r="30" spans="2:6" x14ac:dyDescent="0.25">
      <c r="B30" s="2" t="s">
        <v>1325</v>
      </c>
      <c r="D30" s="2" t="s">
        <v>1329</v>
      </c>
    </row>
    <row r="31" spans="2:6" x14ac:dyDescent="0.25">
      <c r="B31" t="s">
        <v>249</v>
      </c>
      <c r="D31" t="s">
        <v>246</v>
      </c>
    </row>
    <row r="32" spans="2:6" x14ac:dyDescent="0.25">
      <c r="B32" s="20">
        <v>2021</v>
      </c>
      <c r="D32" s="20">
        <v>2020</v>
      </c>
    </row>
    <row r="33" spans="2:4" x14ac:dyDescent="0.25">
      <c r="B33" t="s">
        <v>1327</v>
      </c>
      <c r="D33" t="s">
        <v>1330</v>
      </c>
    </row>
    <row r="34" spans="2:4" x14ac:dyDescent="0.25">
      <c r="B34" t="s">
        <v>1326</v>
      </c>
      <c r="D34" s="70" t="s">
        <v>1155</v>
      </c>
    </row>
    <row r="35" spans="2:4" x14ac:dyDescent="0.25">
      <c r="B35" t="s">
        <v>1328</v>
      </c>
      <c r="D35" t="s">
        <v>1331</v>
      </c>
    </row>
    <row r="36" spans="2:4" x14ac:dyDescent="0.25">
      <c r="B36" s="13"/>
    </row>
    <row r="37" spans="2:4" x14ac:dyDescent="0.25">
      <c r="B37" s="14" t="s">
        <v>7</v>
      </c>
    </row>
    <row r="38" spans="2:4" x14ac:dyDescent="0.25">
      <c r="B38" s="13" t="s">
        <v>83</v>
      </c>
    </row>
    <row r="39" spans="2:4" x14ac:dyDescent="0.25">
      <c r="B39" s="15">
        <v>2012</v>
      </c>
    </row>
    <row r="40" spans="2:4" x14ac:dyDescent="0.25">
      <c r="B40" s="13" t="s">
        <v>84</v>
      </c>
    </row>
    <row r="41" spans="2:4" ht="30" x14ac:dyDescent="0.25">
      <c r="B41" s="13" t="s">
        <v>85</v>
      </c>
    </row>
    <row r="42" spans="2:4" x14ac:dyDescent="0.25">
      <c r="B42" s="13"/>
    </row>
    <row r="43" spans="2:4" x14ac:dyDescent="0.25">
      <c r="B43" s="14" t="s">
        <v>1165</v>
      </c>
      <c r="D43" s="14" t="s">
        <v>1160</v>
      </c>
    </row>
    <row r="44" spans="2:4" x14ac:dyDescent="0.25">
      <c r="B44" s="13" t="s">
        <v>1168</v>
      </c>
      <c r="D44" s="13" t="s">
        <v>1163</v>
      </c>
    </row>
    <row r="45" spans="2:4" x14ac:dyDescent="0.25">
      <c r="B45" s="15">
        <v>2019</v>
      </c>
      <c r="D45" s="15">
        <v>2012</v>
      </c>
    </row>
    <row r="46" spans="2:4" ht="30" x14ac:dyDescent="0.25">
      <c r="B46" s="13" t="s">
        <v>1169</v>
      </c>
      <c r="D46" s="13" t="s">
        <v>1164</v>
      </c>
    </row>
    <row r="47" spans="2:4" ht="60" x14ac:dyDescent="0.25">
      <c r="B47" s="13" t="s">
        <v>1166</v>
      </c>
      <c r="D47" s="13" t="s">
        <v>1162</v>
      </c>
    </row>
    <row r="48" spans="2:4" x14ac:dyDescent="0.25">
      <c r="B48" s="13" t="s">
        <v>1167</v>
      </c>
      <c r="D48" s="13" t="s">
        <v>1161</v>
      </c>
    </row>
    <row r="49" spans="1:2" x14ac:dyDescent="0.25">
      <c r="B49" s="13"/>
    </row>
    <row r="50" spans="1:2" x14ac:dyDescent="0.25">
      <c r="B50" s="2" t="s">
        <v>9</v>
      </c>
    </row>
    <row r="51" spans="1:2" x14ac:dyDescent="0.25">
      <c r="B51" s="6" t="s">
        <v>135</v>
      </c>
    </row>
    <row r="53" spans="1:2" x14ac:dyDescent="0.25">
      <c r="B53" s="14" t="s">
        <v>10</v>
      </c>
    </row>
    <row r="54" spans="1:2" x14ac:dyDescent="0.25">
      <c r="B54" s="13" t="s">
        <v>86</v>
      </c>
    </row>
    <row r="55" spans="1:2" x14ac:dyDescent="0.25">
      <c r="B55" s="15">
        <v>2016</v>
      </c>
    </row>
    <row r="56" spans="1:2" x14ac:dyDescent="0.25">
      <c r="B56" s="13" t="s">
        <v>87</v>
      </c>
    </row>
    <row r="57" spans="1:2" ht="30" x14ac:dyDescent="0.25">
      <c r="B57" s="28" t="s">
        <v>88</v>
      </c>
    </row>
    <row r="59" spans="1:2" x14ac:dyDescent="0.25">
      <c r="A59" s="1" t="s">
        <v>5</v>
      </c>
    </row>
    <row r="60" spans="1:2" x14ac:dyDescent="0.25">
      <c r="A60" t="s">
        <v>15</v>
      </c>
    </row>
    <row r="61" spans="1:2" x14ac:dyDescent="0.25">
      <c r="A61" t="s">
        <v>16</v>
      </c>
    </row>
    <row r="62" spans="1:2" x14ac:dyDescent="0.25">
      <c r="A62" t="s">
        <v>17</v>
      </c>
    </row>
    <row r="64" spans="1:2" x14ac:dyDescent="0.25">
      <c r="A64" s="1" t="s">
        <v>224</v>
      </c>
    </row>
    <row r="65" spans="1:1" x14ac:dyDescent="0.25">
      <c r="A65" t="s">
        <v>190</v>
      </c>
    </row>
    <row r="66" spans="1:1" x14ac:dyDescent="0.25">
      <c r="A66" t="s">
        <v>191</v>
      </c>
    </row>
    <row r="68" spans="1:1" x14ac:dyDescent="0.25">
      <c r="A68" t="s">
        <v>154</v>
      </c>
    </row>
    <row r="69" spans="1:1" x14ac:dyDescent="0.25">
      <c r="A69" t="s">
        <v>155</v>
      </c>
    </row>
    <row r="71" spans="1:1" x14ac:dyDescent="0.25">
      <c r="A71" t="s">
        <v>35</v>
      </c>
    </row>
    <row r="72" spans="1:1" x14ac:dyDescent="0.25">
      <c r="A72" t="s">
        <v>36</v>
      </c>
    </row>
    <row r="73" spans="1:1" x14ac:dyDescent="0.25">
      <c r="A73" t="s">
        <v>198</v>
      </c>
    </row>
    <row r="74" spans="1:1" x14ac:dyDescent="0.25">
      <c r="A74" t="s">
        <v>199</v>
      </c>
    </row>
    <row r="76" spans="1:1" x14ac:dyDescent="0.25">
      <c r="A76" s="1" t="s">
        <v>226</v>
      </c>
    </row>
    <row r="77" spans="1:1" x14ac:dyDescent="0.25">
      <c r="A77" s="71" t="s">
        <v>1335</v>
      </c>
    </row>
    <row r="78" spans="1:1" x14ac:dyDescent="0.25">
      <c r="A78" s="71" t="s">
        <v>1343</v>
      </c>
    </row>
    <row r="79" spans="1:1" x14ac:dyDescent="0.25">
      <c r="A79" s="71" t="s">
        <v>1344</v>
      </c>
    </row>
    <row r="80" spans="1:1" x14ac:dyDescent="0.25">
      <c r="A80" s="71" t="s">
        <v>1345</v>
      </c>
    </row>
    <row r="81" spans="1:1" x14ac:dyDescent="0.25">
      <c r="A81" s="71"/>
    </row>
    <row r="82" spans="1:1" x14ac:dyDescent="0.25">
      <c r="A82" s="1" t="s">
        <v>6</v>
      </c>
    </row>
    <row r="83" spans="1:1" x14ac:dyDescent="0.25">
      <c r="A83" t="s">
        <v>1337</v>
      </c>
    </row>
    <row r="84" spans="1:1" x14ac:dyDescent="0.25">
      <c r="A84" t="s">
        <v>1338</v>
      </c>
    </row>
    <row r="85" spans="1:1" x14ac:dyDescent="0.25">
      <c r="A85" t="s">
        <v>1339</v>
      </c>
    </row>
    <row r="86" spans="1:1" x14ac:dyDescent="0.25">
      <c r="A86" t="s">
        <v>1346</v>
      </c>
    </row>
    <row r="87" spans="1:1" x14ac:dyDescent="0.25">
      <c r="A87" t="s">
        <v>1347</v>
      </c>
    </row>
    <row r="88" spans="1:1" x14ac:dyDescent="0.25">
      <c r="A88" t="s">
        <v>1348</v>
      </c>
    </row>
    <row r="90" spans="1:1" x14ac:dyDescent="0.25">
      <c r="A90" s="1" t="s">
        <v>7</v>
      </c>
    </row>
    <row r="91" spans="1:1" x14ac:dyDescent="0.25">
      <c r="A91" t="s">
        <v>81</v>
      </c>
    </row>
    <row r="92" spans="1:1" x14ac:dyDescent="0.25">
      <c r="A92" t="s">
        <v>82</v>
      </c>
    </row>
    <row r="93" spans="1:1" x14ac:dyDescent="0.25">
      <c r="A93" t="s">
        <v>90</v>
      </c>
    </row>
    <row r="94" spans="1:1" x14ac:dyDescent="0.25">
      <c r="A94" t="s">
        <v>234</v>
      </c>
    </row>
    <row r="95" spans="1:1" x14ac:dyDescent="0.25">
      <c r="A95" t="s">
        <v>235</v>
      </c>
    </row>
    <row r="97" spans="1:1" x14ac:dyDescent="0.25">
      <c r="A97" s="1" t="s">
        <v>8</v>
      </c>
    </row>
    <row r="98" spans="1:1" x14ac:dyDescent="0.25">
      <c r="A98" t="s">
        <v>89</v>
      </c>
    </row>
    <row r="99" spans="1:1" x14ac:dyDescent="0.25">
      <c r="A99" t="s">
        <v>1340</v>
      </c>
    </row>
    <row r="100" spans="1:1" x14ac:dyDescent="0.25">
      <c r="A100" t="s">
        <v>1341</v>
      </c>
    </row>
    <row r="101" spans="1:1" x14ac:dyDescent="0.25">
      <c r="A101" t="s">
        <v>1342</v>
      </c>
    </row>
    <row r="103" spans="1:1" x14ac:dyDescent="0.25">
      <c r="A103" s="1" t="s">
        <v>132</v>
      </c>
    </row>
    <row r="104" spans="1:1" x14ac:dyDescent="0.25">
      <c r="A104" t="s">
        <v>131</v>
      </c>
    </row>
    <row r="106" spans="1:1" x14ac:dyDescent="0.25">
      <c r="A106" s="1" t="s">
        <v>93</v>
      </c>
    </row>
    <row r="107" spans="1:1" x14ac:dyDescent="0.25">
      <c r="A107" t="s">
        <v>131</v>
      </c>
    </row>
    <row r="108" spans="1:1" x14ac:dyDescent="0.25">
      <c r="A108" s="16"/>
    </row>
    <row r="109" spans="1:1" x14ac:dyDescent="0.25">
      <c r="A109" s="1" t="s">
        <v>10</v>
      </c>
    </row>
    <row r="110" spans="1:1" x14ac:dyDescent="0.25">
      <c r="A110" s="16" t="s">
        <v>151</v>
      </c>
    </row>
    <row r="111" spans="1:1" x14ac:dyDescent="0.25">
      <c r="A111" s="16" t="s">
        <v>152</v>
      </c>
    </row>
    <row r="112" spans="1:1" x14ac:dyDescent="0.25">
      <c r="A112" s="16" t="s">
        <v>153</v>
      </c>
    </row>
    <row r="113" spans="1:2" x14ac:dyDescent="0.25">
      <c r="A113" s="16"/>
    </row>
    <row r="114" spans="1:2" x14ac:dyDescent="0.25">
      <c r="A114" s="1" t="s">
        <v>74</v>
      </c>
    </row>
    <row r="115" spans="1:2" x14ac:dyDescent="0.25">
      <c r="A115" t="s">
        <v>75</v>
      </c>
    </row>
    <row r="116" spans="1:2" x14ac:dyDescent="0.25">
      <c r="A116" t="s">
        <v>76</v>
      </c>
    </row>
    <row r="117" spans="1:2" x14ac:dyDescent="0.25">
      <c r="A117" t="s">
        <v>77</v>
      </c>
      <c r="B117" t="s">
        <v>79</v>
      </c>
    </row>
    <row r="118" spans="1:2" x14ac:dyDescent="0.25">
      <c r="A118" t="s">
        <v>78</v>
      </c>
      <c r="B118" t="s">
        <v>80</v>
      </c>
    </row>
    <row r="119" spans="1:2" x14ac:dyDescent="0.25">
      <c r="A119">
        <v>0.98699999999999999</v>
      </c>
      <c r="B119" t="s">
        <v>252</v>
      </c>
    </row>
    <row r="120" spans="1:2" x14ac:dyDescent="0.25">
      <c r="A120">
        <v>0.95299999999999996</v>
      </c>
      <c r="B120" t="s">
        <v>251</v>
      </c>
    </row>
    <row r="121" spans="1:2" x14ac:dyDescent="0.25">
      <c r="A121" s="19">
        <v>0.93665959530026111</v>
      </c>
      <c r="B121" t="s">
        <v>250</v>
      </c>
    </row>
    <row r="122" spans="1:2" x14ac:dyDescent="0.25">
      <c r="A122" s="19">
        <v>0.91400000000000003</v>
      </c>
      <c r="B122" t="s">
        <v>253</v>
      </c>
    </row>
    <row r="123" spans="1:2" x14ac:dyDescent="0.25">
      <c r="A123" s="19">
        <v>0.89805481563188172</v>
      </c>
      <c r="B123" t="s">
        <v>254</v>
      </c>
    </row>
    <row r="124" spans="1:2" x14ac:dyDescent="0.25">
      <c r="A124" s="19">
        <v>0.88711067149387013</v>
      </c>
      <c r="B124" t="s">
        <v>1153</v>
      </c>
    </row>
    <row r="125" spans="1:2" x14ac:dyDescent="0.25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defaultRowHeight="15" x14ac:dyDescent="0.25"/>
  <cols>
    <col min="1" max="1" width="20.85546875" customWidth="1"/>
    <col min="2" max="2" width="23.5703125" customWidth="1"/>
    <col min="3" max="3" width="19" customWidth="1"/>
    <col min="4" max="4" width="17.85546875" customWidth="1"/>
    <col min="5" max="5" width="14" customWidth="1"/>
    <col min="6" max="6" width="10.85546875" bestFit="1" customWidth="1"/>
  </cols>
  <sheetData>
    <row r="1" spans="1:5" x14ac:dyDescent="0.25">
      <c r="B1" s="29" t="s">
        <v>1170</v>
      </c>
    </row>
    <row r="2" spans="1:5" x14ac:dyDescent="0.25">
      <c r="A2" t="s">
        <v>1171</v>
      </c>
      <c r="B2" s="30">
        <f>B5*cpi_2018to2012</f>
        <v>65177.846652390654</v>
      </c>
    </row>
    <row r="4" spans="1:5" x14ac:dyDescent="0.25">
      <c r="B4" t="s">
        <v>1172</v>
      </c>
    </row>
    <row r="5" spans="1:5" x14ac:dyDescent="0.25">
      <c r="A5" t="s">
        <v>1171</v>
      </c>
      <c r="B5" s="31">
        <f>B19*B11+C19*B12+D19*B13</f>
        <v>71310.554324278608</v>
      </c>
      <c r="C5" s="32"/>
      <c r="D5" s="32"/>
    </row>
    <row r="8" spans="1:5" x14ac:dyDescent="0.25">
      <c r="A8" s="34" t="s">
        <v>1176</v>
      </c>
      <c r="B8" s="34"/>
      <c r="C8" s="34"/>
      <c r="D8" s="34"/>
      <c r="E8" s="34"/>
    </row>
    <row r="9" spans="1:5" x14ac:dyDescent="0.25">
      <c r="A9" t="s">
        <v>1177</v>
      </c>
      <c r="B9" s="35"/>
    </row>
    <row r="10" spans="1:5" ht="45" x14ac:dyDescent="0.2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5">
      <c r="A16" s="34" t="s">
        <v>1349</v>
      </c>
      <c r="B16" s="34"/>
      <c r="C16" s="34"/>
      <c r="D16" s="34"/>
      <c r="E16" s="34"/>
    </row>
    <row r="17" spans="1:5" x14ac:dyDescent="0.25">
      <c r="B17" t="str">
        <f>'CARB ACT ISOR'!G27</f>
        <v>LDV Freight</v>
      </c>
    </row>
    <row r="18" spans="1:5" x14ac:dyDescent="0.2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30" x14ac:dyDescent="0.2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5">
      <c r="C21" s="26"/>
    </row>
    <row r="22" spans="1:5" x14ac:dyDescent="0.25">
      <c r="A22" s="34" t="s">
        <v>1179</v>
      </c>
      <c r="B22" s="34"/>
      <c r="C22" s="34"/>
      <c r="D22" s="37"/>
      <c r="E22" s="37"/>
    </row>
    <row r="23" spans="1:5" ht="45" x14ac:dyDescent="0.2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5">
      <c r="A30" s="1" t="s">
        <v>1183</v>
      </c>
    </row>
    <row r="31" spans="1:5" x14ac:dyDescent="0.25">
      <c r="A31" t="s">
        <v>1184</v>
      </c>
    </row>
    <row r="32" spans="1:5" x14ac:dyDescent="0.25">
      <c r="B32" t="s">
        <v>1185</v>
      </c>
    </row>
    <row r="33" spans="1:4" x14ac:dyDescent="0.25">
      <c r="A33" s="39" t="s">
        <v>1186</v>
      </c>
      <c r="B33" s="38">
        <f>D48</f>
        <v>67068.5</v>
      </c>
    </row>
    <row r="34" spans="1:4" x14ac:dyDescent="0.25">
      <c r="A34" s="39" t="s">
        <v>1187</v>
      </c>
      <c r="B34" s="38">
        <f>D49</f>
        <v>85775.5</v>
      </c>
    </row>
    <row r="35" spans="1:4" x14ac:dyDescent="0.25">
      <c r="A35" s="39" t="s">
        <v>1188</v>
      </c>
      <c r="B35" s="38">
        <f>D50</f>
        <v>124864</v>
      </c>
    </row>
    <row r="37" spans="1:4" x14ac:dyDescent="0.25">
      <c r="A37" s="1" t="s">
        <v>1190</v>
      </c>
    </row>
    <row r="38" spans="1:4" x14ac:dyDescent="0.25">
      <c r="A38" t="s">
        <v>1184</v>
      </c>
    </row>
    <row r="39" spans="1:4" x14ac:dyDescent="0.2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5">
      <c r="A43" s="1" t="s">
        <v>1191</v>
      </c>
      <c r="B43">
        <f>'EV freight truck batteries'!$E$38</f>
        <v>173.8</v>
      </c>
      <c r="C43" t="s">
        <v>1192</v>
      </c>
    </row>
    <row r="46" spans="1:4" x14ac:dyDescent="0.25">
      <c r="A46" s="1" t="s">
        <v>1193</v>
      </c>
    </row>
    <row r="47" spans="1:4" x14ac:dyDescent="0.25">
      <c r="A47" t="s">
        <v>1184</v>
      </c>
      <c r="D47" t="s">
        <v>1194</v>
      </c>
    </row>
    <row r="48" spans="1:4" x14ac:dyDescent="0.2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defaultRowHeight="15" x14ac:dyDescent="0.25"/>
  <cols>
    <col min="1" max="1" width="17.85546875" customWidth="1"/>
    <col min="3" max="3" width="10.85546875" bestFit="1" customWidth="1"/>
    <col min="4" max="4" width="12.28515625" customWidth="1"/>
  </cols>
  <sheetData>
    <row r="1" spans="1:7" x14ac:dyDescent="0.25">
      <c r="A1" t="s">
        <v>1196</v>
      </c>
    </row>
    <row r="2" spans="1:7" x14ac:dyDescent="0.25">
      <c r="A2" t="s">
        <v>1197</v>
      </c>
    </row>
    <row r="4" spans="1:7" x14ac:dyDescent="0.25">
      <c r="A4" t="s">
        <v>1198</v>
      </c>
    </row>
    <row r="5" spans="1:7" x14ac:dyDescent="0.25">
      <c r="A5" t="s">
        <v>1199</v>
      </c>
    </row>
    <row r="6" spans="1:7" x14ac:dyDescent="0.25">
      <c r="A6" s="40">
        <v>43004</v>
      </c>
    </row>
    <row r="7" spans="1:7" x14ac:dyDescent="0.25">
      <c r="A7" t="s">
        <v>1200</v>
      </c>
    </row>
    <row r="9" spans="1:7" x14ac:dyDescent="0.25">
      <c r="A9" s="34" t="s">
        <v>1191</v>
      </c>
      <c r="B9" s="37"/>
      <c r="C9" s="37"/>
      <c r="D9" s="37"/>
      <c r="E9" s="37"/>
      <c r="F9" s="37"/>
      <c r="G9" s="37"/>
    </row>
    <row r="10" spans="1:7" x14ac:dyDescent="0.25">
      <c r="A10" s="38">
        <v>154</v>
      </c>
      <c r="B10" t="s">
        <v>1201</v>
      </c>
      <c r="C10" t="s">
        <v>1202</v>
      </c>
    </row>
    <row r="11" spans="1:7" x14ac:dyDescent="0.25">
      <c r="A11" s="38"/>
    </row>
    <row r="12" spans="1:7" x14ac:dyDescent="0.25">
      <c r="A12" t="s">
        <v>1203</v>
      </c>
    </row>
    <row r="13" spans="1:7" x14ac:dyDescent="0.25">
      <c r="A13" t="s">
        <v>1204</v>
      </c>
    </row>
    <row r="14" spans="1:7" x14ac:dyDescent="0.25">
      <c r="A14" s="40">
        <v>43802</v>
      </c>
    </row>
    <row r="15" spans="1:7" x14ac:dyDescent="0.25">
      <c r="A15" s="12" t="s">
        <v>1205</v>
      </c>
    </row>
    <row r="17" spans="1:7" x14ac:dyDescent="0.2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5">
      <c r="A18" t="s">
        <v>1184</v>
      </c>
    </row>
    <row r="19" spans="1:7" ht="75" x14ac:dyDescent="0.2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5">
      <c r="A25" s="39"/>
    </row>
    <row r="26" spans="1:7" x14ac:dyDescent="0.25">
      <c r="A26" t="s">
        <v>1184</v>
      </c>
    </row>
    <row r="27" spans="1:7" x14ac:dyDescent="0.2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5">
      <c r="A32" s="39" t="s">
        <v>1189</v>
      </c>
      <c r="B32">
        <v>400</v>
      </c>
      <c r="E32">
        <f>B32</f>
        <v>400</v>
      </c>
    </row>
    <row r="34" spans="1:7" x14ac:dyDescent="0.2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5">
      <c r="A36" t="s">
        <v>1184</v>
      </c>
    </row>
    <row r="37" spans="1:7" x14ac:dyDescent="0.25">
      <c r="E37" t="s">
        <v>1211</v>
      </c>
    </row>
    <row r="38" spans="1:7" x14ac:dyDescent="0.2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5">
      <c r="A43" s="39" t="s">
        <v>1195</v>
      </c>
      <c r="B43">
        <v>201351</v>
      </c>
    </row>
    <row r="45" spans="1:7" x14ac:dyDescent="0.25">
      <c r="A45" t="s">
        <v>1212</v>
      </c>
    </row>
    <row r="46" spans="1:7" x14ac:dyDescent="0.25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defaultRowHeight="15" x14ac:dyDescent="0.25"/>
  <cols>
    <col min="1" max="1" width="30.28515625" customWidth="1"/>
    <col min="2" max="2" width="16.5703125" customWidth="1"/>
    <col min="3" max="3" width="20" customWidth="1"/>
    <col min="4" max="5" width="16.5703125" customWidth="1"/>
    <col min="6" max="6" width="25.5703125" customWidth="1"/>
    <col min="7" max="11" width="16" customWidth="1"/>
    <col min="12" max="12" width="13.28515625" customWidth="1"/>
  </cols>
  <sheetData>
    <row r="1" spans="1:7" x14ac:dyDescent="0.25">
      <c r="A1" t="s">
        <v>1214</v>
      </c>
    </row>
    <row r="2" spans="1:7" x14ac:dyDescent="0.25">
      <c r="A2" s="41" t="s">
        <v>1215</v>
      </c>
    </row>
    <row r="3" spans="1:7" x14ac:dyDescent="0.25">
      <c r="A3" s="12" t="s">
        <v>1216</v>
      </c>
    </row>
    <row r="5" spans="1:7" x14ac:dyDescent="0.25">
      <c r="A5" s="42" t="s">
        <v>1217</v>
      </c>
    </row>
    <row r="6" spans="1:7" x14ac:dyDescent="0.25">
      <c r="A6" s="43" t="s">
        <v>1218</v>
      </c>
    </row>
    <row r="7" spans="1:7" x14ac:dyDescent="0.25">
      <c r="A7" s="44" t="s">
        <v>1219</v>
      </c>
    </row>
    <row r="15" spans="1:7" ht="15.75" x14ac:dyDescent="0.25">
      <c r="F15" s="45" t="s">
        <v>1220</v>
      </c>
      <c r="G15" s="45"/>
    </row>
    <row r="16" spans="1:7" ht="15.75" x14ac:dyDescent="0.25">
      <c r="A16" t="s">
        <v>1221</v>
      </c>
      <c r="F16" s="45"/>
      <c r="G16" s="45"/>
    </row>
    <row r="17" spans="1:11" x14ac:dyDescent="0.25">
      <c r="A17" s="46"/>
      <c r="B17" s="47" t="s">
        <v>1222</v>
      </c>
      <c r="C17" s="47" t="s">
        <v>1223</v>
      </c>
      <c r="D17" s="47" t="s">
        <v>1224</v>
      </c>
    </row>
    <row r="18" spans="1:11" x14ac:dyDescent="0.2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5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25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5">
      <c r="F30" s="47"/>
      <c r="G30" s="59"/>
      <c r="H30" s="59"/>
      <c r="I30" s="59"/>
      <c r="J30" s="59"/>
      <c r="K30" s="60"/>
    </row>
    <row r="31" spans="1:11" x14ac:dyDescent="0.2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5">
      <c r="C33" s="48" t="s">
        <v>1247</v>
      </c>
      <c r="D33" s="49">
        <v>50000</v>
      </c>
    </row>
    <row r="34" spans="1:11" ht="15.75" x14ac:dyDescent="0.25">
      <c r="C34" s="48" t="s">
        <v>1228</v>
      </c>
      <c r="D34" s="49">
        <v>55000</v>
      </c>
      <c r="F34" s="45" t="s">
        <v>1248</v>
      </c>
    </row>
    <row r="35" spans="1:11" x14ac:dyDescent="0.2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0" x14ac:dyDescent="0.25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5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5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5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25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0" x14ac:dyDescent="0.25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5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5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5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5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5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5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5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5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5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5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5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5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5">
      <c r="A76" t="s">
        <v>1275</v>
      </c>
      <c r="B76" s="66">
        <f>0.57</f>
        <v>0.56999999999999995</v>
      </c>
    </row>
    <row r="77" spans="1:8" x14ac:dyDescent="0.25">
      <c r="A77" t="s">
        <v>1276</v>
      </c>
    </row>
    <row r="88" spans="1:2" x14ac:dyDescent="0.25">
      <c r="B88">
        <v>2019</v>
      </c>
    </row>
    <row r="89" spans="1:2" x14ac:dyDescent="0.25">
      <c r="A89" s="1" t="s">
        <v>1277</v>
      </c>
      <c r="B89" s="67">
        <v>59513.619728112782</v>
      </c>
    </row>
    <row r="90" spans="1:2" x14ac:dyDescent="0.25">
      <c r="A90" t="s">
        <v>164</v>
      </c>
      <c r="B90" s="4">
        <f>$D$40</f>
        <v>55331.59668441402</v>
      </c>
    </row>
    <row r="91" spans="1:2" x14ac:dyDescent="0.25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defaultRowHeight="15" x14ac:dyDescent="0.25"/>
  <sheetData>
    <row r="2" spans="13:16" x14ac:dyDescent="0.25">
      <c r="N2">
        <v>2018</v>
      </c>
      <c r="O2">
        <v>2025</v>
      </c>
      <c r="P2" t="s">
        <v>1156</v>
      </c>
    </row>
    <row r="3" spans="13:16" x14ac:dyDescent="0.2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5">
      <c r="M7" t="s">
        <v>245</v>
      </c>
      <c r="N7">
        <f>AVERAGE(209069,246431)</f>
        <v>227750</v>
      </c>
      <c r="P7" t="s">
        <v>1154</v>
      </c>
    </row>
    <row r="30" spans="13:16" x14ac:dyDescent="0.25">
      <c r="N30">
        <v>2018</v>
      </c>
      <c r="O30">
        <v>2025</v>
      </c>
      <c r="P30" t="s">
        <v>1156</v>
      </c>
    </row>
    <row r="31" spans="13:16" x14ac:dyDescent="0.2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218</v>
      </c>
    </row>
    <row r="2" spans="1:35" s="1" customFormat="1" x14ac:dyDescent="0.2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5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5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5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5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5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5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5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5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5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5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5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5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5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5">
      <c r="A21" s="1" t="s">
        <v>219</v>
      </c>
    </row>
    <row r="22" spans="1:35" x14ac:dyDescent="0.25">
      <c r="A22" t="s">
        <v>168</v>
      </c>
    </row>
    <row r="23" spans="1:35" x14ac:dyDescent="0.25">
      <c r="A23" t="s">
        <v>169</v>
      </c>
      <c r="B23" t="s">
        <v>224</v>
      </c>
    </row>
    <row r="24" spans="1:35" x14ac:dyDescent="0.25">
      <c r="A24" t="s">
        <v>170</v>
      </c>
      <c r="B24" t="s">
        <v>224</v>
      </c>
    </row>
    <row r="25" spans="1:35" x14ac:dyDescent="0.25">
      <c r="A25" t="s">
        <v>171</v>
      </c>
      <c r="B25" t="s">
        <v>224</v>
      </c>
    </row>
    <row r="26" spans="1:35" x14ac:dyDescent="0.25">
      <c r="A26" t="s">
        <v>172</v>
      </c>
      <c r="B26" t="s">
        <v>224</v>
      </c>
    </row>
    <row r="27" spans="1:35" x14ac:dyDescent="0.25">
      <c r="A27" t="s">
        <v>173</v>
      </c>
    </row>
    <row r="28" spans="1:35" x14ac:dyDescent="0.25">
      <c r="A28" t="s">
        <v>220</v>
      </c>
    </row>
    <row r="29" spans="1:35" x14ac:dyDescent="0.25">
      <c r="A29" t="s">
        <v>221</v>
      </c>
    </row>
    <row r="30" spans="1:35" x14ac:dyDescent="0.25">
      <c r="A30" t="s">
        <v>167</v>
      </c>
    </row>
    <row r="31" spans="1:35" x14ac:dyDescent="0.25">
      <c r="A31" t="s">
        <v>174</v>
      </c>
    </row>
    <row r="32" spans="1:35" x14ac:dyDescent="0.25">
      <c r="A32" t="s">
        <v>175</v>
      </c>
      <c r="B32" t="s">
        <v>225</v>
      </c>
    </row>
    <row r="33" spans="1:35" x14ac:dyDescent="0.25">
      <c r="A33" t="s">
        <v>176</v>
      </c>
    </row>
    <row r="34" spans="1:35" x14ac:dyDescent="0.25">
      <c r="A34" t="s">
        <v>177</v>
      </c>
    </row>
    <row r="35" spans="1:35" x14ac:dyDescent="0.25">
      <c r="A35" t="s">
        <v>178</v>
      </c>
    </row>
    <row r="36" spans="1:35" x14ac:dyDescent="0.25">
      <c r="A36" t="s">
        <v>222</v>
      </c>
      <c r="B36" t="s">
        <v>226</v>
      </c>
    </row>
    <row r="37" spans="1:35" x14ac:dyDescent="0.25">
      <c r="A37" t="s">
        <v>223</v>
      </c>
      <c r="B37" t="s">
        <v>226</v>
      </c>
    </row>
    <row r="40" spans="1:35" x14ac:dyDescent="0.25">
      <c r="A40" s="1" t="s">
        <v>227</v>
      </c>
    </row>
    <row r="41" spans="1:35" x14ac:dyDescent="0.25">
      <c r="A41" s="2" t="s">
        <v>228</v>
      </c>
      <c r="B41" s="17"/>
    </row>
    <row r="42" spans="1:35" s="1" customFormat="1" x14ac:dyDescent="0.2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5">
      <c r="A47" s="2" t="s">
        <v>229</v>
      </c>
      <c r="B47" s="17"/>
    </row>
    <row r="48" spans="1:35" s="1" customFormat="1" x14ac:dyDescent="0.2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5">
      <c r="A59" t="s">
        <v>231</v>
      </c>
    </row>
    <row r="60" spans="1:35" x14ac:dyDescent="0.25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37</v>
      </c>
    </row>
    <row r="2" spans="1:3" x14ac:dyDescent="0.25">
      <c r="A2" t="s">
        <v>38</v>
      </c>
    </row>
    <row r="4" spans="1:3" x14ac:dyDescent="0.25">
      <c r="A4" s="2" t="s">
        <v>39</v>
      </c>
      <c r="B4" s="9" t="s">
        <v>40</v>
      </c>
      <c r="C4" s="9" t="s">
        <v>41</v>
      </c>
    </row>
    <row r="5" spans="1:3" x14ac:dyDescent="0.25">
      <c r="A5" t="s">
        <v>42</v>
      </c>
      <c r="B5" s="8">
        <v>84000000</v>
      </c>
      <c r="C5" s="8">
        <v>41000000</v>
      </c>
    </row>
    <row r="6" spans="1:3" x14ac:dyDescent="0.25">
      <c r="A6" t="s">
        <v>43</v>
      </c>
      <c r="B6" s="8">
        <v>90000000</v>
      </c>
      <c r="C6" s="8">
        <v>45000000</v>
      </c>
    </row>
    <row r="7" spans="1:3" x14ac:dyDescent="0.25">
      <c r="A7" t="s">
        <v>44</v>
      </c>
      <c r="B7" s="8">
        <v>298000000</v>
      </c>
      <c r="C7" s="8">
        <v>149000000</v>
      </c>
    </row>
    <row r="8" spans="1:3" x14ac:dyDescent="0.25">
      <c r="A8" t="s">
        <v>45</v>
      </c>
      <c r="B8" s="8">
        <v>81000000</v>
      </c>
      <c r="C8" s="8">
        <v>30000000</v>
      </c>
    </row>
    <row r="9" spans="1:3" x14ac:dyDescent="0.25">
      <c r="A9" t="s">
        <v>46</v>
      </c>
      <c r="B9" s="8">
        <v>88000000</v>
      </c>
      <c r="C9" s="8">
        <v>40000000</v>
      </c>
    </row>
    <row r="10" spans="1:3" x14ac:dyDescent="0.25">
      <c r="A10" t="s">
        <v>47</v>
      </c>
      <c r="B10" s="8">
        <v>209000000</v>
      </c>
      <c r="C10" s="8">
        <v>84000000</v>
      </c>
    </row>
    <row r="12" spans="1:3" x14ac:dyDescent="0.25">
      <c r="A12" t="s">
        <v>48</v>
      </c>
    </row>
    <row r="13" spans="1:3" x14ac:dyDescent="0.25">
      <c r="A13" t="s">
        <v>49</v>
      </c>
    </row>
    <row r="14" spans="1:3" x14ac:dyDescent="0.25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92</v>
      </c>
      <c r="E1" s="2" t="s">
        <v>94</v>
      </c>
    </row>
    <row r="2" spans="1:5" x14ac:dyDescent="0.25">
      <c r="A2" t="s">
        <v>99</v>
      </c>
      <c r="E2" t="s">
        <v>95</v>
      </c>
    </row>
    <row r="3" spans="1:5" x14ac:dyDescent="0.25">
      <c r="A3" t="s">
        <v>133</v>
      </c>
      <c r="E3" t="s">
        <v>96</v>
      </c>
    </row>
    <row r="4" spans="1:5" x14ac:dyDescent="0.25">
      <c r="A4" t="s">
        <v>134</v>
      </c>
      <c r="E4" t="s">
        <v>97</v>
      </c>
    </row>
    <row r="5" spans="1:5" x14ac:dyDescent="0.25">
      <c r="E5" t="s">
        <v>98</v>
      </c>
    </row>
    <row r="6" spans="1:5" x14ac:dyDescent="0.25">
      <c r="A6" t="s">
        <v>100</v>
      </c>
    </row>
    <row r="7" spans="1:5" x14ac:dyDescent="0.25">
      <c r="A7" t="s">
        <v>101</v>
      </c>
    </row>
    <row r="8" spans="1:5" x14ac:dyDescent="0.25">
      <c r="A8" t="s">
        <v>102</v>
      </c>
    </row>
    <row r="9" spans="1:5" x14ac:dyDescent="0.25">
      <c r="A9" t="s">
        <v>104</v>
      </c>
    </row>
    <row r="10" spans="1:5" x14ac:dyDescent="0.25">
      <c r="A10" t="s">
        <v>105</v>
      </c>
    </row>
    <row r="11" spans="1:5" x14ac:dyDescent="0.25">
      <c r="A11" t="s">
        <v>106</v>
      </c>
    </row>
    <row r="13" spans="1:5" x14ac:dyDescent="0.25">
      <c r="A13" t="s">
        <v>107</v>
      </c>
      <c r="E13" s="2" t="s">
        <v>126</v>
      </c>
    </row>
    <row r="14" spans="1:5" x14ac:dyDescent="0.25">
      <c r="A14" t="s">
        <v>108</v>
      </c>
      <c r="E14" t="s">
        <v>103</v>
      </c>
    </row>
    <row r="15" spans="1:5" x14ac:dyDescent="0.25">
      <c r="A15" t="s">
        <v>109</v>
      </c>
    </row>
    <row r="16" spans="1:5" x14ac:dyDescent="0.25">
      <c r="E16" s="2" t="s">
        <v>127</v>
      </c>
    </row>
    <row r="17" spans="1:5" x14ac:dyDescent="0.25">
      <c r="A17" t="s">
        <v>115</v>
      </c>
      <c r="E17" t="s">
        <v>128</v>
      </c>
    </row>
    <row r="18" spans="1:5" x14ac:dyDescent="0.25">
      <c r="A18" t="s">
        <v>110</v>
      </c>
    </row>
    <row r="19" spans="1:5" x14ac:dyDescent="0.25">
      <c r="A19" t="s">
        <v>116</v>
      </c>
      <c r="E19" s="2" t="s">
        <v>129</v>
      </c>
    </row>
    <row r="20" spans="1:5" x14ac:dyDescent="0.25">
      <c r="A20" t="s">
        <v>118</v>
      </c>
      <c r="E20" t="s">
        <v>130</v>
      </c>
    </row>
    <row r="21" spans="1:5" x14ac:dyDescent="0.25">
      <c r="A21" t="s">
        <v>137</v>
      </c>
    </row>
    <row r="22" spans="1:5" x14ac:dyDescent="0.25">
      <c r="A22" t="s">
        <v>119</v>
      </c>
    </row>
    <row r="23" spans="1:5" x14ac:dyDescent="0.25">
      <c r="A23" t="s">
        <v>120</v>
      </c>
    </row>
    <row r="25" spans="1:5" ht="30" x14ac:dyDescent="0.2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5">
      <c r="B26" t="s">
        <v>112</v>
      </c>
      <c r="C26">
        <v>500</v>
      </c>
      <c r="D26">
        <v>5900000</v>
      </c>
      <c r="E26">
        <v>1984</v>
      </c>
    </row>
    <row r="27" spans="1:5" x14ac:dyDescent="0.25">
      <c r="B27" t="s">
        <v>114</v>
      </c>
      <c r="C27">
        <v>500</v>
      </c>
      <c r="D27">
        <v>7050000</v>
      </c>
      <c r="E27">
        <v>1984</v>
      </c>
    </row>
    <row r="28" spans="1:5" x14ac:dyDescent="0.25">
      <c r="B28" t="s">
        <v>117</v>
      </c>
      <c r="C28">
        <v>500</v>
      </c>
      <c r="D28">
        <v>7050000</v>
      </c>
      <c r="E28">
        <v>1983</v>
      </c>
    </row>
    <row r="29" spans="1:5" x14ac:dyDescent="0.25">
      <c r="B29" t="s">
        <v>124</v>
      </c>
      <c r="C29">
        <v>1030</v>
      </c>
      <c r="D29">
        <v>6000000</v>
      </c>
      <c r="E29">
        <v>1999</v>
      </c>
    </row>
    <row r="30" spans="1:5" x14ac:dyDescent="0.25">
      <c r="B30" t="s">
        <v>121</v>
      </c>
      <c r="C30">
        <v>1800</v>
      </c>
      <c r="D30">
        <v>6000000</v>
      </c>
      <c r="E30">
        <v>2009</v>
      </c>
    </row>
    <row r="31" spans="1:5" x14ac:dyDescent="0.25">
      <c r="B31" t="s">
        <v>122</v>
      </c>
      <c r="C31">
        <v>2800</v>
      </c>
      <c r="D31">
        <v>22000000</v>
      </c>
      <c r="E31">
        <v>2014</v>
      </c>
    </row>
    <row r="33" spans="1:5" x14ac:dyDescent="0.25">
      <c r="A33" t="s">
        <v>125</v>
      </c>
    </row>
    <row r="34" spans="1:5" x14ac:dyDescent="0.25">
      <c r="A34" t="s">
        <v>138</v>
      </c>
    </row>
    <row r="35" spans="1:5" x14ac:dyDescent="0.25">
      <c r="A35" s="11">
        <v>10000000</v>
      </c>
    </row>
    <row r="37" spans="1:5" x14ac:dyDescent="0.25">
      <c r="A37" t="s">
        <v>136</v>
      </c>
    </row>
    <row r="42" spans="1:5" x14ac:dyDescent="0.25">
      <c r="A42" s="2" t="s">
        <v>139</v>
      </c>
      <c r="B42" s="17"/>
      <c r="E42" s="2" t="s">
        <v>141</v>
      </c>
    </row>
    <row r="43" spans="1:5" x14ac:dyDescent="0.25">
      <c r="A43" t="s">
        <v>140</v>
      </c>
      <c r="E43" t="s">
        <v>142</v>
      </c>
    </row>
    <row r="44" spans="1:5" x14ac:dyDescent="0.25">
      <c r="A44" t="s">
        <v>143</v>
      </c>
    </row>
    <row r="45" spans="1:5" x14ac:dyDescent="0.25">
      <c r="E45" s="2" t="s">
        <v>146</v>
      </c>
    </row>
    <row r="46" spans="1:5" x14ac:dyDescent="0.25">
      <c r="A46" t="s">
        <v>144</v>
      </c>
      <c r="E46" t="s">
        <v>147</v>
      </c>
    </row>
    <row r="47" spans="1:5" x14ac:dyDescent="0.25">
      <c r="A47" t="s">
        <v>145</v>
      </c>
      <c r="E47" t="s">
        <v>148</v>
      </c>
    </row>
    <row r="48" spans="1:5" x14ac:dyDescent="0.25">
      <c r="A48" t="s">
        <v>150</v>
      </c>
      <c r="E48" t="s">
        <v>149</v>
      </c>
    </row>
    <row r="49" spans="1:1" x14ac:dyDescent="0.25">
      <c r="A49" s="11">
        <v>30000</v>
      </c>
    </row>
    <row r="51" spans="1:1" x14ac:dyDescent="0.25">
      <c r="A51" t="s">
        <v>136</v>
      </c>
    </row>
    <row r="53" spans="1:1" x14ac:dyDescent="0.25">
      <c r="A53" t="s">
        <v>234</v>
      </c>
    </row>
    <row r="54" spans="1:1" x14ac:dyDescent="0.25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51</v>
      </c>
    </row>
    <row r="2" spans="1:3" x14ac:dyDescent="0.25">
      <c r="A2" s="2" t="s">
        <v>52</v>
      </c>
      <c r="B2" s="2" t="s">
        <v>39</v>
      </c>
      <c r="C2" s="2" t="s">
        <v>53</v>
      </c>
    </row>
    <row r="3" spans="1:3" x14ac:dyDescent="0.25">
      <c r="A3" t="s">
        <v>54</v>
      </c>
      <c r="B3" t="s">
        <v>55</v>
      </c>
      <c r="C3">
        <v>8700</v>
      </c>
    </row>
    <row r="4" spans="1:3" x14ac:dyDescent="0.25">
      <c r="A4" t="s">
        <v>56</v>
      </c>
      <c r="B4" t="s">
        <v>57</v>
      </c>
      <c r="C4">
        <v>4600</v>
      </c>
    </row>
    <row r="5" spans="1:3" x14ac:dyDescent="0.25">
      <c r="A5" t="s">
        <v>58</v>
      </c>
      <c r="B5" t="s">
        <v>59</v>
      </c>
      <c r="C5">
        <v>10500</v>
      </c>
    </row>
    <row r="6" spans="1:3" x14ac:dyDescent="0.25">
      <c r="A6" t="s">
        <v>60</v>
      </c>
      <c r="B6" t="s">
        <v>61</v>
      </c>
      <c r="C6">
        <v>6500</v>
      </c>
    </row>
    <row r="7" spans="1:3" x14ac:dyDescent="0.25">
      <c r="A7" t="s">
        <v>62</v>
      </c>
      <c r="B7" t="s">
        <v>63</v>
      </c>
      <c r="C7">
        <v>3000</v>
      </c>
    </row>
    <row r="8" spans="1:3" x14ac:dyDescent="0.25">
      <c r="A8" t="s">
        <v>64</v>
      </c>
      <c r="B8" t="s">
        <v>65</v>
      </c>
      <c r="C8">
        <v>10000</v>
      </c>
    </row>
    <row r="9" spans="1:3" x14ac:dyDescent="0.25">
      <c r="A9" t="s">
        <v>66</v>
      </c>
      <c r="B9" t="s">
        <v>67</v>
      </c>
      <c r="C9">
        <v>13000</v>
      </c>
    </row>
    <row r="10" spans="1:3" x14ac:dyDescent="0.25">
      <c r="A10" t="s">
        <v>68</v>
      </c>
      <c r="B10" t="s">
        <v>69</v>
      </c>
      <c r="C10">
        <v>9000</v>
      </c>
    </row>
    <row r="11" spans="1:3" x14ac:dyDescent="0.25">
      <c r="A11" t="s">
        <v>70</v>
      </c>
      <c r="B11" t="s">
        <v>71</v>
      </c>
      <c r="C11">
        <v>19000</v>
      </c>
    </row>
    <row r="12" spans="1:3" x14ac:dyDescent="0.25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5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defaultColWidth="9" defaultRowHeight="15" x14ac:dyDescent="0.25"/>
  <cols>
    <col min="1" max="1" width="24.42578125" style="5" customWidth="1"/>
    <col min="2" max="16384" width="9" style="5"/>
  </cols>
  <sheetData>
    <row r="1" spans="1:36" x14ac:dyDescent="0.25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5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5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5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5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5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defaultRowHeight="15" x14ac:dyDescent="0.25"/>
  <sheetData>
    <row r="1" spans="1:11" x14ac:dyDescent="0.25">
      <c r="A1" t="s">
        <v>1303</v>
      </c>
    </row>
    <row r="2" spans="1:11" x14ac:dyDescent="0.25">
      <c r="A2" t="s">
        <v>1304</v>
      </c>
    </row>
    <row r="3" spans="1:11" x14ac:dyDescent="0.25">
      <c r="A3" t="s">
        <v>1305</v>
      </c>
    </row>
    <row r="4" spans="1:11" x14ac:dyDescent="0.25">
      <c r="A4" t="s">
        <v>258</v>
      </c>
    </row>
    <row r="5" spans="1:11" x14ac:dyDescent="0.25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5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defaultRowHeight="15" x14ac:dyDescent="0.25"/>
  <sheetData>
    <row r="1" spans="1:21" x14ac:dyDescent="0.25">
      <c r="A1" t="s">
        <v>1279</v>
      </c>
    </row>
    <row r="2" spans="1:21" x14ac:dyDescent="0.25">
      <c r="A2" t="s">
        <v>1280</v>
      </c>
    </row>
    <row r="3" spans="1:21" x14ac:dyDescent="0.25">
      <c r="A3" t="s">
        <v>1281</v>
      </c>
    </row>
    <row r="4" spans="1:21" x14ac:dyDescent="0.25">
      <c r="A4" t="s">
        <v>258</v>
      </c>
    </row>
    <row r="5" spans="1:21" s="13" customFormat="1" ht="105" x14ac:dyDescent="0.25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5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25.5703125" customWidth="1"/>
    <col min="2" max="2" width="30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255</v>
      </c>
    </row>
    <row r="11" spans="1:36" x14ac:dyDescent="0.25">
      <c r="A11" t="s">
        <v>256</v>
      </c>
    </row>
    <row r="12" spans="1:36" x14ac:dyDescent="0.25">
      <c r="A12" t="s">
        <v>257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260</v>
      </c>
      <c r="C15" t="s">
        <v>321</v>
      </c>
    </row>
    <row r="16" spans="1:36" x14ac:dyDescent="0.25">
      <c r="A16" t="s">
        <v>261</v>
      </c>
      <c r="C16" t="s">
        <v>322</v>
      </c>
    </row>
    <row r="17" spans="1:36" x14ac:dyDescent="0.2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5">
      <c r="A20" t="s">
        <v>268</v>
      </c>
      <c r="C20" t="s">
        <v>327</v>
      </c>
    </row>
    <row r="21" spans="1:36" x14ac:dyDescent="0.2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5">
      <c r="A37" t="s">
        <v>293</v>
      </c>
      <c r="C37" t="s">
        <v>344</v>
      </c>
    </row>
    <row r="38" spans="1:36" x14ac:dyDescent="0.25">
      <c r="A38" t="s">
        <v>294</v>
      </c>
      <c r="C38" t="s">
        <v>345</v>
      </c>
    </row>
    <row r="39" spans="1:36" x14ac:dyDescent="0.2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5">
      <c r="A42" t="s">
        <v>299</v>
      </c>
      <c r="C42" t="s">
        <v>349</v>
      </c>
    </row>
    <row r="43" spans="1:36" x14ac:dyDescent="0.2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367</v>
      </c>
    </row>
    <row r="11" spans="1:36" x14ac:dyDescent="0.25">
      <c r="A11" t="s">
        <v>368</v>
      </c>
    </row>
    <row r="12" spans="1:36" x14ac:dyDescent="0.25">
      <c r="A12" t="s">
        <v>369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161</v>
      </c>
      <c r="C15" t="s">
        <v>485</v>
      </c>
    </row>
    <row r="16" spans="1:36" x14ac:dyDescent="0.25">
      <c r="A16" t="s">
        <v>370</v>
      </c>
      <c r="C16" t="s">
        <v>486</v>
      </c>
    </row>
    <row r="17" spans="1:36" x14ac:dyDescent="0.25">
      <c r="A17" t="s">
        <v>371</v>
      </c>
      <c r="C17" t="s">
        <v>487</v>
      </c>
    </row>
    <row r="18" spans="1:36" x14ac:dyDescent="0.2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5">
      <c r="A28" t="s">
        <v>294</v>
      </c>
      <c r="C28" t="s">
        <v>499</v>
      </c>
    </row>
    <row r="29" spans="1:36" x14ac:dyDescent="0.2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5">
      <c r="A39" t="s">
        <v>402</v>
      </c>
      <c r="C39" t="s">
        <v>510</v>
      </c>
    </row>
    <row r="40" spans="1:36" x14ac:dyDescent="0.2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5">
      <c r="A42" t="s">
        <v>405</v>
      </c>
      <c r="C42" t="s">
        <v>514</v>
      </c>
    </row>
    <row r="43" spans="1:36" x14ac:dyDescent="0.25">
      <c r="A43" t="s">
        <v>268</v>
      </c>
      <c r="C43" t="s">
        <v>515</v>
      </c>
    </row>
    <row r="44" spans="1:36" x14ac:dyDescent="0.2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5">
      <c r="A53" t="s">
        <v>299</v>
      </c>
      <c r="C53" t="s">
        <v>525</v>
      </c>
    </row>
    <row r="54" spans="1:36" x14ac:dyDescent="0.2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5">
      <c r="A63" t="s">
        <v>160</v>
      </c>
      <c r="C63" t="s">
        <v>535</v>
      </c>
    </row>
    <row r="64" spans="1:36" x14ac:dyDescent="0.25">
      <c r="A64" t="s">
        <v>370</v>
      </c>
      <c r="C64" t="s">
        <v>536</v>
      </c>
    </row>
    <row r="65" spans="1:36" x14ac:dyDescent="0.2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5">
      <c r="A67" t="s">
        <v>428</v>
      </c>
      <c r="C67" t="s">
        <v>539</v>
      </c>
    </row>
    <row r="68" spans="1:36" x14ac:dyDescent="0.2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5">
      <c r="A70" t="s">
        <v>159</v>
      </c>
      <c r="C70" t="s">
        <v>542</v>
      </c>
    </row>
    <row r="71" spans="1:36" x14ac:dyDescent="0.25">
      <c r="A71" t="s">
        <v>162</v>
      </c>
      <c r="C71" t="s">
        <v>543</v>
      </c>
    </row>
    <row r="72" spans="1:36" x14ac:dyDescent="0.25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5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5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5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5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5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5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5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5">
      <c r="A80" t="s">
        <v>163</v>
      </c>
      <c r="C80" t="s">
        <v>553</v>
      </c>
    </row>
    <row r="81" spans="1:36" x14ac:dyDescent="0.25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5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5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5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5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5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5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5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5">
      <c r="A89" t="s">
        <v>158</v>
      </c>
      <c r="C89" t="s">
        <v>562</v>
      </c>
    </row>
    <row r="90" spans="1:36" x14ac:dyDescent="0.25">
      <c r="A90" t="s">
        <v>261</v>
      </c>
      <c r="C90" t="s">
        <v>563</v>
      </c>
    </row>
    <row r="91" spans="1:36" x14ac:dyDescent="0.2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5">
      <c r="A100" t="s">
        <v>294</v>
      </c>
      <c r="C100" t="s">
        <v>574</v>
      </c>
    </row>
    <row r="101" spans="1:36" x14ac:dyDescent="0.2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5">
      <c r="A110" t="s">
        <v>157</v>
      </c>
      <c r="C110" t="s">
        <v>584</v>
      </c>
    </row>
    <row r="111" spans="1:36" x14ac:dyDescent="0.25">
      <c r="A111" t="s">
        <v>261</v>
      </c>
      <c r="C111" t="s">
        <v>585</v>
      </c>
    </row>
    <row r="112" spans="1:36" x14ac:dyDescent="0.2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5">
      <c r="A121" t="s">
        <v>294</v>
      </c>
      <c r="C121" t="s">
        <v>596</v>
      </c>
    </row>
    <row r="122" spans="1:36" x14ac:dyDescent="0.2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5">
      <c r="A131" t="s">
        <v>156</v>
      </c>
      <c r="C131" t="s">
        <v>606</v>
      </c>
    </row>
    <row r="132" spans="1:36" x14ac:dyDescent="0.2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609</v>
      </c>
    </row>
    <row r="11" spans="1:36" x14ac:dyDescent="0.25">
      <c r="A11" t="s">
        <v>610</v>
      </c>
    </row>
    <row r="12" spans="1:36" x14ac:dyDescent="0.25">
      <c r="A12" t="s">
        <v>611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33</v>
      </c>
      <c r="C15" t="s">
        <v>873</v>
      </c>
    </row>
    <row r="16" spans="1:36" x14ac:dyDescent="0.25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5">
      <c r="A32" t="s">
        <v>32</v>
      </c>
      <c r="C32" t="s">
        <v>891</v>
      </c>
    </row>
    <row r="33" spans="1:36" x14ac:dyDescent="0.2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5">
      <c r="A49" t="s">
        <v>31</v>
      </c>
      <c r="C49" t="s">
        <v>908</v>
      </c>
    </row>
    <row r="50" spans="1:36" x14ac:dyDescent="0.2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5">
      <c r="A66" t="s">
        <v>30</v>
      </c>
      <c r="C66" t="s">
        <v>925</v>
      </c>
    </row>
    <row r="67" spans="1:36" x14ac:dyDescent="0.2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5">
      <c r="A83" t="s">
        <v>29</v>
      </c>
      <c r="C83" t="s">
        <v>942</v>
      </c>
    </row>
    <row r="84" spans="1:36" x14ac:dyDescent="0.2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5">
      <c r="A100" t="s">
        <v>28</v>
      </c>
      <c r="C100" t="s">
        <v>959</v>
      </c>
    </row>
    <row r="101" spans="1:36" x14ac:dyDescent="0.2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5">
      <c r="A117" t="s">
        <v>27</v>
      </c>
      <c r="C117" t="s">
        <v>976</v>
      </c>
    </row>
    <row r="118" spans="1:36" x14ac:dyDescent="0.2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5">
      <c r="A134" t="s">
        <v>26</v>
      </c>
      <c r="C134" t="s">
        <v>993</v>
      </c>
    </row>
    <row r="135" spans="1:36" x14ac:dyDescent="0.2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5">
      <c r="A151" t="s">
        <v>25</v>
      </c>
      <c r="C151" t="s">
        <v>1010</v>
      </c>
    </row>
    <row r="152" spans="1:36" x14ac:dyDescent="0.2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5">
      <c r="A168" t="s">
        <v>24</v>
      </c>
      <c r="C168" t="s">
        <v>1027</v>
      </c>
    </row>
    <row r="169" spans="1:36" x14ac:dyDescent="0.2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5">
      <c r="A185" t="s">
        <v>23</v>
      </c>
      <c r="C185" t="s">
        <v>1044</v>
      </c>
    </row>
    <row r="186" spans="1:36" x14ac:dyDescent="0.2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5">
      <c r="A202" t="s">
        <v>201</v>
      </c>
      <c r="C202" t="s">
        <v>1061</v>
      </c>
    </row>
    <row r="203" spans="1:36" x14ac:dyDescent="0.2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5">
      <c r="A219" t="s">
        <v>22</v>
      </c>
      <c r="C219" t="s">
        <v>1078</v>
      </c>
    </row>
    <row r="220" spans="1:36" x14ac:dyDescent="0.2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5">
      <c r="A236" t="s">
        <v>21</v>
      </c>
      <c r="C236" t="s">
        <v>1095</v>
      </c>
    </row>
    <row r="237" spans="1:36" x14ac:dyDescent="0.2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5">
      <c r="A253" t="s">
        <v>20</v>
      </c>
      <c r="C253" t="s">
        <v>1112</v>
      </c>
    </row>
    <row r="254" spans="1:36" x14ac:dyDescent="0.2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5">
      <c r="A270" t="s">
        <v>19</v>
      </c>
      <c r="C270" t="s">
        <v>1129</v>
      </c>
    </row>
    <row r="271" spans="1:36" x14ac:dyDescent="0.2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5">
      <c r="A287" t="s">
        <v>18</v>
      </c>
      <c r="C287" t="s">
        <v>1146</v>
      </c>
    </row>
    <row r="288" spans="1:36" x14ac:dyDescent="0.2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defaultRowHeight="15" x14ac:dyDescent="0.25"/>
  <cols>
    <col min="1" max="1" width="26" bestFit="1" customWidth="1"/>
  </cols>
  <sheetData>
    <row r="1" spans="1:33" s="2" customFormat="1" x14ac:dyDescent="0.25">
      <c r="A1" s="2" t="s">
        <v>208</v>
      </c>
    </row>
    <row r="2" spans="1:33" x14ac:dyDescent="0.2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5">
      <c r="A9" s="2" t="s">
        <v>209</v>
      </c>
    </row>
    <row r="10" spans="1:33" x14ac:dyDescent="0.2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5">
      <c r="A17" s="2" t="s">
        <v>210</v>
      </c>
    </row>
    <row r="18" spans="1:33" x14ac:dyDescent="0.2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5">
      <c r="A23" t="s">
        <v>212</v>
      </c>
    </row>
    <row r="24" spans="1:33" x14ac:dyDescent="0.2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5">
      <c r="A27" s="2" t="s">
        <v>214</v>
      </c>
    </row>
    <row r="28" spans="1:33" x14ac:dyDescent="0.2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5">
      <c r="A46" s="2" t="s">
        <v>213</v>
      </c>
    </row>
    <row r="47" spans="1:33" x14ac:dyDescent="0.2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5">
      <c r="A65" s="2" t="s">
        <v>205</v>
      </c>
    </row>
    <row r="67" spans="1:33" x14ac:dyDescent="0.2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5">
      <c r="A68" t="s">
        <v>24</v>
      </c>
    </row>
    <row r="69" spans="1:33" x14ac:dyDescent="0.2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5">
      <c r="A86" t="s">
        <v>23</v>
      </c>
    </row>
    <row r="87" spans="1:33" x14ac:dyDescent="0.2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5">
      <c r="A104" t="s">
        <v>201</v>
      </c>
    </row>
    <row r="105" spans="1:33" x14ac:dyDescent="0.2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5">
      <c r="A122" s="20" t="str">
        <f>A6</f>
        <v>Plug-in 10 Gasoline Hybrid</v>
      </c>
    </row>
    <row r="123" spans="1:33" x14ac:dyDescent="0.2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5">
      <c r="A140" t="str">
        <f>A7</f>
        <v>Plug-in 40 Gasoline Hybrid</v>
      </c>
    </row>
    <row r="141" spans="1:33" x14ac:dyDescent="0.2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5">
      <c r="A158" s="2" t="s">
        <v>206</v>
      </c>
    </row>
    <row r="160" spans="1:33" x14ac:dyDescent="0.2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5">
      <c r="A161" t="str">
        <f t="shared" ref="A161:A169" si="10">A68</f>
        <v>100 Mile Electric Vehicle</v>
      </c>
    </row>
    <row r="162" spans="1:33" x14ac:dyDescent="0.2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5">
      <c r="A179" t="str">
        <f t="shared" ref="A179:A187" si="28">A86</f>
        <v>200 Mile Electric Vehicle</v>
      </c>
    </row>
    <row r="180" spans="1:33" x14ac:dyDescent="0.2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5">
      <c r="A197" t="str">
        <f t="shared" ref="A197:A205" si="46">A104</f>
        <v>300 Mile Electric Vehicle</v>
      </c>
    </row>
    <row r="198" spans="1:33" x14ac:dyDescent="0.2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5">
      <c r="A232" s="21"/>
    </row>
    <row r="233" spans="1:33" x14ac:dyDescent="0.25">
      <c r="A233" s="21" t="str">
        <f t="shared" si="64"/>
        <v>Plug-in 40 Gasoline Hybrid</v>
      </c>
    </row>
    <row r="234" spans="1:33" x14ac:dyDescent="0.2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5">
      <c r="A251" s="2" t="s">
        <v>207</v>
      </c>
    </row>
    <row r="252" spans="1:33" x14ac:dyDescent="0.2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defaultRowHeight="15" x14ac:dyDescent="0.25"/>
  <cols>
    <col min="1" max="1" width="43.28515625" customWidth="1"/>
  </cols>
  <sheetData>
    <row r="1" spans="1:4" x14ac:dyDescent="0.25">
      <c r="A1" t="s">
        <v>240</v>
      </c>
      <c r="B1">
        <v>43060</v>
      </c>
      <c r="D1" t="s">
        <v>244</v>
      </c>
    </row>
    <row r="2" spans="1:4" x14ac:dyDescent="0.25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200</v>
      </c>
    </row>
    <row r="3" spans="2:36" x14ac:dyDescent="0.2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5">
      <c r="B6" s="1"/>
    </row>
    <row r="7" spans="2:36" x14ac:dyDescent="0.2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5">
      <c r="B10" s="1"/>
    </row>
    <row r="11" spans="2:36" x14ac:dyDescent="0.2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5">
      <c r="B31" t="s">
        <v>179</v>
      </c>
    </row>
    <row r="32" spans="2:36" x14ac:dyDescent="0.25">
      <c r="B32" t="s">
        <v>180</v>
      </c>
    </row>
    <row r="33" spans="2:36" x14ac:dyDescent="0.25">
      <c r="B33" t="s">
        <v>184</v>
      </c>
    </row>
    <row r="34" spans="2:36" x14ac:dyDescent="0.25">
      <c r="B34" t="s">
        <v>183</v>
      </c>
    </row>
    <row r="36" spans="2:36" x14ac:dyDescent="0.2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5">
      <c r="B57" s="1"/>
    </row>
    <row r="58" spans="2:36" x14ac:dyDescent="0.2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5">
      <c r="B76" t="s">
        <v>204</v>
      </c>
    </row>
    <row r="77" spans="2:36" x14ac:dyDescent="0.2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193</v>
      </c>
    </row>
    <row r="88" spans="2:36" x14ac:dyDescent="0.25">
      <c r="B88" t="s">
        <v>195</v>
      </c>
    </row>
    <row r="89" spans="2:36" x14ac:dyDescent="0.2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196</v>
      </c>
    </row>
    <row r="108" spans="2:36" x14ac:dyDescent="0.25">
      <c r="B108" t="s">
        <v>197</v>
      </c>
    </row>
    <row r="109" spans="2:36" x14ac:dyDescent="0.2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5">
      <c r="B118" s="5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2021-04-02T21:38:17Z</dcterms:modified>
</cp:coreProperties>
</file>