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Nordic\SubRES_TMPL\"/>
    </mc:Choice>
  </mc:AlternateContent>
  <xr:revisionPtr revIDLastSave="0" documentId="13_ncr:1_{DE4095CC-7C37-42F5-B15A-B61F179AB609}" xr6:coauthVersionLast="45" xr6:coauthVersionMax="45" xr10:uidLastSave="{00000000-0000-0000-0000-000000000000}"/>
  <bookViews>
    <workbookView xWindow="-108" yWindow="-108" windowWidth="41496" windowHeight="16896" tabRatio="596" firstSheet="2" activeTab="2" xr2:uid="{00000000-000D-0000-FFFF-FFFF00000000}"/>
  </bookViews>
  <sheets>
    <sheet name="LOG" sheetId="7" r:id="rId1"/>
    <sheet name="Intro" sheetId="8" r:id="rId2"/>
    <sheet name="ELC_IMP-EXP" sheetId="6" r:id="rId3"/>
  </sheets>
  <externalReferences>
    <externalReference r:id="rId4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6" l="1"/>
  <c r="D10" i="6"/>
  <c r="C9" i="6"/>
  <c r="D9" i="6"/>
  <c r="C6" i="6"/>
  <c r="D6" i="6"/>
  <c r="C7" i="6"/>
  <c r="D7" i="6"/>
  <c r="D8" i="6" l="1"/>
  <c r="C8" i="6"/>
  <c r="D6" i="7" l="1"/>
  <c r="D7" i="7" l="1"/>
  <c r="C5" i="6" l="1"/>
  <c r="D5" i="6"/>
</calcChain>
</file>

<file path=xl/sharedStrings.xml><?xml version="1.0" encoding="utf-8"?>
<sst xmlns="http://schemas.openxmlformats.org/spreadsheetml/2006/main" count="114" uniqueCount="81">
  <si>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</si>
  <si>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</si>
  <si>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</si>
  <si>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</si>
  <si>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</si>
  <si>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</si>
  <si>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</si>
  <si>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</si>
  <si>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</si>
  <si>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</si>
  <si>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</si>
  <si>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</si>
  <si>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</si>
  <si>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</si>
  <si>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</si>
  <si>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</si>
  <si>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</si>
  <si>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PJ</t>
  </si>
  <si>
    <t>DAYNITE</t>
  </si>
  <si>
    <t>~FI_T</t>
  </si>
  <si>
    <t>*TechDesc</t>
  </si>
  <si>
    <t>Comm-IN</t>
  </si>
  <si>
    <t>Comm-OUT</t>
  </si>
  <si>
    <t>ELCC</t>
  </si>
  <si>
    <t>IMP</t>
  </si>
  <si>
    <t>EXP</t>
  </si>
  <si>
    <t>START</t>
  </si>
  <si>
    <t>LIFE</t>
  </si>
  <si>
    <t>Date</t>
  </si>
  <si>
    <t>Name</t>
  </si>
  <si>
    <t>Sheet Name</t>
  </si>
  <si>
    <t>Cells</t>
  </si>
  <si>
    <t>Comments</t>
  </si>
  <si>
    <t>Olexandr Balyk</t>
  </si>
  <si>
    <t>ELC_IMP-EXP</t>
  </si>
  <si>
    <t>Changed starting years to match the assumptions in the trans file.</t>
  </si>
  <si>
    <t>*Technology Name</t>
  </si>
  <si>
    <t>Input commodity</t>
  </si>
  <si>
    <t>Output Commodity</t>
  </si>
  <si>
    <t>Lifetime, years</t>
  </si>
  <si>
    <t>Starting Year</t>
  </si>
  <si>
    <t>Removed starting years; the trans file contains upper bounds for capacity.</t>
  </si>
  <si>
    <t>AFA~DKE, AFA~DKW</t>
  </si>
  <si>
    <t>SUBRES_ELC-IMPEXP_Trans.xlsx</t>
  </si>
  <si>
    <t>LineCap:L9;L16</t>
  </si>
  <si>
    <t>http://www.svk.se/contentassets/ebdeed10af72408dab6fad3c591d7922/svk-elsystemet_2016_highresloution.jpg</t>
  </si>
  <si>
    <t xml:space="preserve">Ida Adolfsson </t>
  </si>
  <si>
    <t>D5:L8</t>
  </si>
  <si>
    <t xml:space="preserve">Updated with Swedish data. </t>
  </si>
  <si>
    <t>http://www.svk.se/drift-av-stamnatet/kontrollrummet/</t>
  </si>
  <si>
    <t>D5:L9</t>
  </si>
  <si>
    <t>Updated with two power regions for Norway (NON and NOS). The AFA is based on infromation from RAMES nov 12.  please see SUBRES_ELC_IMPEXP_Trans=&gt;LIneCup Ramese 2015</t>
  </si>
  <si>
    <t>Martin Hagberg</t>
  </si>
  <si>
    <t>Ida Adolfsson</t>
  </si>
  <si>
    <t>C33, C41</t>
  </si>
  <si>
    <t>changed denotation finland, SF to FI</t>
  </si>
  <si>
    <t>Description</t>
  </si>
  <si>
    <t>Purpose:</t>
  </si>
  <si>
    <t>Transmission lines to other countries</t>
  </si>
  <si>
    <t>Description:</t>
  </si>
  <si>
    <t>Relevant sectors</t>
  </si>
  <si>
    <t>ELC</t>
  </si>
  <si>
    <t>Description of different sheets</t>
  </si>
  <si>
    <t>Defines the processes and topology for transmission lines</t>
  </si>
  <si>
    <t>Splitting external and internal (scandinavia)</t>
  </si>
  <si>
    <t>IMPELC-SEDE</t>
  </si>
  <si>
    <t>IMPELC-SEPL</t>
  </si>
  <si>
    <t>IMPELC-SELT</t>
  </si>
  <si>
    <t>EXPELC-SEDE</t>
  </si>
  <si>
    <t>EXPELC-SEPL</t>
  </si>
  <si>
    <t>EXPELC-SELT</t>
  </si>
  <si>
    <t>Import of elctricity from Germany to Sweden</t>
  </si>
  <si>
    <t>Import of elctricity from Poland to Sweden</t>
  </si>
  <si>
    <t>Import of elctricity from Litauen to Sweden</t>
  </si>
  <si>
    <t>Pja</t>
  </si>
  <si>
    <t>NCAP_AFA</t>
  </si>
  <si>
    <t>Annual availability, fraction</t>
  </si>
  <si>
    <t>Added AFA in line with DK and NO</t>
  </si>
  <si>
    <t>Export of elctricity to Germany from Sweden</t>
  </si>
  <si>
    <t>Export of elctricity to Poland from Sweden</t>
  </si>
  <si>
    <t>Export of elctricity to Litauen from 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</si>
</sst>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30" x14ac:knownFonts="1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sz val="8"/>
      <name val="Calibri"/>
      <family val="2"/>
    </font>
    <font>
      <sz val="9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</font>
    <font>
      <b/>
      <sz val="14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9" fillId="29" borderId="0" applyNumberFormat="0" applyBorder="0" applyAlignment="0" applyProtection="0"/>
    <xf numFmtId="0" fontId="10" fillId="30" borderId="5" applyNumberFormat="0" applyAlignment="0" applyProtection="0"/>
    <xf numFmtId="0" fontId="11" fillId="31" borderId="6" applyNumberFormat="0" applyAlignment="0" applyProtection="0"/>
    <xf numFmtId="0" fontId="12" fillId="0" borderId="0" applyNumberFormat="0" applyFill="0" applyBorder="0" applyAlignment="0" applyProtection="0"/>
    <xf numFmtId="0" fontId="13" fillId="32" borderId="0" applyNumberFormat="0" applyBorder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33" borderId="5" applyNumberFormat="0" applyAlignment="0" applyProtection="0"/>
    <xf numFmtId="0" fontId="18" fillId="0" borderId="10" applyNumberFormat="0" applyFill="0" applyAlignment="0" applyProtection="0"/>
    <xf numFmtId="0" fontId="19" fillId="34" borderId="0" applyNumberFormat="0" applyBorder="0" applyAlignment="0" applyProtection="0"/>
    <xf numFmtId="0" fontId="5" fillId="0" borderId="0"/>
    <xf numFmtId="0" fontId="7" fillId="0" borderId="0"/>
    <xf numFmtId="0" fontId="6" fillId="0" borderId="0"/>
    <xf numFmtId="0" fontId="7" fillId="35" borderId="11" applyNumberFormat="0" applyFont="0" applyAlignment="0" applyProtection="0"/>
    <xf numFmtId="0" fontId="20" fillId="30" borderId="12" applyNumberFormat="0" applyAlignment="0" applyProtection="0"/>
    <xf numFmtId="9" fontId="7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8" fillId="0" borderId="0"/>
  </cellStyleXfs>
  <cellXfs count="52">
    <xf numFmtId="0" fontId="0" fillId="0" borderId="0" xfId="0"/>
    <xf numFmtId="0" fontId="0" fillId="0" borderId="0" xfId="0" applyFont="1"/>
    <xf numFmtId="0" fontId="0" fillId="0" borderId="0" xfId="0" applyFont="1" applyFill="1"/>
    <xf numFmtId="0" fontId="2" fillId="0" borderId="0" xfId="0" applyFont="1" applyFill="1"/>
    <xf numFmtId="0" fontId="2" fillId="0" borderId="0" xfId="25" applyFont="1" applyFill="1" applyAlignment="1"/>
    <xf numFmtId="0" fontId="0" fillId="0" borderId="0" xfId="0" applyFont="1" applyAlignment="1">
      <alignment wrapText="1"/>
    </xf>
    <xf numFmtId="0" fontId="24" fillId="0" borderId="0" xfId="0" applyFont="1"/>
    <xf numFmtId="1" fontId="0" fillId="0" borderId="0" xfId="0" applyNumberFormat="1" applyFont="1" applyFill="1"/>
    <xf numFmtId="0" fontId="7" fillId="0" borderId="0" xfId="38"/>
    <xf numFmtId="164" fontId="0" fillId="2" borderId="0" xfId="0" applyNumberFormat="1" applyFill="1"/>
    <xf numFmtId="164" fontId="0" fillId="0" borderId="0" xfId="0" applyNumberFormat="1" applyFont="1"/>
    <xf numFmtId="164" fontId="2" fillId="3" borderId="3" xfId="0" applyNumberFormat="1" applyFont="1" applyFill="1" applyBorder="1" applyAlignment="1">
      <alignment horizontal="left" vertical="center" wrapText="1"/>
    </xf>
    <xf numFmtId="164" fontId="3" fillId="4" borderId="4" xfId="0" quotePrefix="1" applyNumberFormat="1" applyFont="1" applyFill="1" applyBorder="1" applyAlignment="1">
      <alignment horizontal="left" vertical="top" wrapText="1"/>
    </xf>
    <xf numFmtId="164" fontId="0" fillId="0" borderId="0" xfId="0" applyNumberFormat="1" applyFill="1"/>
    <xf numFmtId="164" fontId="5" fillId="0" borderId="0" xfId="0" applyNumberFormat="1" applyFont="1" applyFill="1"/>
    <xf numFmtId="164" fontId="0" fillId="0" borderId="0" xfId="0" applyNumberFormat="1" applyFont="1" applyFill="1"/>
    <xf numFmtId="2" fontId="0" fillId="0" borderId="0" xfId="0" applyNumberFormat="1" applyFont="1" applyFill="1" applyBorder="1"/>
    <xf numFmtId="164" fontId="1" fillId="0" borderId="0" xfId="0" applyNumberFormat="1" applyFont="1" applyFill="1"/>
    <xf numFmtId="0" fontId="0" fillId="0" borderId="0" xfId="0" applyFont="1" applyBorder="1"/>
    <xf numFmtId="0" fontId="25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" fontId="0" fillId="0" borderId="1" xfId="0" applyNumberFormat="1" applyFont="1" applyFill="1" applyBorder="1"/>
    <xf numFmtId="1" fontId="0" fillId="0" borderId="2" xfId="0" applyNumberFormat="1" applyFont="1" applyFill="1" applyBorder="1"/>
    <xf numFmtId="164" fontId="4" fillId="4" borderId="4" xfId="0" quotePrefix="1" applyNumberFormat="1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right" vertical="center" wrapText="1"/>
    </xf>
    <xf numFmtId="164" fontId="4" fillId="4" borderId="15" xfId="0" quotePrefix="1" applyNumberFormat="1" applyFont="1" applyFill="1" applyBorder="1" applyAlignment="1">
      <alignment horizontal="left" vertical="top" wrapText="1"/>
    </xf>
    <xf numFmtId="0" fontId="1" fillId="2" borderId="0" xfId="0" applyFont="1" applyFill="1"/>
    <xf numFmtId="0" fontId="26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16" xfId="0" applyFont="1" applyBorder="1"/>
    <xf numFmtId="0" fontId="1" fillId="0" borderId="17" xfId="0" applyFont="1" applyBorder="1"/>
    <xf numFmtId="0" fontId="26" fillId="0" borderId="23" xfId="0" applyFont="1" applyBorder="1"/>
    <xf numFmtId="0" fontId="0" fillId="0" borderId="22" xfId="0" applyBorder="1"/>
    <xf numFmtId="0" fontId="7" fillId="0" borderId="0" xfId="38" applyBorder="1"/>
    <xf numFmtId="0" fontId="27" fillId="0" borderId="0" xfId="0" applyFont="1" applyFill="1" applyBorder="1"/>
    <xf numFmtId="0" fontId="0" fillId="0" borderId="0" xfId="0" applyBorder="1"/>
    <xf numFmtId="0" fontId="0" fillId="0" borderId="24" xfId="0" applyFont="1" applyBorder="1"/>
    <xf numFmtId="0" fontId="0" fillId="0" borderId="24" xfId="0" applyFont="1" applyFill="1" applyBorder="1"/>
    <xf numFmtId="0" fontId="1" fillId="0" borderId="0" xfId="0" applyFont="1"/>
    <xf numFmtId="0" fontId="0" fillId="0" borderId="24" xfId="0" applyBorder="1"/>
    <xf numFmtId="0" fontId="29" fillId="0" borderId="0" xfId="46" applyFont="1"/>
    <xf numFmtId="0" fontId="28" fillId="0" borderId="0" xfId="46"/>
    <xf numFmtId="0" fontId="22" fillId="0" borderId="0" xfId="46" applyFont="1"/>
    <xf numFmtId="0" fontId="22" fillId="0" borderId="25" xfId="46" applyFont="1" applyBorder="1"/>
    <xf numFmtId="0" fontId="22" fillId="36" borderId="0" xfId="46" applyFont="1" applyFill="1"/>
    <xf numFmtId="0" fontId="1" fillId="0" borderId="0" xfId="46" applyFont="1"/>
    <xf numFmtId="14" fontId="25" fillId="0" borderId="0" xfId="0" applyNumberFormat="1" applyFont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37" xr:uid="{00000000-0005-0000-0000-000025000000}"/>
    <cellStyle name="Normal 11" xfId="46" xr:uid="{00000000-0005-0000-0000-000026000000}"/>
    <cellStyle name="Normal 2" xfId="38" xr:uid="{00000000-0005-0000-0000-000027000000}"/>
    <cellStyle name="Normale_Scen_UC_IND-StrucConst" xfId="39" xr:uid="{00000000-0005-0000-0000-000028000000}"/>
    <cellStyle name="Note 2" xfId="40" xr:uid="{00000000-0005-0000-0000-000029000000}"/>
    <cellStyle name="Output" xfId="41" builtinId="21" customBuiltin="1"/>
    <cellStyle name="Percent 2" xfId="42" xr:uid="{00000000-0005-0000-0000-00002B000000}"/>
    <cellStyle name="Title" xfId="43" builtinId="15" customBuiltin="1"/>
    <cellStyle name="Total" xfId="44" builtinId="25" customBuiltin="1"/>
    <cellStyle name="Warning Text" xfId="45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314325</xdr:colOff>
      <xdr:row>1</xdr:row>
      <xdr:rowOff>114300</xdr:rowOff>
    </xdr:from>
    <xdr:to>
      <xdr:col>29</xdr:col>
      <xdr:colOff>1583</xdr:colOff>
      <xdr:row>52</xdr:row>
      <xdr:rowOff>137963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64200" y="276225"/>
          <a:ext cx="6390477" cy="88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1190625</xdr:colOff>
      <xdr:row>2</xdr:row>
      <xdr:rowOff>85725</xdr:rowOff>
    </xdr:from>
    <xdr:to>
      <xdr:col>20</xdr:col>
      <xdr:colOff>161193</xdr:colOff>
      <xdr:row>47</xdr:row>
      <xdr:rowOff>119033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87375" y="409575"/>
          <a:ext cx="5857143" cy="78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F10"/>
  <sheetViews>
    <sheetView workbookViewId="0">
      <selection activeCell="F11" sqref="F11"/>
    </sheetView>
  </sheetViews>
  <sheetFormatPr defaultRowHeight="13.2" x14ac:dyDescent="0.25"/>
  <cols>
    <col min="1" max="1" width="11.5546875" customWidth="1"/>
    <col min="2" max="2" width="15.6640625" customWidth="1"/>
    <col min="3" max="3" width="13.88671875" customWidth="1"/>
    <col min="4" max="5" width="19.88671875" customWidth="1"/>
    <col min="6" max="6" width="93.44140625" customWidth="1"/>
  </cols>
  <sheetData>
    <row r="3" spans="1:6" x14ac:dyDescent="0.25">
      <c r="A3" s="19" t="s">
        <v>28</v>
      </c>
      <c r="B3" s="19" t="s">
        <v>29</v>
      </c>
      <c r="C3" s="19" t="s">
        <v>30</v>
      </c>
      <c r="D3" s="19" t="s">
        <v>31</v>
      </c>
      <c r="E3" s="19"/>
      <c r="F3" s="19" t="s">
        <v>32</v>
      </c>
    </row>
    <row r="4" spans="1:6" x14ac:dyDescent="0.25">
      <c r="A4" s="51">
        <v>43739</v>
      </c>
      <c r="B4" s="19" t="s">
        <v>52</v>
      </c>
      <c r="C4" s="20" t="s">
        <v>34</v>
      </c>
      <c r="D4" s="19"/>
      <c r="E4" s="19"/>
      <c r="F4" s="43" t="s">
        <v>77</v>
      </c>
    </row>
    <row r="5" spans="1:6" x14ac:dyDescent="0.25">
      <c r="A5" s="51">
        <v>42990</v>
      </c>
      <c r="B5" s="19" t="s">
        <v>52</v>
      </c>
      <c r="C5" s="20" t="s">
        <v>34</v>
      </c>
      <c r="D5" s="19"/>
      <c r="E5" s="19"/>
      <c r="F5" s="43" t="s">
        <v>64</v>
      </c>
    </row>
    <row r="6" spans="1:6" s="20" customFormat="1" x14ac:dyDescent="0.25">
      <c r="A6" s="21">
        <v>42242</v>
      </c>
      <c r="B6" s="20" t="s">
        <v>33</v>
      </c>
      <c r="C6" s="20" t="s">
        <v>34</v>
      </c>
      <c r="D6" s="20" t="e">
        <f>ADDRESS(ROW('ELC_IMP-EXP'!#REF!),COLUMN('ELC_IMP-EXP'!#REF!),4,1)&amp;","&amp;ADDRESS(ROW('ELC_IMP-EXP'!#REF!),COLUMN('ELC_IMP-EXP'!#REF!),4,1)&amp;","&amp;ADDRESS(ROW('ELC_IMP-EXP'!#REF!),COLUMN('ELC_IMP-EXP'!#REF!),4,1)&amp;","&amp;ADDRESS(ROW('ELC_IMP-EXP'!H8),COLUMN('ELC_IMP-EXP'!H8),4,1)</f>
        <v>#REF!</v>
      </c>
      <c r="F6" s="20" t="s">
        <v>41</v>
      </c>
    </row>
    <row r="7" spans="1:6" s="20" customFormat="1" x14ac:dyDescent="0.25">
      <c r="A7" s="21">
        <v>42233</v>
      </c>
      <c r="B7" s="20" t="s">
        <v>33</v>
      </c>
      <c r="C7" s="20" t="s">
        <v>34</v>
      </c>
      <c r="D7" s="20" t="e">
        <f>ADDRESS(ROW('ELC_IMP-EXP'!#REF!),COLUMN('ELC_IMP-EXP'!#REF!),4,1)&amp;","&amp;ADDRESS(ROW('ELC_IMP-EXP'!#REF!),COLUMN('ELC_IMP-EXP'!#REF!),4,1)</f>
        <v>#REF!</v>
      </c>
      <c r="F7" s="20" t="s">
        <v>35</v>
      </c>
    </row>
    <row r="8" spans="1:6" x14ac:dyDescent="0.25">
      <c r="A8" s="21">
        <v>42579</v>
      </c>
      <c r="B8" s="43" t="s">
        <v>46</v>
      </c>
      <c r="C8" s="20" t="s">
        <v>34</v>
      </c>
      <c r="D8" s="43" t="s">
        <v>47</v>
      </c>
      <c r="E8" s="20" t="s">
        <v>53</v>
      </c>
      <c r="F8" s="43" t="s">
        <v>48</v>
      </c>
    </row>
    <row r="9" spans="1:6" x14ac:dyDescent="0.25">
      <c r="A9" s="21">
        <v>42580</v>
      </c>
      <c r="B9" s="43" t="s">
        <v>46</v>
      </c>
      <c r="C9" s="20" t="s">
        <v>34</v>
      </c>
      <c r="D9" s="43" t="s">
        <v>50</v>
      </c>
      <c r="E9" s="20"/>
      <c r="F9" s="43" t="s">
        <v>51</v>
      </c>
    </row>
    <row r="10" spans="1:6" x14ac:dyDescent="0.25">
      <c r="C10" s="20" t="s">
        <v>34</v>
      </c>
      <c r="D10" t="s">
        <v>54</v>
      </c>
      <c r="E10" t="s">
        <v>52</v>
      </c>
      <c r="F10" t="s">
        <v>55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3"/>
  <sheetViews>
    <sheetView workbookViewId="0">
      <selection activeCell="A33" sqref="A33"/>
    </sheetView>
  </sheetViews>
  <sheetFormatPr defaultColWidth="9.109375" defaultRowHeight="13.8" x14ac:dyDescent="0.3"/>
  <cols>
    <col min="1" max="1" width="9.109375" style="46"/>
    <col min="2" max="2" width="24" style="46" bestFit="1" customWidth="1"/>
    <col min="3" max="3" width="138.44140625" style="46" customWidth="1"/>
    <col min="4" max="16384" width="9.109375" style="46"/>
  </cols>
  <sheetData>
    <row r="1" spans="2:3" ht="18" x14ac:dyDescent="0.35">
      <c r="B1" s="45" t="s">
        <v>56</v>
      </c>
    </row>
    <row r="3" spans="2:3" ht="14.4" x14ac:dyDescent="0.3">
      <c r="B3" s="47" t="s">
        <v>57</v>
      </c>
      <c r="C3" s="46" t="s">
        <v>58</v>
      </c>
    </row>
    <row r="4" spans="2:3" ht="14.4" x14ac:dyDescent="0.3">
      <c r="B4" s="47" t="s">
        <v>59</v>
      </c>
    </row>
    <row r="5" spans="2:3" ht="14.4" x14ac:dyDescent="0.3">
      <c r="B5" s="47"/>
    </row>
    <row r="6" spans="2:3" ht="14.4" x14ac:dyDescent="0.3">
      <c r="B6" s="47"/>
    </row>
    <row r="7" spans="2:3" ht="14.4" x14ac:dyDescent="0.3">
      <c r="B7" s="47"/>
    </row>
    <row r="8" spans="2:3" ht="14.4" x14ac:dyDescent="0.3">
      <c r="B8" s="47"/>
    </row>
    <row r="9" spans="2:3" ht="14.4" x14ac:dyDescent="0.3">
      <c r="B9" s="47" t="s">
        <v>60</v>
      </c>
      <c r="C9" s="46" t="s">
        <v>61</v>
      </c>
    </row>
    <row r="10" spans="2:3" ht="14.4" x14ac:dyDescent="0.3">
      <c r="B10" s="47"/>
    </row>
    <row r="11" spans="2:3" ht="14.4" x14ac:dyDescent="0.3">
      <c r="B11" s="48" t="s">
        <v>62</v>
      </c>
    </row>
    <row r="12" spans="2:3" ht="14.4" x14ac:dyDescent="0.3">
      <c r="B12" s="47"/>
    </row>
    <row r="13" spans="2:3" ht="14.4" x14ac:dyDescent="0.3">
      <c r="B13" s="49" t="s">
        <v>34</v>
      </c>
      <c r="C13" s="50" t="s">
        <v>63</v>
      </c>
    </row>
  </sheetData>
  <conditionalFormatting sqref="C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92D050"/>
  </sheetPr>
  <dimension ref="A1:Q29"/>
  <sheetViews>
    <sheetView tabSelected="1" zoomScaleNormal="100" workbookViewId="0">
      <selection activeCell="D19" sqref="D19"/>
    </sheetView>
  </sheetViews>
  <sheetFormatPr defaultRowHeight="13.2" x14ac:dyDescent="0.25"/>
  <cols>
    <col min="1" max="1" width="3.33203125" customWidth="1"/>
    <col min="2" max="2" width="11.44140625" bestFit="1" customWidth="1"/>
    <col min="3" max="3" width="15.6640625" bestFit="1" customWidth="1"/>
    <col min="4" max="4" width="43.109375" bestFit="1" customWidth="1"/>
    <col min="5" max="5" width="14.109375" bestFit="1" customWidth="1"/>
    <col min="6" max="6" width="15.44140625" bestFit="1" customWidth="1"/>
    <col min="7" max="7" width="12.44140625" bestFit="1" customWidth="1"/>
    <col min="8" max="8" width="14.44140625" bestFit="1" customWidth="1"/>
    <col min="9" max="9" width="16.88671875" bestFit="1" customWidth="1"/>
    <col min="10" max="10" width="14.6640625" bestFit="1" customWidth="1"/>
    <col min="12" max="12" width="10.6640625" customWidth="1"/>
    <col min="13" max="13" width="30.88671875" bestFit="1" customWidth="1"/>
    <col min="14" max="14" width="17.5546875" bestFit="1" customWidth="1"/>
  </cols>
  <sheetData>
    <row r="1" spans="1:17" x14ac:dyDescent="0.25">
      <c r="N1" t="s">
        <v>45</v>
      </c>
    </row>
    <row r="2" spans="1:17" s="1" customFormat="1" ht="12.75" customHeight="1" x14ac:dyDescent="0.3">
      <c r="D2" s="3"/>
      <c r="E2" s="3"/>
      <c r="F2" s="29" t="s">
        <v>19</v>
      </c>
      <c r="H2" s="4"/>
      <c r="I2"/>
      <c r="J2"/>
      <c r="K2"/>
      <c r="L2"/>
      <c r="N2" s="43" t="s">
        <v>49</v>
      </c>
    </row>
    <row r="3" spans="1:17" s="5" customFormat="1" ht="26.25" customHeight="1" x14ac:dyDescent="0.25">
      <c r="A3" s="1"/>
      <c r="C3" s="25" t="s">
        <v>2</v>
      </c>
      <c r="D3" s="25" t="s">
        <v>20</v>
      </c>
      <c r="E3" s="25" t="s">
        <v>21</v>
      </c>
      <c r="F3" s="26" t="s">
        <v>22</v>
      </c>
      <c r="G3" s="27" t="s">
        <v>27</v>
      </c>
      <c r="H3" s="27" t="s">
        <v>26</v>
      </c>
      <c r="I3" s="27" t="s">
        <v>75</v>
      </c>
      <c r="J3"/>
      <c r="K3"/>
      <c r="L3"/>
    </row>
    <row r="4" spans="1:17" s="6" customFormat="1" ht="12.75" customHeight="1" thickBot="1" x14ac:dyDescent="0.3">
      <c r="A4" s="1"/>
      <c r="C4" s="24" t="s">
        <v>36</v>
      </c>
      <c r="D4" s="24" t="s">
        <v>11</v>
      </c>
      <c r="E4" s="24" t="s">
        <v>37</v>
      </c>
      <c r="F4" s="24" t="s">
        <v>38</v>
      </c>
      <c r="G4" s="28" t="s">
        <v>39</v>
      </c>
      <c r="H4" s="24" t="s">
        <v>40</v>
      </c>
      <c r="I4" s="24" t="s">
        <v>76</v>
      </c>
      <c r="J4"/>
      <c r="K4"/>
      <c r="L4"/>
    </row>
    <row r="5" spans="1:17" s="1" customFormat="1" ht="12.75" customHeight="1" x14ac:dyDescent="0.3">
      <c r="A5" s="2"/>
      <c r="C5" s="2" t="str">
        <f t="shared" ref="C5:D5" si="0">C24</f>
        <v>IMPELC-SEDE</v>
      </c>
      <c r="D5" s="2" t="str">
        <f t="shared" si="0"/>
        <v>Import of elctricity from Germany to Sweden</v>
      </c>
      <c r="E5" s="2"/>
      <c r="F5" s="2" t="s">
        <v>23</v>
      </c>
      <c r="G5" s="22">
        <v>50</v>
      </c>
      <c r="I5">
        <v>0.95</v>
      </c>
      <c r="J5"/>
      <c r="K5"/>
      <c r="L5"/>
      <c r="O5" s="16"/>
      <c r="P5" s="8"/>
    </row>
    <row r="6" spans="1:17" s="1" customFormat="1" ht="12.75" customHeight="1" x14ac:dyDescent="0.3">
      <c r="A6" s="2"/>
      <c r="C6" s="2" t="str">
        <f>C25</f>
        <v>IMPELC-SEPL</v>
      </c>
      <c r="D6" s="2" t="str">
        <f>D25</f>
        <v>Import of elctricity from Poland to Sweden</v>
      </c>
      <c r="F6" s="2" t="s">
        <v>23</v>
      </c>
      <c r="G6" s="23">
        <v>50</v>
      </c>
      <c r="I6">
        <v>0.95</v>
      </c>
      <c r="J6"/>
      <c r="K6"/>
      <c r="L6"/>
      <c r="O6" s="16"/>
      <c r="P6" s="8"/>
    </row>
    <row r="7" spans="1:17" s="1" customFormat="1" ht="12.75" customHeight="1" x14ac:dyDescent="0.25">
      <c r="A7" s="2"/>
      <c r="C7" s="2" t="str">
        <f>C26</f>
        <v>IMPELC-SELT</v>
      </c>
      <c r="D7" s="2" t="str">
        <f>D26</f>
        <v>Import of elctricity from Litauen to Sweden</v>
      </c>
      <c r="F7" s="2" t="s">
        <v>23</v>
      </c>
      <c r="G7" s="23">
        <v>50</v>
      </c>
      <c r="I7">
        <v>0.95</v>
      </c>
      <c r="J7"/>
      <c r="K7"/>
      <c r="L7"/>
      <c r="O7" s="34" t="s">
        <v>42</v>
      </c>
      <c r="P7" s="34" t="s">
        <v>43</v>
      </c>
      <c r="Q7" s="35" t="s">
        <v>44</v>
      </c>
    </row>
    <row r="8" spans="1:17" s="1" customFormat="1" ht="12.75" customHeight="1" x14ac:dyDescent="0.25">
      <c r="A8" s="2"/>
      <c r="C8" s="2" t="str">
        <f>C27</f>
        <v>EXPELC-SEDE</v>
      </c>
      <c r="D8" s="2" t="str">
        <f>D27</f>
        <v>Export of elctricity to Germany from Sweden</v>
      </c>
      <c r="E8" s="2" t="s">
        <v>23</v>
      </c>
      <c r="F8" s="41"/>
      <c r="G8" s="23">
        <v>50</v>
      </c>
      <c r="I8">
        <v>0.95</v>
      </c>
      <c r="J8"/>
      <c r="K8"/>
      <c r="L8"/>
      <c r="O8" s="30"/>
      <c r="P8" s="31"/>
      <c r="Q8" s="32"/>
    </row>
    <row r="9" spans="1:17" s="1" customFormat="1" ht="12.75" customHeight="1" thickBot="1" x14ac:dyDescent="0.3">
      <c r="A9" s="2"/>
      <c r="C9" s="2" t="str">
        <f>C28</f>
        <v>EXPELC-SEPL</v>
      </c>
      <c r="D9" s="2" t="str">
        <f>D28</f>
        <v>Export of elctricity to Poland from Sweden</v>
      </c>
      <c r="E9" s="2" t="s">
        <v>23</v>
      </c>
      <c r="F9" s="42"/>
      <c r="G9" s="23">
        <v>50</v>
      </c>
      <c r="H9" s="7"/>
      <c r="I9">
        <v>0.95</v>
      </c>
      <c r="J9"/>
      <c r="K9"/>
      <c r="L9"/>
      <c r="O9" s="36"/>
      <c r="P9" s="37"/>
      <c r="Q9" s="33"/>
    </row>
    <row r="10" spans="1:17" s="1" customFormat="1" ht="12.75" customHeight="1" x14ac:dyDescent="0.3">
      <c r="A10" s="2"/>
      <c r="C10" s="2" t="str">
        <f>C29</f>
        <v>EXPELC-SELT</v>
      </c>
      <c r="D10" s="2" t="str">
        <f>D29</f>
        <v>Export of elctricity to Litauen from Sweden</v>
      </c>
      <c r="E10" s="2" t="s">
        <v>23</v>
      </c>
      <c r="F10" s="44"/>
      <c r="G10" s="23">
        <v>50</v>
      </c>
      <c r="H10"/>
      <c r="I10">
        <v>0.95</v>
      </c>
      <c r="J10"/>
      <c r="K10"/>
      <c r="L10"/>
      <c r="O10" s="39"/>
      <c r="P10" s="38"/>
    </row>
    <row r="11" spans="1:17" s="1" customFormat="1" ht="12.75" customHeight="1" x14ac:dyDescent="0.25">
      <c r="A11" s="2"/>
      <c r="C11" s="2"/>
      <c r="D11" s="2"/>
      <c r="M11" s="18"/>
    </row>
    <row r="12" spans="1:17" s="1" customFormat="1" ht="12.75" customHeight="1" x14ac:dyDescent="0.25">
      <c r="A12" s="2"/>
      <c r="C12" s="2"/>
      <c r="D12" s="2"/>
      <c r="M12" s="18"/>
    </row>
    <row r="13" spans="1:17" s="1" customFormat="1" ht="12.75" customHeight="1" x14ac:dyDescent="0.25">
      <c r="A13" s="2"/>
      <c r="C13" s="2"/>
      <c r="D13" s="2"/>
      <c r="M13" s="18"/>
    </row>
    <row r="14" spans="1:17" s="1" customFormat="1" ht="12.75" customHeight="1" x14ac:dyDescent="0.25">
      <c r="A14" s="2"/>
      <c r="C14" s="2"/>
      <c r="D14" s="2"/>
      <c r="M14" s="18"/>
    </row>
    <row r="15" spans="1:17" x14ac:dyDescent="0.25">
      <c r="C15" s="2"/>
      <c r="D15" s="2"/>
      <c r="M15" s="40"/>
    </row>
    <row r="16" spans="1:17" x14ac:dyDescent="0.25">
      <c r="M16" s="40"/>
    </row>
    <row r="17" spans="2:13" x14ac:dyDescent="0.25">
      <c r="M17" s="40"/>
    </row>
    <row r="18" spans="2:13" x14ac:dyDescent="0.25">
      <c r="K18" s="40"/>
      <c r="L18" s="40"/>
      <c r="M18" s="40"/>
    </row>
    <row r="21" spans="2:13" x14ac:dyDescent="0.25">
      <c r="B21" s="9" t="s">
        <v>0</v>
      </c>
      <c r="C21" s="10"/>
      <c r="D21" s="10"/>
      <c r="E21" s="10"/>
      <c r="F21" s="10"/>
      <c r="G21" s="10"/>
      <c r="H21" s="10"/>
      <c r="I21" s="10"/>
    </row>
    <row r="22" spans="2:13" ht="13.8" x14ac:dyDescent="0.25">
      <c r="B22" s="11" t="s">
        <v>1</v>
      </c>
      <c r="C22" s="11" t="s">
        <v>2</v>
      </c>
      <c r="D22" s="11" t="s">
        <v>3</v>
      </c>
      <c r="E22" s="11" t="s">
        <v>4</v>
      </c>
      <c r="F22" s="11" t="s">
        <v>5</v>
      </c>
      <c r="G22" s="11" t="s">
        <v>6</v>
      </c>
      <c r="H22" s="11" t="s">
        <v>7</v>
      </c>
      <c r="I22" s="11" t="s">
        <v>8</v>
      </c>
    </row>
    <row r="23" spans="2:13" ht="21" thickBot="1" x14ac:dyDescent="0.3">
      <c r="B23" s="12" t="s">
        <v>9</v>
      </c>
      <c r="C23" s="12" t="s">
        <v>10</v>
      </c>
      <c r="D23" s="12" t="s">
        <v>11</v>
      </c>
      <c r="E23" s="12" t="s">
        <v>12</v>
      </c>
      <c r="F23" s="12" t="s">
        <v>13</v>
      </c>
      <c r="G23" s="12" t="s">
        <v>14</v>
      </c>
      <c r="H23" s="12" t="s">
        <v>15</v>
      </c>
      <c r="I23" s="12" t="s">
        <v>16</v>
      </c>
    </row>
    <row r="24" spans="2:13" x14ac:dyDescent="0.25">
      <c r="B24" s="13" t="s">
        <v>24</v>
      </c>
      <c r="C24" s="17" t="s">
        <v>65</v>
      </c>
      <c r="D24" s="17" t="s">
        <v>71</v>
      </c>
      <c r="E24" s="13" t="s">
        <v>17</v>
      </c>
      <c r="F24" s="13" t="s">
        <v>74</v>
      </c>
      <c r="G24" s="15" t="s">
        <v>18</v>
      </c>
      <c r="H24" s="10"/>
      <c r="I24" s="10"/>
    </row>
    <row r="25" spans="2:13" x14ac:dyDescent="0.25">
      <c r="C25" s="17" t="s">
        <v>66</v>
      </c>
      <c r="D25" s="17" t="s">
        <v>72</v>
      </c>
      <c r="E25" s="13" t="s">
        <v>17</v>
      </c>
      <c r="F25" s="13" t="s">
        <v>74</v>
      </c>
      <c r="G25" s="15" t="s">
        <v>18</v>
      </c>
      <c r="H25" s="10"/>
      <c r="I25" s="10"/>
    </row>
    <row r="26" spans="2:13" x14ac:dyDescent="0.25">
      <c r="C26" s="17" t="s">
        <v>67</v>
      </c>
      <c r="D26" s="17" t="s">
        <v>73</v>
      </c>
      <c r="E26" s="13" t="s">
        <v>17</v>
      </c>
      <c r="F26" s="13" t="s">
        <v>74</v>
      </c>
      <c r="G26" s="15" t="s">
        <v>18</v>
      </c>
      <c r="H26" s="10"/>
      <c r="I26" s="10"/>
    </row>
    <row r="27" spans="2:13" x14ac:dyDescent="0.25">
      <c r="B27" s="14" t="s">
        <v>25</v>
      </c>
      <c r="C27" s="17" t="s">
        <v>68</v>
      </c>
      <c r="D27" s="17" t="s">
        <v>78</v>
      </c>
      <c r="E27" s="13" t="s">
        <v>17</v>
      </c>
      <c r="F27" s="13" t="s">
        <v>74</v>
      </c>
      <c r="G27" s="15" t="s">
        <v>18</v>
      </c>
      <c r="H27" s="10"/>
      <c r="I27" s="10"/>
    </row>
    <row r="28" spans="2:13" x14ac:dyDescent="0.25">
      <c r="B28" s="13"/>
      <c r="C28" s="17" t="s">
        <v>69</v>
      </c>
      <c r="D28" s="17" t="s">
        <v>79</v>
      </c>
      <c r="E28" s="13" t="s">
        <v>17</v>
      </c>
      <c r="F28" s="13" t="s">
        <v>74</v>
      </c>
      <c r="G28" s="15" t="s">
        <v>18</v>
      </c>
      <c r="H28" s="10"/>
      <c r="I28" s="10"/>
    </row>
    <row r="29" spans="2:13" x14ac:dyDescent="0.25">
      <c r="C29" s="17" t="s">
        <v>70</v>
      </c>
      <c r="D29" s="17" t="s">
        <v>80</v>
      </c>
      <c r="E29" s="13" t="s">
        <v>17</v>
      </c>
      <c r="F29" s="13" t="s">
        <v>74</v>
      </c>
      <c r="G29" s="15" t="s">
        <v>18</v>
      </c>
      <c r="H29" s="10"/>
      <c r="I29" s="10"/>
    </row>
  </sheetData>
  <phoneticPr fontId="0" type="noConversion"/>
  <pageMargins left="0.75" right="0.75" top="1" bottom="1" header="0.5" footer="0.5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Intro</vt:lpstr>
      <vt:lpstr>ELC_IMP-EXP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2005-06-03T09:41:13Z</dcterms:created>
  <dcterms:modified xsi:type="dcterms:W3CDTF">2020-08-24T09:12:33Z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948208034038543</vt:r8>
  </property>
</Properties>
</file>