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jub\TIMES-NO\SubRES_TMPL\"/>
    </mc:Choice>
  </mc:AlternateContent>
  <bookViews>
    <workbookView xWindow="-12" yWindow="180" windowWidth="16608" windowHeight="6216" activeTab="3"/>
  </bookViews>
  <sheets>
    <sheet name="LOG" sheetId="18" r:id="rId1"/>
    <sheet name="Intro" sheetId="20" r:id="rId2"/>
    <sheet name="AVA" sheetId="21" r:id="rId3"/>
    <sheet name="HOU_Sav_PotCosts" sheetId="16" r:id="rId4"/>
    <sheet name="TIMES inputs" sheetId="17" r:id="rId5"/>
  </sheets>
  <externalReferences>
    <externalReference r:id="rId6"/>
    <externalReference r:id="rId7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52511"/>
</workbook>
</file>

<file path=xl/calcChain.xml><?xml version="1.0" encoding="utf-8"?>
<calcChain xmlns="http://schemas.openxmlformats.org/spreadsheetml/2006/main">
  <c r="D4" i="18" l="1"/>
  <c r="D5" i="18" l="1"/>
  <c r="G115" i="16" l="1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6" i="16"/>
  <c r="G15" i="16"/>
  <c r="G14" i="16"/>
  <c r="G13" i="16"/>
  <c r="G12" i="16"/>
  <c r="G11" i="16"/>
  <c r="G10" i="16"/>
  <c r="G9" i="16"/>
  <c r="G8" i="16"/>
  <c r="G7" i="16"/>
  <c r="G6" i="16"/>
  <c r="G5" i="16"/>
  <c r="F16" i="16"/>
  <c r="F15" i="16"/>
  <c r="F14" i="16"/>
  <c r="F13" i="16"/>
  <c r="F12" i="16"/>
  <c r="F11" i="16"/>
  <c r="F10" i="16"/>
  <c r="F9" i="16"/>
  <c r="F8" i="16"/>
  <c r="F7" i="16"/>
  <c r="F6" i="16"/>
  <c r="F5" i="16"/>
  <c r="AH28" i="17" l="1"/>
  <c r="AH29" i="17"/>
  <c r="AH30" i="17"/>
  <c r="AH31" i="17"/>
  <c r="AH32" i="17"/>
  <c r="AH33" i="17"/>
  <c r="AI28" i="17"/>
  <c r="AI29" i="17"/>
  <c r="AI30" i="17"/>
  <c r="AI31" i="17"/>
  <c r="AI32" i="17"/>
  <c r="AI33" i="17"/>
  <c r="AF28" i="17"/>
  <c r="AF29" i="17"/>
  <c r="AF30" i="17"/>
  <c r="AF31" i="17"/>
  <c r="AF32" i="17"/>
  <c r="AF33" i="17"/>
  <c r="AG28" i="17"/>
  <c r="AG29" i="17"/>
  <c r="AG30" i="17"/>
  <c r="AG31" i="17"/>
  <c r="AG32" i="17"/>
  <c r="AG33" i="17"/>
</calcChain>
</file>

<file path=xl/sharedStrings.xml><?xml version="1.0" encoding="utf-8"?>
<sst xmlns="http://schemas.openxmlformats.org/spreadsheetml/2006/main" count="725" uniqueCount="156">
  <si>
    <t>Individual</t>
  </si>
  <si>
    <t>Multistorey</t>
  </si>
  <si>
    <t>Detached</t>
  </si>
  <si>
    <t>Decentral</t>
  </si>
  <si>
    <t>Central</t>
  </si>
  <si>
    <t>~TFM_INS</t>
  </si>
  <si>
    <t>TimeSlice</t>
  </si>
  <si>
    <t>LimType</t>
  </si>
  <si>
    <t>Attribute</t>
  </si>
  <si>
    <t>Year</t>
  </si>
  <si>
    <t>DKE</t>
  </si>
  <si>
    <t>DKW</t>
  </si>
  <si>
    <t>Pset_PN</t>
  </si>
  <si>
    <t>UP</t>
  </si>
  <si>
    <t>CAP_BND</t>
  </si>
  <si>
    <t>INVCOST</t>
  </si>
  <si>
    <t>ELIFE</t>
  </si>
  <si>
    <t>East</t>
  </si>
  <si>
    <t>West</t>
  </si>
  <si>
    <t>Marginal costs</t>
  </si>
  <si>
    <t>BBR area 2010 (Mm2)</t>
  </si>
  <si>
    <t>C</t>
  </si>
  <si>
    <t>D</t>
  </si>
  <si>
    <t>I</t>
  </si>
  <si>
    <t>Before 1972</t>
  </si>
  <si>
    <t>After 1972</t>
  </si>
  <si>
    <t>SFh</t>
  </si>
  <si>
    <t>MFh</t>
  </si>
  <si>
    <t>B72</t>
  </si>
  <si>
    <t>A72</t>
  </si>
  <si>
    <t>Step 1</t>
  </si>
  <si>
    <t>Potential (PJ)</t>
  </si>
  <si>
    <t>Aver. lifetime (years)</t>
  </si>
  <si>
    <t>Step 2</t>
  </si>
  <si>
    <t>Step 3</t>
  </si>
  <si>
    <t>Heat demand (PJ)</t>
  </si>
  <si>
    <t>Full costs</t>
  </si>
  <si>
    <t>BBR area 2010 (PJ/Mm2)</t>
  </si>
  <si>
    <t>Aver. inv. cost (MDKK/PJ)</t>
  </si>
  <si>
    <t>This sheet is copied from Heating Model, Sheet TIMES inputs</t>
  </si>
  <si>
    <t>\I: Unit</t>
  </si>
  <si>
    <t>\I: Explanation</t>
  </si>
  <si>
    <t>PJ</t>
  </si>
  <si>
    <t>MDKK/PJ</t>
  </si>
  <si>
    <t>years</t>
  </si>
  <si>
    <t>Interpolation/extrapolation rule</t>
  </si>
  <si>
    <t>Date</t>
  </si>
  <si>
    <t>Name</t>
  </si>
  <si>
    <t>Sheet Name</t>
  </si>
  <si>
    <t>Cells</t>
  </si>
  <si>
    <t>Comments</t>
  </si>
  <si>
    <t>Rikke Næraa</t>
  </si>
  <si>
    <t>HSav_AF</t>
  </si>
  <si>
    <t>Updated to NO PV - the column were linked to TIMEslicefeeder in a veda folder</t>
  </si>
  <si>
    <t>Lars B. Termansen</t>
  </si>
  <si>
    <t>Intro</t>
  </si>
  <si>
    <t>Added intro sheet</t>
  </si>
  <si>
    <t>Tab colors</t>
  </si>
  <si>
    <t>Description</t>
  </si>
  <si>
    <t>Purpose:</t>
  </si>
  <si>
    <t>Description:</t>
  </si>
  <si>
    <t>Relevant sectors</t>
  </si>
  <si>
    <t>Description of different sheets</t>
  </si>
  <si>
    <t>Cost structure for investing in heat savings level 2</t>
  </si>
  <si>
    <t>HOU_SAV_PotCosts</t>
  </si>
  <si>
    <t>TIMES inputs</t>
  </si>
  <si>
    <t>Division of heat savings from SubRes into regions</t>
  </si>
  <si>
    <t>RES (HOU)</t>
  </si>
  <si>
    <t>Heat savings costs</t>
  </si>
  <si>
    <t>Olexandr Balyk</t>
  </si>
  <si>
    <t>Moved all the TS info from this workbook to a dedicated scenario file; updated the Intro sheet accordingly</t>
  </si>
  <si>
    <t>F5:F36</t>
  </si>
  <si>
    <t>~TFM_AVA</t>
  </si>
  <si>
    <t>Allregions</t>
  </si>
  <si>
    <t>*</t>
  </si>
  <si>
    <t>AVA</t>
  </si>
  <si>
    <t>Added AVA table for compatibility with STM</t>
  </si>
  <si>
    <t>RSBDDb71_P1</t>
  </si>
  <si>
    <t>RSBDDa71_P1</t>
  </si>
  <si>
    <t>RSBCDb71_P1</t>
  </si>
  <si>
    <t>RSBCDa71_P1</t>
  </si>
  <si>
    <t>RSBIDb71_P1</t>
  </si>
  <si>
    <t>RSBIDa71_P1</t>
  </si>
  <si>
    <t>RSBDMb71_P1</t>
  </si>
  <si>
    <t>RSBDMa71_P1</t>
  </si>
  <si>
    <t>RSBCMb71_P1</t>
  </si>
  <si>
    <t>RSBCMa71_P1</t>
  </si>
  <si>
    <t>RSBIMb71_P1</t>
  </si>
  <si>
    <t>RSBIMa71_P1</t>
  </si>
  <si>
    <t>RSB*71_P1</t>
  </si>
  <si>
    <t>RSBDDb71_P2</t>
  </si>
  <si>
    <t>RSBDDa71_P2</t>
  </si>
  <si>
    <t>RSBCDb71_P2</t>
  </si>
  <si>
    <t>RSBCDa71_P2</t>
  </si>
  <si>
    <t>RSBIDb71_P2</t>
  </si>
  <si>
    <t>RSBIDa71_P2</t>
  </si>
  <si>
    <t>RSBDMb71_P2</t>
  </si>
  <si>
    <t>RSBDMa71_P2</t>
  </si>
  <si>
    <t>RSBCMb71_P2</t>
  </si>
  <si>
    <t>RSBCMa71_P2</t>
  </si>
  <si>
    <t>RSBIMb71_P2</t>
  </si>
  <si>
    <t>RSBIMa71_P2</t>
  </si>
  <si>
    <t>RSB*71_P2</t>
  </si>
  <si>
    <t>RSBDDb71_P3</t>
  </si>
  <si>
    <t>RSBDDa71_P3</t>
  </si>
  <si>
    <t>RSBCDb71_P3</t>
  </si>
  <si>
    <t>RSBCDa71_P3</t>
  </si>
  <si>
    <t>RSBIDb71_P3</t>
  </si>
  <si>
    <t>RSBIDa71_P3</t>
  </si>
  <si>
    <t>RSBDMb71_P3</t>
  </si>
  <si>
    <t>RSBDMa71_P3</t>
  </si>
  <si>
    <t>RSBCMb71_P3</t>
  </si>
  <si>
    <t>RSBCMa71_P3</t>
  </si>
  <si>
    <t>RSBIMb71_P3</t>
  </si>
  <si>
    <t>RSBIMa71_P3</t>
  </si>
  <si>
    <t>RSB*71_P3</t>
  </si>
  <si>
    <t>Decentralised Single-family Buildings built before 1971 - step 1</t>
  </si>
  <si>
    <t>Decentralised Single-family Buildings built after 1971 - step 1</t>
  </si>
  <si>
    <t>Centralised Single-family Buildings built before 1971 - step 1</t>
  </si>
  <si>
    <t>Centralised Single-family Buildings built after 1971 - step 1</t>
  </si>
  <si>
    <t>Individual Single-family Buildings built before 1971 - step 1</t>
  </si>
  <si>
    <t>Individual Single-family Buildings built after 1971 - step 1</t>
  </si>
  <si>
    <t>Decentralised Multi-family Buildings built before 1971 - step 1</t>
  </si>
  <si>
    <t>Decentralised Multi-family Buildings built after 1971 - step 1</t>
  </si>
  <si>
    <t>Centralised Multi-family Buildings built before 1971 - step 1</t>
  </si>
  <si>
    <t>Centralised Multi-family Buildings built after 1971 - step 1</t>
  </si>
  <si>
    <t>Individual Multi-family Buildings built before 1971 - step 1</t>
  </si>
  <si>
    <t>Individual Multi-family Buildings built after 1971 - step 1</t>
  </si>
  <si>
    <t>Decentralised Single-family Buildings built before 1971 - step 2</t>
  </si>
  <si>
    <t>Decentralised Single-family Buildings built after 1971 - step 2</t>
  </si>
  <si>
    <t>Centralised Single-family Buildings built before 1971 - step 2</t>
  </si>
  <si>
    <t>Centralised Single-family Buildings built after 1971 - step 2</t>
  </si>
  <si>
    <t>Individual Single-family Buildings built before 1971 - step 2</t>
  </si>
  <si>
    <t>Individual Single-family Buildings built after 1971 - step 2</t>
  </si>
  <si>
    <t>Decentralised Multi-family Buildings built before 1971 - step 2</t>
  </si>
  <si>
    <t>Decentralised Multi-family Buildings built after 1971 - step 2</t>
  </si>
  <si>
    <t>Centralised Multi-family Buildings built before 1971 - step 2</t>
  </si>
  <si>
    <t>Centralised Multi-family Buildings built after 1971 - step 2</t>
  </si>
  <si>
    <t>Individual Multi-family Buildings built before 1971 - step 2</t>
  </si>
  <si>
    <t>Individual Multi-family Buildings built after 1971 - step 2</t>
  </si>
  <si>
    <t>Decentralised Single-family Buildings built before 1971 - step 3</t>
  </si>
  <si>
    <t>Decentralised Single-family Buildings built after 1971 - step 3</t>
  </si>
  <si>
    <t>Centralised Single-family Buildings built before 1971 - step 3</t>
  </si>
  <si>
    <t>Centralised Single-family Buildings built after 1971 - step 3</t>
  </si>
  <si>
    <t>Individual Single-family Buildings built before 1971 - step 3</t>
  </si>
  <si>
    <t>Individual Single-family Buildings built after 1971 - step 3</t>
  </si>
  <si>
    <t>Decentralised Multi-family Buildings built before 1971 - step 3</t>
  </si>
  <si>
    <t>Decentralised Multi-family Buildings built after 1971 - step 3</t>
  </si>
  <si>
    <t>Centralised Multi-family Buildings built before 1971 - step 3</t>
  </si>
  <si>
    <t>Centralised Multi-family Buildings built after 1971 - step 3</t>
  </si>
  <si>
    <t>Individual Multi-family Buildings built before 1971 - step 3</t>
  </si>
  <si>
    <t>Individual Multi-family Buildings built after 1971 - step 3</t>
  </si>
  <si>
    <t>NO1</t>
  </si>
  <si>
    <t>NO2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</si>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</sst>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_-[$€-2]\ * #,##0.00_-;\-[$€-2]\ * #,##0.00_-;_-[$€-2]\ * &quot;-&quot;??_-"/>
    <numFmt numFmtId="167" formatCode="_-&quot;€&quot;\ * #,##0.00_-;\-&quot;€&quot;\ * #,##0.00_-;_-&quot;€&quot;\ * &quot;-&quot;??_-;_-@_-"/>
    <numFmt numFmtId="168" formatCode="#,##0;\-\ #,##0;_-\ &quot;- &quot;"/>
    <numFmt numFmtId="169" formatCode="0.0000000000"/>
    <numFmt numFmtId="170" formatCode="_(* #,##0.00_);_(* \(#,##0.00\);_(* &quot;-&quot;??_);_(@_)"/>
    <numFmt numFmtId="171" formatCode="_([$€]* #,##0.00_);_([$€]* \(#,##0.00\);_([$€]* &quot;-&quot;??_);_(@_)"/>
    <numFmt numFmtId="172" formatCode="_(* #,##0_);_(* \(#,##0\);_(* &quot;-&quot;_);_(@_)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610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0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3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theme="3" tint="-0.24994659260841701"/>
      </left>
      <right/>
      <top style="thick">
        <color auto="1"/>
      </top>
      <bottom/>
      <diagonal/>
    </border>
    <border>
      <left/>
      <right style="thick">
        <color theme="3" tint="-0.24994659260841701"/>
      </right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 tint="-0.24994659260841701"/>
      </left>
      <right/>
      <top style="thin">
        <color auto="1"/>
      </top>
      <bottom style="thin">
        <color auto="1"/>
      </bottom>
      <diagonal/>
    </border>
    <border>
      <left/>
      <right style="thick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theme="3" tint="-0.24994659260841701"/>
      </left>
      <right/>
      <top style="medium">
        <color auto="1"/>
      </top>
      <bottom/>
      <diagonal/>
    </border>
    <border>
      <left/>
      <right style="thick">
        <color theme="3" tint="-0.24994659260841701"/>
      </right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theme="3" tint="-0.24994659260841701"/>
      </left>
      <right/>
      <top/>
      <bottom style="medium">
        <color auto="1"/>
      </bottom>
      <diagonal/>
    </border>
    <border>
      <left/>
      <right style="thick">
        <color theme="3" tint="-0.24994659260841701"/>
      </right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3" tint="-0.24994659260841701"/>
      </left>
      <right/>
      <top/>
      <bottom style="thick">
        <color auto="1"/>
      </bottom>
      <diagonal/>
    </border>
    <border>
      <left/>
      <right style="thick">
        <color theme="3" tint="-0.24994659260841701"/>
      </right>
      <top/>
      <bottom style="thick">
        <color auto="1"/>
      </bottom>
      <diagonal/>
    </border>
    <border>
      <left/>
      <right style="thick">
        <color rgb="FFFF0000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/>
      <top/>
      <bottom style="thick">
        <color auto="1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4"/>
      </top>
      <bottom/>
      <diagonal/>
    </border>
  </borders>
  <cellStyleXfs count="2580">
    <xf numFmtId="0" fontId="0" fillId="0" borderId="0"/>
    <xf numFmtId="0" fontId="5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13" applyNumberFormat="0" applyAlignment="0" applyProtection="0"/>
    <xf numFmtId="0" fontId="8" fillId="0" borderId="14" applyNumberFormat="0" applyFill="0" applyAlignment="0" applyProtection="0"/>
    <xf numFmtId="0" fontId="9" fillId="19" borderId="15" applyNumberFormat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9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0" borderId="0"/>
    <xf numFmtId="0" fontId="20" fillId="0" borderId="25" applyNumberFormat="0" applyFill="0" applyAlignment="0" applyProtection="0"/>
    <xf numFmtId="0" fontId="13" fillId="18" borderId="24" applyNumberFormat="0" applyAlignment="0" applyProtection="0"/>
    <xf numFmtId="0" fontId="5" fillId="25" borderId="26" applyNumberFormat="0" applyFont="0" applyAlignment="0" applyProtection="0"/>
    <xf numFmtId="0" fontId="5" fillId="25" borderId="21" applyNumberFormat="0" applyFont="0" applyAlignment="0" applyProtection="0"/>
    <xf numFmtId="0" fontId="10" fillId="9" borderId="23" applyNumberFormat="0" applyAlignment="0" applyProtection="0"/>
    <xf numFmtId="0" fontId="7" fillId="18" borderId="23" applyNumberFormat="0" applyAlignment="0" applyProtection="0"/>
    <xf numFmtId="0" fontId="25" fillId="0" borderId="0"/>
    <xf numFmtId="0" fontId="5" fillId="0" borderId="0" applyNumberFormat="0" applyFont="0" applyFill="0" applyBorder="0" applyProtection="0">
      <alignment horizontal="left" vertical="center" indent="5"/>
    </xf>
    <xf numFmtId="4" fontId="27" fillId="29" borderId="11">
      <alignment horizontal="right" vertical="center"/>
    </xf>
    <xf numFmtId="4" fontId="27" fillId="29" borderId="11">
      <alignment horizontal="right" vertical="center"/>
    </xf>
    <xf numFmtId="0" fontId="28" fillId="27" borderId="0" applyNumberFormat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9" fillId="0" borderId="0"/>
    <xf numFmtId="0" fontId="30" fillId="0" borderId="10">
      <alignment horizontal="left" vertical="center" wrapText="1" indent="2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10" fillId="9" borderId="90" applyNumberFormat="0" applyAlignment="0" applyProtection="0"/>
    <xf numFmtId="4" fontId="30" fillId="0" borderId="0" applyBorder="0">
      <alignment horizontal="righ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25" fillId="0" borderId="0"/>
    <xf numFmtId="0" fontId="32" fillId="0" borderId="0"/>
    <xf numFmtId="0" fontId="33" fillId="0" borderId="0"/>
    <xf numFmtId="0" fontId="25" fillId="0" borderId="0"/>
    <xf numFmtId="0" fontId="33" fillId="0" borderId="0"/>
    <xf numFmtId="0" fontId="24" fillId="0" borderId="0"/>
    <xf numFmtId="0" fontId="5" fillId="0" borderId="0"/>
    <xf numFmtId="4" fontId="30" fillId="0" borderId="9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35" fillId="0" borderId="0"/>
    <xf numFmtId="0" fontId="24" fillId="25" borderId="1" applyNumberFormat="0" applyFont="0" applyAlignment="0" applyProtection="0"/>
    <xf numFmtId="0" fontId="5" fillId="25" borderId="1" applyNumberFormat="0" applyFont="0" applyAlignment="0" applyProtection="0"/>
    <xf numFmtId="0" fontId="24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13" fillId="18" borderId="92" applyNumberFormat="0" applyAlignment="0" applyProtection="0"/>
    <xf numFmtId="0" fontId="29" fillId="0" borderId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" fontId="30" fillId="0" borderId="0"/>
    <xf numFmtId="0" fontId="5" fillId="0" borderId="0"/>
    <xf numFmtId="0" fontId="30" fillId="0" borderId="95">
      <alignment horizontal="left" vertical="center" wrapText="1" indent="2"/>
    </xf>
    <xf numFmtId="4" fontId="30" fillId="0" borderId="93" applyFill="0" applyBorder="0" applyProtection="0">
      <alignment horizontal="right" vertical="center"/>
    </xf>
    <xf numFmtId="0" fontId="33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8" borderId="0" applyNumberFormat="0" applyBorder="0" applyAlignment="0" applyProtection="0"/>
    <xf numFmtId="0" fontId="25" fillId="5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  <xf numFmtId="0" fontId="39" fillId="60" borderId="0" applyNumberFormat="0" applyBorder="0" applyAlignment="0" applyProtection="0"/>
    <xf numFmtId="0" fontId="28" fillId="27" borderId="0" applyNumberFormat="0" applyBorder="0" applyAlignment="0" applyProtection="0"/>
    <xf numFmtId="0" fontId="7" fillId="18" borderId="99" applyNumberFormat="0" applyAlignment="0" applyProtection="0"/>
    <xf numFmtId="0" fontId="7" fillId="18" borderId="99" applyNumberFormat="0" applyAlignment="0" applyProtection="0"/>
    <xf numFmtId="0" fontId="37" fillId="34" borderId="96" applyNumberFormat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1" fillId="32" borderId="0" applyNumberFormat="0" applyBorder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164" fontId="29" fillId="0" borderId="0" applyFont="0" applyFill="0" applyBorder="0" applyAlignment="0" applyProtection="0"/>
    <xf numFmtId="0" fontId="38" fillId="35" borderId="97" applyNumberFormat="0" applyAlignment="0" applyProtection="0"/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9" borderId="0" applyNumberFormat="0" applyBorder="0" applyAlignment="0" applyProtection="0"/>
    <xf numFmtId="0" fontId="39" fillId="53" borderId="0" applyNumberFormat="0" applyBorder="0" applyAlignment="0" applyProtection="0"/>
    <xf numFmtId="0" fontId="39" fillId="57" borderId="0" applyNumberFormat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2" fillId="33" borderId="0" applyNumberFormat="0" applyBorder="0" applyAlignment="0" applyProtection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4" fontId="30" fillId="0" borderId="93" applyFill="0" applyBorder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17" fillId="0" borderId="101" applyNumberFormat="0" applyFill="0" applyAlignment="0" applyProtection="0"/>
    <xf numFmtId="0" fontId="18" fillId="0" borderId="102" applyNumberFormat="0" applyFill="0" applyAlignment="0" applyProtection="0"/>
    <xf numFmtId="0" fontId="19" fillId="0" borderId="19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5" fillId="0" borderId="0"/>
    <xf numFmtId="0" fontId="33" fillId="0" borderId="0"/>
  </cellStyleXfs>
  <cellXfs count="17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22" xfId="0" applyFont="1" applyFill="1" applyBorder="1"/>
    <xf numFmtId="0" fontId="4" fillId="3" borderId="22" xfId="0" applyFont="1" applyFill="1" applyBorder="1"/>
    <xf numFmtId="0" fontId="5" fillId="2" borderId="22" xfId="0" applyFont="1" applyFill="1" applyBorder="1"/>
    <xf numFmtId="0" fontId="0" fillId="0" borderId="6" xfId="0" applyBorder="1"/>
    <xf numFmtId="0" fontId="5" fillId="0" borderId="0" xfId="1" applyFont="1" applyFill="1" applyBorder="1"/>
    <xf numFmtId="0" fontId="0" fillId="0" borderId="12" xfId="0" applyBorder="1"/>
    <xf numFmtId="0" fontId="5" fillId="0" borderId="12" xfId="1" applyFont="1" applyFill="1" applyBorder="1"/>
    <xf numFmtId="0" fontId="0" fillId="0" borderId="12" xfId="0" applyFill="1" applyBorder="1"/>
    <xf numFmtId="165" fontId="0" fillId="26" borderId="12" xfId="0" applyNumberFormat="1" applyFill="1" applyBorder="1"/>
    <xf numFmtId="169" fontId="0" fillId="0" borderId="0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8" xfId="0" applyBorder="1" applyAlignment="1"/>
    <xf numFmtId="0" fontId="0" fillId="0" borderId="39" xfId="0" applyBorder="1"/>
    <xf numFmtId="0" fontId="0" fillId="0" borderId="44" xfId="0" applyBorder="1"/>
    <xf numFmtId="0" fontId="25" fillId="0" borderId="11" xfId="436" applyBorder="1"/>
    <xf numFmtId="2" fontId="0" fillId="0" borderId="11" xfId="0" applyNumberFormat="1" applyBorder="1"/>
    <xf numFmtId="2" fontId="0" fillId="0" borderId="44" xfId="0" applyNumberFormat="1" applyBorder="1"/>
    <xf numFmtId="0" fontId="0" fillId="0" borderId="52" xfId="0" applyBorder="1"/>
    <xf numFmtId="0" fontId="0" fillId="0" borderId="53" xfId="0" applyBorder="1"/>
    <xf numFmtId="0" fontId="0" fillId="0" borderId="43" xfId="0" applyBorder="1"/>
    <xf numFmtId="0" fontId="0" fillId="0" borderId="7" xfId="0" applyBorder="1"/>
    <xf numFmtId="2" fontId="0" fillId="0" borderId="9" xfId="0" applyNumberFormat="1" applyBorder="1"/>
    <xf numFmtId="2" fontId="0" fillId="0" borderId="35" xfId="0" applyNumberFormat="1" applyBorder="1"/>
    <xf numFmtId="2" fontId="25" fillId="0" borderId="35" xfId="436" applyNumberForma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0" fontId="0" fillId="0" borderId="62" xfId="0" applyBorder="1"/>
    <xf numFmtId="2" fontId="0" fillId="0" borderId="4" xfId="0" applyNumberFormat="1" applyBorder="1"/>
    <xf numFmtId="2" fontId="0" fillId="0" borderId="0" xfId="0" applyNumberFormat="1" applyBorder="1"/>
    <xf numFmtId="2" fontId="25" fillId="0" borderId="0" xfId="436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65" xfId="0" applyNumberFormat="1" applyBorder="1"/>
    <xf numFmtId="2" fontId="0" fillId="0" borderId="43" xfId="0" applyNumberFormat="1" applyBorder="1"/>
    <xf numFmtId="0" fontId="0" fillId="0" borderId="67" xfId="0" applyBorder="1"/>
    <xf numFmtId="2" fontId="0" fillId="0" borderId="5" xfId="0" applyNumberFormat="1" applyBorder="1"/>
    <xf numFmtId="2" fontId="0" fillId="0" borderId="6" xfId="0" applyNumberFormat="1" applyBorder="1"/>
    <xf numFmtId="2" fontId="25" fillId="0" borderId="6" xfId="436" applyNumberFormat="1" applyBorder="1"/>
    <xf numFmtId="2" fontId="0" fillId="0" borderId="68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0" fontId="25" fillId="0" borderId="73" xfId="436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75" xfId="0" applyNumberFormat="1" applyBorder="1"/>
    <xf numFmtId="2" fontId="0" fillId="0" borderId="77" xfId="0" applyNumberFormat="1" applyBorder="1"/>
    <xf numFmtId="2" fontId="0" fillId="0" borderId="78" xfId="0" applyNumberFormat="1" applyBorder="1"/>
    <xf numFmtId="2" fontId="25" fillId="0" borderId="78" xfId="436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2" fontId="0" fillId="0" borderId="82" xfId="0" applyNumberFormat="1" applyBorder="1"/>
    <xf numFmtId="2" fontId="0" fillId="0" borderId="83" xfId="0" applyNumberFormat="1" applyBorder="1"/>
    <xf numFmtId="2" fontId="0" fillId="0" borderId="2" xfId="0" applyNumberFormat="1" applyBorder="1"/>
    <xf numFmtId="2" fontId="25" fillId="0" borderId="2" xfId="436" applyNumberFormat="1" applyBorder="1"/>
    <xf numFmtId="2" fontId="0" fillId="0" borderId="84" xfId="0" applyNumberFormat="1" applyBorder="1"/>
    <xf numFmtId="2" fontId="0" fillId="0" borderId="85" xfId="0" applyNumberFormat="1" applyBorder="1"/>
    <xf numFmtId="2" fontId="0" fillId="0" borderId="86" xfId="0" applyNumberFormat="1" applyBorder="1"/>
    <xf numFmtId="2" fontId="0" fillId="0" borderId="87" xfId="0" applyNumberFormat="1" applyBorder="1"/>
    <xf numFmtId="0" fontId="0" fillId="28" borderId="0" xfId="0" applyFill="1" applyAlignment="1">
      <alignment horizontal="center"/>
    </xf>
    <xf numFmtId="0" fontId="0" fillId="28" borderId="0" xfId="0" applyFill="1"/>
    <xf numFmtId="0" fontId="0" fillId="0" borderId="88" xfId="0" applyBorder="1"/>
    <xf numFmtId="0" fontId="0" fillId="0" borderId="89" xfId="0" applyBorder="1"/>
    <xf numFmtId="165" fontId="0" fillId="0" borderId="11" xfId="0" applyNumberFormat="1" applyBorder="1"/>
    <xf numFmtId="165" fontId="0" fillId="0" borderId="44" xfId="0" applyNumberFormat="1" applyBorder="1"/>
    <xf numFmtId="165" fontId="0" fillId="0" borderId="48" xfId="0" applyNumberFormat="1" applyBorder="1"/>
    <xf numFmtId="165" fontId="0" fillId="0" borderId="50" xfId="0" applyNumberFormat="1" applyBorder="1"/>
    <xf numFmtId="165" fontId="0" fillId="0" borderId="73" xfId="0" applyNumberFormat="1" applyBorder="1"/>
    <xf numFmtId="165" fontId="0" fillId="0" borderId="74" xfId="0" applyNumberFormat="1" applyBorder="1"/>
    <xf numFmtId="165" fontId="0" fillId="0" borderId="75" xfId="0" applyNumberFormat="1" applyBorder="1"/>
    <xf numFmtId="2" fontId="5" fillId="0" borderId="0" xfId="1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25" fillId="0" borderId="0" xfId="436" applyNumberFormat="1" applyBorder="1"/>
    <xf numFmtId="1" fontId="0" fillId="0" borderId="63" xfId="0" applyNumberFormat="1" applyBorder="1"/>
    <xf numFmtId="1" fontId="0" fillId="0" borderId="64" xfId="0" applyNumberFormat="1" applyBorder="1"/>
    <xf numFmtId="1" fontId="0" fillId="0" borderId="65" xfId="0" applyNumberFormat="1" applyBorder="1"/>
    <xf numFmtId="1" fontId="0" fillId="0" borderId="43" xfId="0" applyNumberFormat="1" applyBorder="1"/>
    <xf numFmtId="1" fontId="0" fillId="0" borderId="77" xfId="0" applyNumberFormat="1" applyBorder="1"/>
    <xf numFmtId="1" fontId="0" fillId="0" borderId="78" xfId="0" applyNumberFormat="1" applyBorder="1"/>
    <xf numFmtId="1" fontId="25" fillId="0" borderId="78" xfId="436" applyNumberFormat="1" applyBorder="1"/>
    <xf numFmtId="1" fontId="0" fillId="0" borderId="79" xfId="0" applyNumberFormat="1" applyBorder="1"/>
    <xf numFmtId="1" fontId="0" fillId="0" borderId="80" xfId="0" applyNumberFormat="1" applyBorder="1"/>
    <xf numFmtId="1" fontId="0" fillId="0" borderId="81" xfId="0" applyNumberFormat="1" applyBorder="1"/>
    <xf numFmtId="1" fontId="0" fillId="0" borderId="82" xfId="0" applyNumberFormat="1" applyBorder="1"/>
    <xf numFmtId="1" fontId="0" fillId="0" borderId="83" xfId="0" applyNumberFormat="1" applyBorder="1"/>
    <xf numFmtId="1" fontId="0" fillId="0" borderId="2" xfId="0" applyNumberFormat="1" applyBorder="1"/>
    <xf numFmtId="1" fontId="25" fillId="0" borderId="2" xfId="436" applyNumberFormat="1" applyBorder="1"/>
    <xf numFmtId="1" fontId="0" fillId="0" borderId="84" xfId="0" applyNumberFormat="1" applyBorder="1"/>
    <xf numFmtId="1" fontId="0" fillId="0" borderId="85" xfId="0" applyNumberFormat="1" applyBorder="1"/>
    <xf numFmtId="1" fontId="0" fillId="0" borderId="86" xfId="0" applyNumberFormat="1" applyBorder="1"/>
    <xf numFmtId="1" fontId="0" fillId="0" borderId="87" xfId="0" applyNumberFormat="1" applyBorder="1"/>
    <xf numFmtId="0" fontId="0" fillId="0" borderId="0" xfId="0"/>
    <xf numFmtId="0" fontId="0" fillId="0" borderId="0" xfId="0" applyAlignment="1"/>
    <xf numFmtId="1" fontId="0" fillId="0" borderId="48" xfId="0" applyNumberFormat="1" applyBorder="1"/>
    <xf numFmtId="1" fontId="25" fillId="0" borderId="48" xfId="436" applyNumberFormat="1" applyBorder="1"/>
    <xf numFmtId="1" fontId="0" fillId="0" borderId="59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50" xfId="0" applyNumberFormat="1" applyBorder="1"/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/>
    <xf numFmtId="2" fontId="5" fillId="0" borderId="12" xfId="1" applyNumberFormat="1" applyFont="1" applyFill="1" applyBorder="1"/>
    <xf numFmtId="0" fontId="36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94" xfId="0" applyBorder="1"/>
    <xf numFmtId="1" fontId="0" fillId="0" borderId="95" xfId="0" applyNumberFormat="1" applyBorder="1"/>
    <xf numFmtId="0" fontId="40" fillId="0" borderId="0" xfId="1538" applyFont="1"/>
    <xf numFmtId="0" fontId="33" fillId="0" borderId="0" xfId="1538"/>
    <xf numFmtId="0" fontId="36" fillId="0" borderId="0" xfId="1538" applyFont="1"/>
    <xf numFmtId="0" fontId="36" fillId="0" borderId="12" xfId="1538" applyFont="1" applyBorder="1"/>
    <xf numFmtId="0" fontId="36" fillId="31" borderId="0" xfId="1538" applyFont="1" applyFill="1"/>
    <xf numFmtId="0" fontId="0" fillId="0" borderId="0" xfId="1538" applyFont="1"/>
    <xf numFmtId="0" fontId="38" fillId="28" borderId="0" xfId="1538" applyFont="1" applyFill="1"/>
    <xf numFmtId="0" fontId="5" fillId="31" borderId="22" xfId="0" applyFont="1" applyFill="1" applyBorder="1"/>
    <xf numFmtId="0" fontId="3" fillId="0" borderId="0" xfId="2578" applyFont="1"/>
    <xf numFmtId="0" fontId="5" fillId="0" borderId="0" xfId="2578"/>
    <xf numFmtId="0" fontId="4" fillId="0" borderId="0" xfId="2578" applyFont="1" applyAlignment="1">
      <alignment horizontal="center"/>
    </xf>
    <xf numFmtId="0" fontId="4" fillId="63" borderId="22" xfId="2578" applyFont="1" applyFill="1" applyBorder="1"/>
    <xf numFmtId="0" fontId="5" fillId="2" borderId="22" xfId="2578" applyFont="1" applyFill="1" applyBorder="1"/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5" fillId="0" borderId="51" xfId="436" applyBorder="1" applyAlignment="1">
      <alignment horizontal="center" vertical="center" wrapText="1"/>
    </xf>
    <xf numFmtId="0" fontId="25" fillId="0" borderId="54" xfId="436" applyBorder="1" applyAlignment="1">
      <alignment horizontal="center" vertical="center" wrapText="1"/>
    </xf>
    <xf numFmtId="0" fontId="25" fillId="0" borderId="8" xfId="436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5" fillId="0" borderId="72" xfId="436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03" xfId="0" applyBorder="1"/>
  </cellXfs>
  <cellStyles count="2580">
    <cellStyle name="20 % - Markeringsfarve1" xfId="1539"/>
    <cellStyle name="20 % - Markeringsfarve1 2" xfId="1540"/>
    <cellStyle name="20 % - Markeringsfarve2" xfId="1541"/>
    <cellStyle name="20 % - Markeringsfarve2 2" xfId="1542"/>
    <cellStyle name="20 % - Markeringsfarve3" xfId="1543"/>
    <cellStyle name="20 % - Markeringsfarve3 2" xfId="1544"/>
    <cellStyle name="20 % - Markeringsfarve4" xfId="1545"/>
    <cellStyle name="20 % - Markeringsfarve4 2" xfId="1546"/>
    <cellStyle name="20 % - Markeringsfarve5" xfId="1547"/>
    <cellStyle name="20 % - Markeringsfarve5 2" xfId="1548"/>
    <cellStyle name="20 % - Markeringsfarve6" xfId="1549"/>
    <cellStyle name="20 % - Markeringsfarve6 2" xfId="1550"/>
    <cellStyle name="20% - Colore 1" xfId="2"/>
    <cellStyle name="20% - Colore 1 2" xfId="1551"/>
    <cellStyle name="20% - Colore 2" xfId="3"/>
    <cellStyle name="20% - Colore 2 2" xfId="1552"/>
    <cellStyle name="20% - Colore 3" xfId="4"/>
    <cellStyle name="20% - Colore 3 2" xfId="1553"/>
    <cellStyle name="20% - Colore 4" xfId="5"/>
    <cellStyle name="20% - Colore 4 2" xfId="1554"/>
    <cellStyle name="20% - Colore 5" xfId="6"/>
    <cellStyle name="20% - Colore 5 2" xfId="1555"/>
    <cellStyle name="20% - Colore 6" xfId="7"/>
    <cellStyle name="20% - Colore 6 2" xfId="1556"/>
    <cellStyle name="40 % - Markeringsfarve1" xfId="1557"/>
    <cellStyle name="40 % - Markeringsfarve1 2" xfId="1558"/>
    <cellStyle name="40 % - Markeringsfarve2" xfId="1559"/>
    <cellStyle name="40 % - Markeringsfarve2 2" xfId="1560"/>
    <cellStyle name="40 % - Markeringsfarve3" xfId="1561"/>
    <cellStyle name="40 % - Markeringsfarve3 2" xfId="1562"/>
    <cellStyle name="40 % - Markeringsfarve4" xfId="1563"/>
    <cellStyle name="40 % - Markeringsfarve4 2" xfId="1564"/>
    <cellStyle name="40 % - Markeringsfarve5" xfId="1565"/>
    <cellStyle name="40 % - Markeringsfarve5 2" xfId="1566"/>
    <cellStyle name="40 % - Markeringsfarve6" xfId="1567"/>
    <cellStyle name="40 % - Markeringsfarve6 2" xfId="1568"/>
    <cellStyle name="40% - Colore 1" xfId="8"/>
    <cellStyle name="40% - Colore 1 2" xfId="1569"/>
    <cellStyle name="40% - Colore 2" xfId="9"/>
    <cellStyle name="40% - Colore 2 2" xfId="1570"/>
    <cellStyle name="40% - Colore 3" xfId="10"/>
    <cellStyle name="40% - Colore 3 2" xfId="1571"/>
    <cellStyle name="40% - Colore 4" xfId="11"/>
    <cellStyle name="40% - Colore 4 2" xfId="1572"/>
    <cellStyle name="40% - Colore 5" xfId="12"/>
    <cellStyle name="40% - Colore 5 2" xfId="1573"/>
    <cellStyle name="40% - Colore 6" xfId="13"/>
    <cellStyle name="40% - Colore 6 2" xfId="1574"/>
    <cellStyle name="5x indented GHG Textfiels" xfId="437"/>
    <cellStyle name="60 % - Markeringsfarve1" xfId="1575"/>
    <cellStyle name="60 % - Markeringsfarve2" xfId="1576"/>
    <cellStyle name="60 % - Markeringsfarve3" xfId="1577"/>
    <cellStyle name="60 % - Markeringsfarve4" xfId="1578"/>
    <cellStyle name="60 % - Markeringsfarve5" xfId="1579"/>
    <cellStyle name="60 % - Markeringsfarve6" xfId="1580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ggOrange_CRFReport-template" xfId="438"/>
    <cellStyle name="AggOrange9_CRFReport-template" xfId="439"/>
    <cellStyle name="Bad 2" xfId="440"/>
    <cellStyle name="Bad 3" xfId="1581"/>
    <cellStyle name="Calcolo" xfId="20"/>
    <cellStyle name="Calcolo 2" xfId="435"/>
    <cellStyle name="Calcolo 2 2" xfId="1582"/>
    <cellStyle name="Calcolo 3" xfId="1583"/>
    <cellStyle name="Calculation 2" xfId="1584"/>
    <cellStyle name="Cella collegata" xfId="21"/>
    <cellStyle name="Cella da controllare" xfId="22"/>
    <cellStyle name="Colore 1" xfId="23"/>
    <cellStyle name="Colore 2" xfId="24"/>
    <cellStyle name="Colore 3" xfId="25"/>
    <cellStyle name="Colore 4" xfId="26"/>
    <cellStyle name="Colore 5" xfId="27"/>
    <cellStyle name="Colore 6" xfId="28"/>
    <cellStyle name="Comma 2" xfId="29"/>
    <cellStyle name="Comma 2 2" xfId="441"/>
    <cellStyle name="Comma 2 3" xfId="442"/>
    <cellStyle name="Comma 2 3 2" xfId="443"/>
    <cellStyle name="Comma 2 3 2 2" xfId="1585"/>
    <cellStyle name="Comma 2 4" xfId="444"/>
    <cellStyle name="Comma 3" xfId="445"/>
    <cellStyle name="Comma 4" xfId="446"/>
    <cellStyle name="Comma 4 2" xfId="1586"/>
    <cellStyle name="Comma 5" xfId="447"/>
    <cellStyle name="Comma 6" xfId="448"/>
    <cellStyle name="Comma0 - Type3" xfId="449"/>
    <cellStyle name="CustomizationCells" xfId="450"/>
    <cellStyle name="CustomizationCells 2" xfId="1536"/>
    <cellStyle name="Euro" xfId="30"/>
    <cellStyle name="Euro 10" xfId="31"/>
    <cellStyle name="Euro 10 2" xfId="451"/>
    <cellStyle name="Euro 10 3" xfId="452"/>
    <cellStyle name="Euro 10 3 2" xfId="453"/>
    <cellStyle name="Euro 10 3 2 2" xfId="1587"/>
    <cellStyle name="Euro 10 4" xfId="454"/>
    <cellStyle name="Euro 10 4 2" xfId="1588"/>
    <cellStyle name="Euro 10 5" xfId="455"/>
    <cellStyle name="Euro 11" xfId="32"/>
    <cellStyle name="Euro 11 2" xfId="456"/>
    <cellStyle name="Euro 11 3" xfId="457"/>
    <cellStyle name="Euro 11 3 2" xfId="458"/>
    <cellStyle name="Euro 11 3 2 2" xfId="1589"/>
    <cellStyle name="Euro 11 4" xfId="459"/>
    <cellStyle name="Euro 11 4 2" xfId="1590"/>
    <cellStyle name="Euro 11 5" xfId="460"/>
    <cellStyle name="Euro 12" xfId="33"/>
    <cellStyle name="Euro 12 2" xfId="461"/>
    <cellStyle name="Euro 12 3" xfId="462"/>
    <cellStyle name="Euro 12 3 2" xfId="463"/>
    <cellStyle name="Euro 12 3 2 2" xfId="1591"/>
    <cellStyle name="Euro 12 4" xfId="464"/>
    <cellStyle name="Euro 12 4 2" xfId="1592"/>
    <cellStyle name="Euro 12 5" xfId="465"/>
    <cellStyle name="Euro 13" xfId="34"/>
    <cellStyle name="Euro 13 2" xfId="466"/>
    <cellStyle name="Euro 13 3" xfId="467"/>
    <cellStyle name="Euro 13 3 2" xfId="468"/>
    <cellStyle name="Euro 13 3 2 2" xfId="1593"/>
    <cellStyle name="Euro 13 4" xfId="469"/>
    <cellStyle name="Euro 13 4 2" xfId="1594"/>
    <cellStyle name="Euro 13 5" xfId="470"/>
    <cellStyle name="Euro 14" xfId="35"/>
    <cellStyle name="Euro 14 2" xfId="471"/>
    <cellStyle name="Euro 14 3" xfId="472"/>
    <cellStyle name="Euro 14 3 2" xfId="473"/>
    <cellStyle name="Euro 14 3 2 2" xfId="1595"/>
    <cellStyle name="Euro 14 4" xfId="474"/>
    <cellStyle name="Euro 14 4 2" xfId="1596"/>
    <cellStyle name="Euro 14 5" xfId="475"/>
    <cellStyle name="Euro 15" xfId="36"/>
    <cellStyle name="Euro 15 2" xfId="476"/>
    <cellStyle name="Euro 15 3" xfId="477"/>
    <cellStyle name="Euro 15 3 2" xfId="478"/>
    <cellStyle name="Euro 15 3 2 2" xfId="1597"/>
    <cellStyle name="Euro 15 4" xfId="479"/>
    <cellStyle name="Euro 15 4 2" xfId="1598"/>
    <cellStyle name="Euro 15 5" xfId="480"/>
    <cellStyle name="Euro 16" xfId="37"/>
    <cellStyle name="Euro 16 2" xfId="481"/>
    <cellStyle name="Euro 16 3" xfId="482"/>
    <cellStyle name="Euro 16 3 2" xfId="483"/>
    <cellStyle name="Euro 16 3 2 2" xfId="1599"/>
    <cellStyle name="Euro 16 4" xfId="484"/>
    <cellStyle name="Euro 16 4 2" xfId="1600"/>
    <cellStyle name="Euro 16 5" xfId="485"/>
    <cellStyle name="Euro 17" xfId="38"/>
    <cellStyle name="Euro 17 2" xfId="486"/>
    <cellStyle name="Euro 17 3" xfId="487"/>
    <cellStyle name="Euro 17 3 2" xfId="488"/>
    <cellStyle name="Euro 17 3 2 2" xfId="1601"/>
    <cellStyle name="Euro 17 4" xfId="489"/>
    <cellStyle name="Euro 17 4 2" xfId="1602"/>
    <cellStyle name="Euro 17 5" xfId="490"/>
    <cellStyle name="Euro 18" xfId="39"/>
    <cellStyle name="Euro 18 2" xfId="491"/>
    <cellStyle name="Euro 18 3" xfId="492"/>
    <cellStyle name="Euro 18 3 2" xfId="493"/>
    <cellStyle name="Euro 18 3 2 2" xfId="1603"/>
    <cellStyle name="Euro 18 4" xfId="494"/>
    <cellStyle name="Euro 18 4 2" xfId="1604"/>
    <cellStyle name="Euro 18 5" xfId="495"/>
    <cellStyle name="Euro 19" xfId="40"/>
    <cellStyle name="Euro 19 2" xfId="496"/>
    <cellStyle name="Euro 19 3" xfId="497"/>
    <cellStyle name="Euro 19 3 2" xfId="498"/>
    <cellStyle name="Euro 19 3 2 2" xfId="1605"/>
    <cellStyle name="Euro 19 4" xfId="499"/>
    <cellStyle name="Euro 19 4 2" xfId="1606"/>
    <cellStyle name="Euro 19 5" xfId="500"/>
    <cellStyle name="Euro 2" xfId="41"/>
    <cellStyle name="Euro 2 2" xfId="501"/>
    <cellStyle name="Euro 2 3" xfId="502"/>
    <cellStyle name="Euro 2 3 2" xfId="503"/>
    <cellStyle name="Euro 2 3 2 2" xfId="1607"/>
    <cellStyle name="Euro 2 4" xfId="504"/>
    <cellStyle name="Euro 2 4 2" xfId="1608"/>
    <cellStyle name="Euro 2 5" xfId="505"/>
    <cellStyle name="Euro 20" xfId="42"/>
    <cellStyle name="Euro 20 2" xfId="506"/>
    <cellStyle name="Euro 20 3" xfId="507"/>
    <cellStyle name="Euro 20 3 2" xfId="508"/>
    <cellStyle name="Euro 20 3 2 2" xfId="1609"/>
    <cellStyle name="Euro 20 4" xfId="509"/>
    <cellStyle name="Euro 20 4 2" xfId="1610"/>
    <cellStyle name="Euro 20 5" xfId="510"/>
    <cellStyle name="Euro 21" xfId="43"/>
    <cellStyle name="Euro 21 2" xfId="511"/>
    <cellStyle name="Euro 21 3" xfId="512"/>
    <cellStyle name="Euro 21 3 2" xfId="513"/>
    <cellStyle name="Euro 21 3 2 2" xfId="1611"/>
    <cellStyle name="Euro 21 4" xfId="514"/>
    <cellStyle name="Euro 21 4 2" xfId="1612"/>
    <cellStyle name="Euro 21 5" xfId="515"/>
    <cellStyle name="Euro 22" xfId="44"/>
    <cellStyle name="Euro 22 2" xfId="516"/>
    <cellStyle name="Euro 22 3" xfId="517"/>
    <cellStyle name="Euro 22 3 2" xfId="518"/>
    <cellStyle name="Euro 22 3 2 2" xfId="1613"/>
    <cellStyle name="Euro 22 4" xfId="519"/>
    <cellStyle name="Euro 22 4 2" xfId="1614"/>
    <cellStyle name="Euro 22 5" xfId="520"/>
    <cellStyle name="Euro 23" xfId="45"/>
    <cellStyle name="Euro 23 2" xfId="521"/>
    <cellStyle name="Euro 23 3" xfId="522"/>
    <cellStyle name="Euro 23 3 2" xfId="523"/>
    <cellStyle name="Euro 23 3 2 2" xfId="1615"/>
    <cellStyle name="Euro 23 4" xfId="524"/>
    <cellStyle name="Euro 23 4 2" xfId="1616"/>
    <cellStyle name="Euro 23 5" xfId="525"/>
    <cellStyle name="Euro 24" xfId="46"/>
    <cellStyle name="Euro 24 2" xfId="526"/>
    <cellStyle name="Euro 24 3" xfId="527"/>
    <cellStyle name="Euro 24 3 2" xfId="528"/>
    <cellStyle name="Euro 24 3 2 2" xfId="1617"/>
    <cellStyle name="Euro 24 4" xfId="529"/>
    <cellStyle name="Euro 24 4 2" xfId="1618"/>
    <cellStyle name="Euro 24 5" xfId="530"/>
    <cellStyle name="Euro 25" xfId="47"/>
    <cellStyle name="Euro 25 2" xfId="531"/>
    <cellStyle name="Euro 25 3" xfId="532"/>
    <cellStyle name="Euro 25 3 2" xfId="533"/>
    <cellStyle name="Euro 25 3 2 2" xfId="1619"/>
    <cellStyle name="Euro 25 4" xfId="534"/>
    <cellStyle name="Euro 25 4 2" xfId="1620"/>
    <cellStyle name="Euro 25 5" xfId="535"/>
    <cellStyle name="Euro 26" xfId="48"/>
    <cellStyle name="Euro 26 2" xfId="536"/>
    <cellStyle name="Euro 26 3" xfId="537"/>
    <cellStyle name="Euro 26 3 2" xfId="538"/>
    <cellStyle name="Euro 26 3 2 2" xfId="1621"/>
    <cellStyle name="Euro 26 4" xfId="539"/>
    <cellStyle name="Euro 26 4 2" xfId="1622"/>
    <cellStyle name="Euro 26 5" xfId="540"/>
    <cellStyle name="Euro 27" xfId="49"/>
    <cellStyle name="Euro 27 2" xfId="541"/>
    <cellStyle name="Euro 27 3" xfId="542"/>
    <cellStyle name="Euro 27 3 2" xfId="543"/>
    <cellStyle name="Euro 27 3 2 2" xfId="1623"/>
    <cellStyle name="Euro 27 4" xfId="544"/>
    <cellStyle name="Euro 27 4 2" xfId="1624"/>
    <cellStyle name="Euro 27 5" xfId="545"/>
    <cellStyle name="Euro 28" xfId="50"/>
    <cellStyle name="Euro 28 2" xfId="546"/>
    <cellStyle name="Euro 28 3" xfId="547"/>
    <cellStyle name="Euro 28 3 2" xfId="548"/>
    <cellStyle name="Euro 28 3 2 2" xfId="1625"/>
    <cellStyle name="Euro 28 4" xfId="549"/>
    <cellStyle name="Euro 28 4 2" xfId="1626"/>
    <cellStyle name="Euro 28 5" xfId="550"/>
    <cellStyle name="Euro 29" xfId="51"/>
    <cellStyle name="Euro 29 2" xfId="551"/>
    <cellStyle name="Euro 29 3" xfId="552"/>
    <cellStyle name="Euro 29 3 2" xfId="553"/>
    <cellStyle name="Euro 29 3 2 2" xfId="1627"/>
    <cellStyle name="Euro 29 4" xfId="554"/>
    <cellStyle name="Euro 29 4 2" xfId="1628"/>
    <cellStyle name="Euro 29 5" xfId="555"/>
    <cellStyle name="Euro 3" xfId="52"/>
    <cellStyle name="Euro 3 2" xfId="556"/>
    <cellStyle name="Euro 3 3" xfId="557"/>
    <cellStyle name="Euro 3 3 2" xfId="558"/>
    <cellStyle name="Euro 3 3 2 2" xfId="1629"/>
    <cellStyle name="Euro 3 4" xfId="559"/>
    <cellStyle name="Euro 3 4 2" xfId="1630"/>
    <cellStyle name="Euro 3 5" xfId="560"/>
    <cellStyle name="Euro 30" xfId="53"/>
    <cellStyle name="Euro 30 2" xfId="561"/>
    <cellStyle name="Euro 30 3" xfId="562"/>
    <cellStyle name="Euro 30 3 2" xfId="563"/>
    <cellStyle name="Euro 30 3 2 2" xfId="1631"/>
    <cellStyle name="Euro 30 4" xfId="564"/>
    <cellStyle name="Euro 30 4 2" xfId="1632"/>
    <cellStyle name="Euro 30 5" xfId="565"/>
    <cellStyle name="Euro 31" xfId="54"/>
    <cellStyle name="Euro 31 2" xfId="566"/>
    <cellStyle name="Euro 31 3" xfId="567"/>
    <cellStyle name="Euro 31 3 2" xfId="568"/>
    <cellStyle name="Euro 31 3 2 2" xfId="1633"/>
    <cellStyle name="Euro 31 4" xfId="569"/>
    <cellStyle name="Euro 31 4 2" xfId="1634"/>
    <cellStyle name="Euro 31 5" xfId="570"/>
    <cellStyle name="Euro 32" xfId="55"/>
    <cellStyle name="Euro 32 2" xfId="571"/>
    <cellStyle name="Euro 32 3" xfId="572"/>
    <cellStyle name="Euro 32 3 2" xfId="573"/>
    <cellStyle name="Euro 32 3 2 2" xfId="1635"/>
    <cellStyle name="Euro 32 4" xfId="574"/>
    <cellStyle name="Euro 32 4 2" xfId="1636"/>
    <cellStyle name="Euro 32 5" xfId="575"/>
    <cellStyle name="Euro 33" xfId="56"/>
    <cellStyle name="Euro 33 2" xfId="576"/>
    <cellStyle name="Euro 33 3" xfId="577"/>
    <cellStyle name="Euro 33 3 2" xfId="578"/>
    <cellStyle name="Euro 33 3 2 2" xfId="1637"/>
    <cellStyle name="Euro 33 4" xfId="579"/>
    <cellStyle name="Euro 33 4 2" xfId="1638"/>
    <cellStyle name="Euro 33 5" xfId="580"/>
    <cellStyle name="Euro 34" xfId="57"/>
    <cellStyle name="Euro 34 2" xfId="581"/>
    <cellStyle name="Euro 34 3" xfId="582"/>
    <cellStyle name="Euro 34 3 2" xfId="583"/>
    <cellStyle name="Euro 34 3 2 2" xfId="1639"/>
    <cellStyle name="Euro 34 4" xfId="584"/>
    <cellStyle name="Euro 34 4 2" xfId="1640"/>
    <cellStyle name="Euro 34 5" xfId="585"/>
    <cellStyle name="Euro 35" xfId="58"/>
    <cellStyle name="Euro 35 2" xfId="586"/>
    <cellStyle name="Euro 35 3" xfId="587"/>
    <cellStyle name="Euro 35 3 2" xfId="588"/>
    <cellStyle name="Euro 35 3 2 2" xfId="1641"/>
    <cellStyle name="Euro 35 4" xfId="589"/>
    <cellStyle name="Euro 35 4 2" xfId="1642"/>
    <cellStyle name="Euro 35 5" xfId="590"/>
    <cellStyle name="Euro 36" xfId="59"/>
    <cellStyle name="Euro 36 2" xfId="591"/>
    <cellStyle name="Euro 36 3" xfId="592"/>
    <cellStyle name="Euro 36 3 2" xfId="593"/>
    <cellStyle name="Euro 36 3 2 2" xfId="1643"/>
    <cellStyle name="Euro 36 4" xfId="594"/>
    <cellStyle name="Euro 36 4 2" xfId="1644"/>
    <cellStyle name="Euro 36 5" xfId="595"/>
    <cellStyle name="Euro 37" xfId="60"/>
    <cellStyle name="Euro 37 2" xfId="596"/>
    <cellStyle name="Euro 37 3" xfId="597"/>
    <cellStyle name="Euro 37 3 2" xfId="598"/>
    <cellStyle name="Euro 37 3 2 2" xfId="1645"/>
    <cellStyle name="Euro 37 4" xfId="599"/>
    <cellStyle name="Euro 37 4 2" xfId="1646"/>
    <cellStyle name="Euro 37 5" xfId="600"/>
    <cellStyle name="Euro 38" xfId="61"/>
    <cellStyle name="Euro 38 2" xfId="601"/>
    <cellStyle name="Euro 38 3" xfId="602"/>
    <cellStyle name="Euro 38 3 2" xfId="603"/>
    <cellStyle name="Euro 38 3 2 2" xfId="1647"/>
    <cellStyle name="Euro 38 4" xfId="604"/>
    <cellStyle name="Euro 38 4 2" xfId="1648"/>
    <cellStyle name="Euro 38 5" xfId="605"/>
    <cellStyle name="Euro 39" xfId="62"/>
    <cellStyle name="Euro 39 2" xfId="606"/>
    <cellStyle name="Euro 39 3" xfId="607"/>
    <cellStyle name="Euro 39 3 2" xfId="608"/>
    <cellStyle name="Euro 39 3 2 2" xfId="1649"/>
    <cellStyle name="Euro 39 4" xfId="609"/>
    <cellStyle name="Euro 39 4 2" xfId="1650"/>
    <cellStyle name="Euro 39 5" xfId="610"/>
    <cellStyle name="Euro 4" xfId="63"/>
    <cellStyle name="Euro 4 2" xfId="611"/>
    <cellStyle name="Euro 4 3" xfId="612"/>
    <cellStyle name="Euro 4 3 2" xfId="613"/>
    <cellStyle name="Euro 4 3 2 2" xfId="1651"/>
    <cellStyle name="Euro 4 4" xfId="614"/>
    <cellStyle name="Euro 4 4 2" xfId="1652"/>
    <cellStyle name="Euro 4 5" xfId="615"/>
    <cellStyle name="Euro 40" xfId="64"/>
    <cellStyle name="Euro 40 2" xfId="616"/>
    <cellStyle name="Euro 40 3" xfId="617"/>
    <cellStyle name="Euro 40 3 2" xfId="618"/>
    <cellStyle name="Euro 40 3 2 2" xfId="1653"/>
    <cellStyle name="Euro 40 4" xfId="619"/>
    <cellStyle name="Euro 40 4 2" xfId="1654"/>
    <cellStyle name="Euro 40 5" xfId="620"/>
    <cellStyle name="Euro 41" xfId="65"/>
    <cellStyle name="Euro 41 2" xfId="621"/>
    <cellStyle name="Euro 41 3" xfId="622"/>
    <cellStyle name="Euro 41 3 2" xfId="623"/>
    <cellStyle name="Euro 41 3 2 2" xfId="1655"/>
    <cellStyle name="Euro 41 4" xfId="624"/>
    <cellStyle name="Euro 41 4 2" xfId="1656"/>
    <cellStyle name="Euro 41 5" xfId="625"/>
    <cellStyle name="Euro 42" xfId="66"/>
    <cellStyle name="Euro 42 2" xfId="626"/>
    <cellStyle name="Euro 42 3" xfId="627"/>
    <cellStyle name="Euro 42 3 2" xfId="628"/>
    <cellStyle name="Euro 42 3 2 2" xfId="1657"/>
    <cellStyle name="Euro 42 4" xfId="629"/>
    <cellStyle name="Euro 42 4 2" xfId="1658"/>
    <cellStyle name="Euro 42 5" xfId="630"/>
    <cellStyle name="Euro 43" xfId="67"/>
    <cellStyle name="Euro 43 2" xfId="631"/>
    <cellStyle name="Euro 43 3" xfId="632"/>
    <cellStyle name="Euro 43 3 2" xfId="633"/>
    <cellStyle name="Euro 43 3 2 2" xfId="1659"/>
    <cellStyle name="Euro 43 4" xfId="634"/>
    <cellStyle name="Euro 43 4 2" xfId="1660"/>
    <cellStyle name="Euro 43 5" xfId="635"/>
    <cellStyle name="Euro 44" xfId="68"/>
    <cellStyle name="Euro 44 2" xfId="636"/>
    <cellStyle name="Euro 44 3" xfId="637"/>
    <cellStyle name="Euro 44 3 2" xfId="638"/>
    <cellStyle name="Euro 44 3 2 2" xfId="1661"/>
    <cellStyle name="Euro 44 4" xfId="639"/>
    <cellStyle name="Euro 44 4 2" xfId="1662"/>
    <cellStyle name="Euro 44 5" xfId="640"/>
    <cellStyle name="Euro 45" xfId="641"/>
    <cellStyle name="Euro 45 2" xfId="1663"/>
    <cellStyle name="Euro 46" xfId="642"/>
    <cellStyle name="Euro 46 2" xfId="1664"/>
    <cellStyle name="Euro 47" xfId="643"/>
    <cellStyle name="Euro 47 2" xfId="644"/>
    <cellStyle name="Euro 47 2 2" xfId="1665"/>
    <cellStyle name="Euro 48" xfId="645"/>
    <cellStyle name="Euro 49" xfId="646"/>
    <cellStyle name="Euro 49 2" xfId="1666"/>
    <cellStyle name="Euro 5" xfId="69"/>
    <cellStyle name="Euro 5 2" xfId="647"/>
    <cellStyle name="Euro 5 3" xfId="648"/>
    <cellStyle name="Euro 5 3 2" xfId="649"/>
    <cellStyle name="Euro 5 3 2 2" xfId="1667"/>
    <cellStyle name="Euro 5 4" xfId="650"/>
    <cellStyle name="Euro 5 4 2" xfId="1668"/>
    <cellStyle name="Euro 5 5" xfId="651"/>
    <cellStyle name="Euro 50" xfId="652"/>
    <cellStyle name="Euro 6" xfId="70"/>
    <cellStyle name="Euro 6 2" xfId="653"/>
    <cellStyle name="Euro 6 3" xfId="654"/>
    <cellStyle name="Euro 6 3 2" xfId="655"/>
    <cellStyle name="Euro 6 3 2 2" xfId="1669"/>
    <cellStyle name="Euro 6 4" xfId="656"/>
    <cellStyle name="Euro 6 4 2" xfId="1670"/>
    <cellStyle name="Euro 6 5" xfId="657"/>
    <cellStyle name="Euro 7" xfId="71"/>
    <cellStyle name="Euro 7 2" xfId="658"/>
    <cellStyle name="Euro 7 3" xfId="659"/>
    <cellStyle name="Euro 7 3 2" xfId="660"/>
    <cellStyle name="Euro 7 3 2 2" xfId="1671"/>
    <cellStyle name="Euro 7 4" xfId="661"/>
    <cellStyle name="Euro 7 4 2" xfId="1672"/>
    <cellStyle name="Euro 7 5" xfId="662"/>
    <cellStyle name="Euro 8" xfId="72"/>
    <cellStyle name="Euro 8 2" xfId="663"/>
    <cellStyle name="Euro 8 3" xfId="664"/>
    <cellStyle name="Euro 8 3 2" xfId="665"/>
    <cellStyle name="Euro 8 3 2 2" xfId="1673"/>
    <cellStyle name="Euro 8 4" xfId="666"/>
    <cellStyle name="Euro 8 4 2" xfId="1674"/>
    <cellStyle name="Euro 8 5" xfId="667"/>
    <cellStyle name="Euro 9" xfId="73"/>
    <cellStyle name="Euro 9 2" xfId="668"/>
    <cellStyle name="Euro 9 3" xfId="669"/>
    <cellStyle name="Euro 9 3 2" xfId="670"/>
    <cellStyle name="Euro 9 3 2 2" xfId="1675"/>
    <cellStyle name="Euro 9 4" xfId="671"/>
    <cellStyle name="Euro 9 4 2" xfId="1676"/>
    <cellStyle name="Euro 9 5" xfId="672"/>
    <cellStyle name="Fixed2 - Type2" xfId="673"/>
    <cellStyle name="Good 2" xfId="1677"/>
    <cellStyle name="Hyperlink 2" xfId="674"/>
    <cellStyle name="Input 2" xfId="74"/>
    <cellStyle name="Input 2 2" xfId="434"/>
    <cellStyle name="Input 2 2 2" xfId="1678"/>
    <cellStyle name="Input 2 3" xfId="1679"/>
    <cellStyle name="Input 3" xfId="675"/>
    <cellStyle name="Input 3 2" xfId="1680"/>
    <cellStyle name="InputCells" xfId="676"/>
    <cellStyle name="Komma 2" xfId="1681"/>
    <cellStyle name="Kontroller celle" xfId="1682"/>
    <cellStyle name="Markeringsfarve1" xfId="1683"/>
    <cellStyle name="Markeringsfarve2" xfId="1684"/>
    <cellStyle name="Markeringsfarve3" xfId="1685"/>
    <cellStyle name="Markeringsfarve4" xfId="1686"/>
    <cellStyle name="Markeringsfarve5" xfId="1687"/>
    <cellStyle name="Markeringsfarve6" xfId="1688"/>
    <cellStyle name="Migliaia [0] 10" xfId="75"/>
    <cellStyle name="Migliaia [0] 10 2" xfId="1689"/>
    <cellStyle name="Migliaia [0] 10 2 2" xfId="1690"/>
    <cellStyle name="Migliaia [0] 10 3" xfId="1691"/>
    <cellStyle name="Migliaia [0] 11" xfId="76"/>
    <cellStyle name="Migliaia [0] 11 2" xfId="1692"/>
    <cellStyle name="Migliaia [0] 11 2 2" xfId="1693"/>
    <cellStyle name="Migliaia [0] 11 3" xfId="1694"/>
    <cellStyle name="Migliaia [0] 12" xfId="77"/>
    <cellStyle name="Migliaia [0] 12 2" xfId="1695"/>
    <cellStyle name="Migliaia [0] 12 2 2" xfId="1696"/>
    <cellStyle name="Migliaia [0] 12 3" xfId="1697"/>
    <cellStyle name="Migliaia [0] 13" xfId="78"/>
    <cellStyle name="Migliaia [0] 13 2" xfId="1698"/>
    <cellStyle name="Migliaia [0] 13 2 2" xfId="1699"/>
    <cellStyle name="Migliaia [0] 13 3" xfId="1700"/>
    <cellStyle name="Migliaia [0] 14" xfId="79"/>
    <cellStyle name="Migliaia [0] 14 2" xfId="1701"/>
    <cellStyle name="Migliaia [0] 14 2 2" xfId="1702"/>
    <cellStyle name="Migliaia [0] 14 3" xfId="1703"/>
    <cellStyle name="Migliaia [0] 15" xfId="80"/>
    <cellStyle name="Migliaia [0] 15 2" xfId="1704"/>
    <cellStyle name="Migliaia [0] 15 2 2" xfId="1705"/>
    <cellStyle name="Migliaia [0] 15 3" xfId="1706"/>
    <cellStyle name="Migliaia [0] 16" xfId="81"/>
    <cellStyle name="Migliaia [0] 16 2" xfId="1707"/>
    <cellStyle name="Migliaia [0] 16 2 2" xfId="1708"/>
    <cellStyle name="Migliaia [0] 16 3" xfId="1709"/>
    <cellStyle name="Migliaia [0] 17" xfId="82"/>
    <cellStyle name="Migliaia [0] 17 2" xfId="1710"/>
    <cellStyle name="Migliaia [0] 17 2 2" xfId="1711"/>
    <cellStyle name="Migliaia [0] 17 3" xfId="1712"/>
    <cellStyle name="Migliaia [0] 18" xfId="83"/>
    <cellStyle name="Migliaia [0] 18 2" xfId="1713"/>
    <cellStyle name="Migliaia [0] 18 2 2" xfId="1714"/>
    <cellStyle name="Migliaia [0] 18 3" xfId="1715"/>
    <cellStyle name="Migliaia [0] 19" xfId="84"/>
    <cellStyle name="Migliaia [0] 19 2" xfId="1716"/>
    <cellStyle name="Migliaia [0] 19 2 2" xfId="1717"/>
    <cellStyle name="Migliaia [0] 19 3" xfId="1718"/>
    <cellStyle name="Migliaia [0] 2" xfId="85"/>
    <cellStyle name="Migliaia [0] 2 2" xfId="1719"/>
    <cellStyle name="Migliaia [0] 2 2 2" xfId="1720"/>
    <cellStyle name="Migliaia [0] 2 3" xfId="1721"/>
    <cellStyle name="Migliaia [0] 20" xfId="86"/>
    <cellStyle name="Migliaia [0] 20 2" xfId="1722"/>
    <cellStyle name="Migliaia [0] 20 2 2" xfId="1723"/>
    <cellStyle name="Migliaia [0] 20 3" xfId="1724"/>
    <cellStyle name="Migliaia [0] 21" xfId="87"/>
    <cellStyle name="Migliaia [0] 21 2" xfId="1725"/>
    <cellStyle name="Migliaia [0] 21 2 2" xfId="1726"/>
    <cellStyle name="Migliaia [0] 21 3" xfId="1727"/>
    <cellStyle name="Migliaia [0] 22" xfId="88"/>
    <cellStyle name="Migliaia [0] 22 2" xfId="1728"/>
    <cellStyle name="Migliaia [0] 22 2 2" xfId="1729"/>
    <cellStyle name="Migliaia [0] 22 3" xfId="1730"/>
    <cellStyle name="Migliaia [0] 23" xfId="89"/>
    <cellStyle name="Migliaia [0] 23 2" xfId="1731"/>
    <cellStyle name="Migliaia [0] 23 2 2" xfId="1732"/>
    <cellStyle name="Migliaia [0] 23 3" xfId="1733"/>
    <cellStyle name="Migliaia [0] 24" xfId="90"/>
    <cellStyle name="Migliaia [0] 24 2" xfId="1734"/>
    <cellStyle name="Migliaia [0] 24 2 2" xfId="1735"/>
    <cellStyle name="Migliaia [0] 24 3" xfId="1736"/>
    <cellStyle name="Migliaia [0] 25" xfId="91"/>
    <cellStyle name="Migliaia [0] 25 2" xfId="1737"/>
    <cellStyle name="Migliaia [0] 25 2 2" xfId="1738"/>
    <cellStyle name="Migliaia [0] 25 3" xfId="1739"/>
    <cellStyle name="Migliaia [0] 26" xfId="92"/>
    <cellStyle name="Migliaia [0] 26 2" xfId="1740"/>
    <cellStyle name="Migliaia [0] 26 2 2" xfId="1741"/>
    <cellStyle name="Migliaia [0] 26 3" xfId="1742"/>
    <cellStyle name="Migliaia [0] 27" xfId="93"/>
    <cellStyle name="Migliaia [0] 27 2" xfId="1743"/>
    <cellStyle name="Migliaia [0] 27 2 2" xfId="1744"/>
    <cellStyle name="Migliaia [0] 27 3" xfId="1745"/>
    <cellStyle name="Migliaia [0] 28" xfId="94"/>
    <cellStyle name="Migliaia [0] 28 2" xfId="1746"/>
    <cellStyle name="Migliaia [0] 28 2 2" xfId="1747"/>
    <cellStyle name="Migliaia [0] 28 3" xfId="1748"/>
    <cellStyle name="Migliaia [0] 29" xfId="95"/>
    <cellStyle name="Migliaia [0] 29 2" xfId="1749"/>
    <cellStyle name="Migliaia [0] 29 2 2" xfId="1750"/>
    <cellStyle name="Migliaia [0] 29 3" xfId="1751"/>
    <cellStyle name="Migliaia [0] 3" xfId="96"/>
    <cellStyle name="Migliaia [0] 3 2" xfId="1752"/>
    <cellStyle name="Migliaia [0] 3 2 2" xfId="1753"/>
    <cellStyle name="Migliaia [0] 3 3" xfId="1754"/>
    <cellStyle name="Migliaia [0] 30" xfId="97"/>
    <cellStyle name="Migliaia [0] 30 2" xfId="1755"/>
    <cellStyle name="Migliaia [0] 30 2 2" xfId="1756"/>
    <cellStyle name="Migliaia [0] 30 3" xfId="1757"/>
    <cellStyle name="Migliaia [0] 31" xfId="98"/>
    <cellStyle name="Migliaia [0] 31 2" xfId="1758"/>
    <cellStyle name="Migliaia [0] 31 2 2" xfId="1759"/>
    <cellStyle name="Migliaia [0] 31 3" xfId="1760"/>
    <cellStyle name="Migliaia [0] 32" xfId="99"/>
    <cellStyle name="Migliaia [0] 32 2" xfId="1761"/>
    <cellStyle name="Migliaia [0] 32 2 2" xfId="1762"/>
    <cellStyle name="Migliaia [0] 32 3" xfId="1763"/>
    <cellStyle name="Migliaia [0] 33" xfId="100"/>
    <cellStyle name="Migliaia [0] 33 2" xfId="1764"/>
    <cellStyle name="Migliaia [0] 33 2 2" xfId="1765"/>
    <cellStyle name="Migliaia [0] 33 3" xfId="1766"/>
    <cellStyle name="Migliaia [0] 34" xfId="101"/>
    <cellStyle name="Migliaia [0] 34 2" xfId="1767"/>
    <cellStyle name="Migliaia [0] 34 2 2" xfId="1768"/>
    <cellStyle name="Migliaia [0] 34 3" xfId="1769"/>
    <cellStyle name="Migliaia [0] 35" xfId="102"/>
    <cellStyle name="Migliaia [0] 35 2" xfId="1770"/>
    <cellStyle name="Migliaia [0] 35 2 2" xfId="1771"/>
    <cellStyle name="Migliaia [0] 35 3" xfId="1772"/>
    <cellStyle name="Migliaia [0] 36" xfId="103"/>
    <cellStyle name="Migliaia [0] 36 2" xfId="1773"/>
    <cellStyle name="Migliaia [0] 36 2 2" xfId="1774"/>
    <cellStyle name="Migliaia [0] 36 3" xfId="1775"/>
    <cellStyle name="Migliaia [0] 37" xfId="104"/>
    <cellStyle name="Migliaia [0] 37 2" xfId="1776"/>
    <cellStyle name="Migliaia [0] 37 2 2" xfId="1777"/>
    <cellStyle name="Migliaia [0] 37 3" xfId="1778"/>
    <cellStyle name="Migliaia [0] 38" xfId="105"/>
    <cellStyle name="Migliaia [0] 38 2" xfId="1779"/>
    <cellStyle name="Migliaia [0] 38 2 2" xfId="1780"/>
    <cellStyle name="Migliaia [0] 38 3" xfId="1781"/>
    <cellStyle name="Migliaia [0] 39" xfId="106"/>
    <cellStyle name="Migliaia [0] 39 2" xfId="1782"/>
    <cellStyle name="Migliaia [0] 39 2 2" xfId="1783"/>
    <cellStyle name="Migliaia [0] 39 3" xfId="1784"/>
    <cellStyle name="Migliaia [0] 4" xfId="107"/>
    <cellStyle name="Migliaia [0] 4 2" xfId="1785"/>
    <cellStyle name="Migliaia [0] 4 2 2" xfId="1786"/>
    <cellStyle name="Migliaia [0] 4 3" xfId="1787"/>
    <cellStyle name="Migliaia [0] 40" xfId="108"/>
    <cellStyle name="Migliaia [0] 40 2" xfId="1788"/>
    <cellStyle name="Migliaia [0] 40 2 2" xfId="1789"/>
    <cellStyle name="Migliaia [0] 40 3" xfId="1790"/>
    <cellStyle name="Migliaia [0] 41" xfId="109"/>
    <cellStyle name="Migliaia [0] 41 2" xfId="1791"/>
    <cellStyle name="Migliaia [0] 41 2 2" xfId="1792"/>
    <cellStyle name="Migliaia [0] 41 3" xfId="1793"/>
    <cellStyle name="Migliaia [0] 42" xfId="110"/>
    <cellStyle name="Migliaia [0] 42 2" xfId="1794"/>
    <cellStyle name="Migliaia [0] 42 2 2" xfId="1795"/>
    <cellStyle name="Migliaia [0] 42 3" xfId="1796"/>
    <cellStyle name="Migliaia [0] 43" xfId="111"/>
    <cellStyle name="Migliaia [0] 43 2" xfId="1797"/>
    <cellStyle name="Migliaia [0] 43 2 2" xfId="1798"/>
    <cellStyle name="Migliaia [0] 43 3" xfId="1799"/>
    <cellStyle name="Migliaia [0] 44" xfId="112"/>
    <cellStyle name="Migliaia [0] 44 2" xfId="1800"/>
    <cellStyle name="Migliaia [0] 44 2 2" xfId="1801"/>
    <cellStyle name="Migliaia [0] 44 3" xfId="1802"/>
    <cellStyle name="Migliaia [0] 45" xfId="113"/>
    <cellStyle name="Migliaia [0] 45 2" xfId="1803"/>
    <cellStyle name="Migliaia [0] 45 2 2" xfId="1804"/>
    <cellStyle name="Migliaia [0] 45 3" xfId="1805"/>
    <cellStyle name="Migliaia [0] 46" xfId="114"/>
    <cellStyle name="Migliaia [0] 46 2" xfId="1806"/>
    <cellStyle name="Migliaia [0] 46 2 2" xfId="1807"/>
    <cellStyle name="Migliaia [0] 46 3" xfId="1808"/>
    <cellStyle name="Migliaia [0] 47" xfId="115"/>
    <cellStyle name="Migliaia [0] 47 2" xfId="1809"/>
    <cellStyle name="Migliaia [0] 47 2 2" xfId="1810"/>
    <cellStyle name="Migliaia [0] 47 3" xfId="1811"/>
    <cellStyle name="Migliaia [0] 48" xfId="116"/>
    <cellStyle name="Migliaia [0] 48 2" xfId="1812"/>
    <cellStyle name="Migliaia [0] 48 2 2" xfId="1813"/>
    <cellStyle name="Migliaia [0] 48 3" xfId="1814"/>
    <cellStyle name="Migliaia [0] 49" xfId="117"/>
    <cellStyle name="Migliaia [0] 49 2" xfId="1815"/>
    <cellStyle name="Migliaia [0] 49 2 2" xfId="1816"/>
    <cellStyle name="Migliaia [0] 49 3" xfId="1817"/>
    <cellStyle name="Migliaia [0] 5" xfId="118"/>
    <cellStyle name="Migliaia [0] 5 2" xfId="1818"/>
    <cellStyle name="Migliaia [0] 5 2 2" xfId="1819"/>
    <cellStyle name="Migliaia [0] 5 3" xfId="1820"/>
    <cellStyle name="Migliaia [0] 50" xfId="119"/>
    <cellStyle name="Migliaia [0] 50 2" xfId="1821"/>
    <cellStyle name="Migliaia [0] 50 2 2" xfId="1822"/>
    <cellStyle name="Migliaia [0] 50 3" xfId="1823"/>
    <cellStyle name="Migliaia [0] 51" xfId="120"/>
    <cellStyle name="Migliaia [0] 51 2" xfId="1824"/>
    <cellStyle name="Migliaia [0] 51 2 2" xfId="1825"/>
    <cellStyle name="Migliaia [0] 51 3" xfId="1826"/>
    <cellStyle name="Migliaia [0] 52" xfId="121"/>
    <cellStyle name="Migliaia [0] 52 2" xfId="1827"/>
    <cellStyle name="Migliaia [0] 52 2 2" xfId="1828"/>
    <cellStyle name="Migliaia [0] 52 3" xfId="1829"/>
    <cellStyle name="Migliaia [0] 53" xfId="122"/>
    <cellStyle name="Migliaia [0] 53 2" xfId="1830"/>
    <cellStyle name="Migliaia [0] 53 2 2" xfId="1831"/>
    <cellStyle name="Migliaia [0] 53 3" xfId="1832"/>
    <cellStyle name="Migliaia [0] 54" xfId="123"/>
    <cellStyle name="Migliaia [0] 54 2" xfId="1833"/>
    <cellStyle name="Migliaia [0] 54 2 2" xfId="1834"/>
    <cellStyle name="Migliaia [0] 54 3" xfId="1835"/>
    <cellStyle name="Migliaia [0] 55" xfId="124"/>
    <cellStyle name="Migliaia [0] 55 2" xfId="1836"/>
    <cellStyle name="Migliaia [0] 55 2 2" xfId="1837"/>
    <cellStyle name="Migliaia [0] 55 3" xfId="1838"/>
    <cellStyle name="Migliaia [0] 56" xfId="125"/>
    <cellStyle name="Migliaia [0] 56 2" xfId="1839"/>
    <cellStyle name="Migliaia [0] 56 2 2" xfId="1840"/>
    <cellStyle name="Migliaia [0] 56 3" xfId="1841"/>
    <cellStyle name="Migliaia [0] 57" xfId="126"/>
    <cellStyle name="Migliaia [0] 57 2" xfId="1842"/>
    <cellStyle name="Migliaia [0] 57 2 2" xfId="1843"/>
    <cellStyle name="Migliaia [0] 57 3" xfId="1844"/>
    <cellStyle name="Migliaia [0] 58" xfId="127"/>
    <cellStyle name="Migliaia [0] 58 2" xfId="1845"/>
    <cellStyle name="Migliaia [0] 58 2 2" xfId="1846"/>
    <cellStyle name="Migliaia [0] 58 3" xfId="1847"/>
    <cellStyle name="Migliaia [0] 59" xfId="128"/>
    <cellStyle name="Migliaia [0] 59 2" xfId="1848"/>
    <cellStyle name="Migliaia [0] 59 2 2" xfId="1849"/>
    <cellStyle name="Migliaia [0] 59 3" xfId="1850"/>
    <cellStyle name="Migliaia [0] 6" xfId="129"/>
    <cellStyle name="Migliaia [0] 6 2" xfId="1851"/>
    <cellStyle name="Migliaia [0] 6 2 2" xfId="1852"/>
    <cellStyle name="Migliaia [0] 6 3" xfId="1853"/>
    <cellStyle name="Migliaia [0] 7" xfId="130"/>
    <cellStyle name="Migliaia [0] 7 2" xfId="1854"/>
    <cellStyle name="Migliaia [0] 7 2 2" xfId="1855"/>
    <cellStyle name="Migliaia [0] 7 3" xfId="1856"/>
    <cellStyle name="Migliaia [0] 8" xfId="131"/>
    <cellStyle name="Migliaia [0] 8 2" xfId="1857"/>
    <cellStyle name="Migliaia [0] 8 2 2" xfId="1858"/>
    <cellStyle name="Migliaia [0] 8 3" xfId="1859"/>
    <cellStyle name="Migliaia [0] 9" xfId="132"/>
    <cellStyle name="Migliaia [0] 9 2" xfId="1860"/>
    <cellStyle name="Migliaia [0] 9 2 2" xfId="1861"/>
    <cellStyle name="Migliaia [0] 9 3" xfId="1862"/>
    <cellStyle name="Migliaia 10" xfId="133"/>
    <cellStyle name="Migliaia 10 2" xfId="677"/>
    <cellStyle name="Migliaia 10 2 2" xfId="1863"/>
    <cellStyle name="Migliaia 10 3" xfId="678"/>
    <cellStyle name="Migliaia 10 3 2" xfId="679"/>
    <cellStyle name="Migliaia 10 3 2 2" xfId="1864"/>
    <cellStyle name="Migliaia 10 4" xfId="680"/>
    <cellStyle name="Migliaia 10 4 2" xfId="1865"/>
    <cellStyle name="Migliaia 10 5" xfId="681"/>
    <cellStyle name="Migliaia 11" xfId="134"/>
    <cellStyle name="Migliaia 11 2" xfId="682"/>
    <cellStyle name="Migliaia 11 2 2" xfId="1866"/>
    <cellStyle name="Migliaia 11 3" xfId="683"/>
    <cellStyle name="Migliaia 11 3 2" xfId="684"/>
    <cellStyle name="Migliaia 11 3 2 2" xfId="1867"/>
    <cellStyle name="Migliaia 11 4" xfId="685"/>
    <cellStyle name="Migliaia 11 4 2" xfId="1868"/>
    <cellStyle name="Migliaia 11 5" xfId="686"/>
    <cellStyle name="Migliaia 12" xfId="135"/>
    <cellStyle name="Migliaia 12 2" xfId="687"/>
    <cellStyle name="Migliaia 12 2 2" xfId="1869"/>
    <cellStyle name="Migliaia 12 3" xfId="688"/>
    <cellStyle name="Migliaia 12 3 2" xfId="689"/>
    <cellStyle name="Migliaia 12 3 2 2" xfId="1870"/>
    <cellStyle name="Migliaia 12 4" xfId="690"/>
    <cellStyle name="Migliaia 12 4 2" xfId="1871"/>
    <cellStyle name="Migliaia 12 5" xfId="691"/>
    <cellStyle name="Migliaia 13" xfId="136"/>
    <cellStyle name="Migliaia 13 2" xfId="692"/>
    <cellStyle name="Migliaia 13 2 2" xfId="1872"/>
    <cellStyle name="Migliaia 13 3" xfId="693"/>
    <cellStyle name="Migliaia 13 3 2" xfId="694"/>
    <cellStyle name="Migliaia 13 3 2 2" xfId="1873"/>
    <cellStyle name="Migliaia 13 4" xfId="695"/>
    <cellStyle name="Migliaia 13 4 2" xfId="1874"/>
    <cellStyle name="Migliaia 13 5" xfId="696"/>
    <cellStyle name="Migliaia 14" xfId="137"/>
    <cellStyle name="Migliaia 14 2" xfId="697"/>
    <cellStyle name="Migliaia 14 2 2" xfId="1875"/>
    <cellStyle name="Migliaia 14 3" xfId="698"/>
    <cellStyle name="Migliaia 14 3 2" xfId="699"/>
    <cellStyle name="Migliaia 14 3 2 2" xfId="1876"/>
    <cellStyle name="Migliaia 14 4" xfId="700"/>
    <cellStyle name="Migliaia 14 4 2" xfId="1877"/>
    <cellStyle name="Migliaia 14 5" xfId="701"/>
    <cellStyle name="Migliaia 15" xfId="138"/>
    <cellStyle name="Migliaia 15 2" xfId="702"/>
    <cellStyle name="Migliaia 15 2 2" xfId="1878"/>
    <cellStyle name="Migliaia 15 3" xfId="703"/>
    <cellStyle name="Migliaia 15 3 2" xfId="704"/>
    <cellStyle name="Migliaia 15 3 2 2" xfId="1879"/>
    <cellStyle name="Migliaia 15 4" xfId="705"/>
    <cellStyle name="Migliaia 15 4 2" xfId="1880"/>
    <cellStyle name="Migliaia 15 5" xfId="706"/>
    <cellStyle name="Migliaia 16" xfId="139"/>
    <cellStyle name="Migliaia 16 2" xfId="707"/>
    <cellStyle name="Migliaia 16 2 2" xfId="1881"/>
    <cellStyle name="Migliaia 16 3" xfId="708"/>
    <cellStyle name="Migliaia 16 3 2" xfId="709"/>
    <cellStyle name="Migliaia 16 3 2 2" xfId="1882"/>
    <cellStyle name="Migliaia 16 4" xfId="710"/>
    <cellStyle name="Migliaia 16 4 2" xfId="1883"/>
    <cellStyle name="Migliaia 16 5" xfId="711"/>
    <cellStyle name="Migliaia 17" xfId="140"/>
    <cellStyle name="Migliaia 17 2" xfId="712"/>
    <cellStyle name="Migliaia 17 2 2" xfId="1884"/>
    <cellStyle name="Migliaia 17 3" xfId="713"/>
    <cellStyle name="Migliaia 17 3 2" xfId="714"/>
    <cellStyle name="Migliaia 17 3 2 2" xfId="1885"/>
    <cellStyle name="Migliaia 17 4" xfId="715"/>
    <cellStyle name="Migliaia 17 4 2" xfId="1886"/>
    <cellStyle name="Migliaia 17 5" xfId="716"/>
    <cellStyle name="Migliaia 18" xfId="141"/>
    <cellStyle name="Migliaia 18 2" xfId="717"/>
    <cellStyle name="Migliaia 18 2 2" xfId="1887"/>
    <cellStyle name="Migliaia 18 3" xfId="718"/>
    <cellStyle name="Migliaia 18 3 2" xfId="719"/>
    <cellStyle name="Migliaia 18 3 2 2" xfId="1888"/>
    <cellStyle name="Migliaia 18 4" xfId="720"/>
    <cellStyle name="Migliaia 18 4 2" xfId="1889"/>
    <cellStyle name="Migliaia 18 5" xfId="721"/>
    <cellStyle name="Migliaia 19" xfId="142"/>
    <cellStyle name="Migliaia 19 2" xfId="722"/>
    <cellStyle name="Migliaia 19 2 2" xfId="1890"/>
    <cellStyle name="Migliaia 19 3" xfId="723"/>
    <cellStyle name="Migliaia 19 3 2" xfId="724"/>
    <cellStyle name="Migliaia 19 3 2 2" xfId="1891"/>
    <cellStyle name="Migliaia 19 4" xfId="725"/>
    <cellStyle name="Migliaia 19 4 2" xfId="1892"/>
    <cellStyle name="Migliaia 19 5" xfId="726"/>
    <cellStyle name="Migliaia 2" xfId="143"/>
    <cellStyle name="Migliaia 2 2" xfId="144"/>
    <cellStyle name="Migliaia 2 2 2" xfId="1893"/>
    <cellStyle name="Migliaia 2 2 2 2" xfId="1894"/>
    <cellStyle name="Migliaia 2 2 3" xfId="1895"/>
    <cellStyle name="Migliaia 2 3" xfId="145"/>
    <cellStyle name="Migliaia 2 3 2" xfId="1896"/>
    <cellStyle name="Migliaia 2 3 2 2" xfId="1897"/>
    <cellStyle name="Migliaia 2 3 3" xfId="1898"/>
    <cellStyle name="Migliaia 2 4" xfId="727"/>
    <cellStyle name="Migliaia 2 4 2" xfId="728"/>
    <cellStyle name="Migliaia 2 4 2 2" xfId="1899"/>
    <cellStyle name="Migliaia 2 5" xfId="729"/>
    <cellStyle name="Migliaia 2 5 2" xfId="1900"/>
    <cellStyle name="Migliaia 2 6" xfId="730"/>
    <cellStyle name="Migliaia 2_Domestico_reg&amp;naz" xfId="146"/>
    <cellStyle name="Migliaia 20" xfId="147"/>
    <cellStyle name="Migliaia 20 2" xfId="731"/>
    <cellStyle name="Migliaia 20 2 2" xfId="1901"/>
    <cellStyle name="Migliaia 20 3" xfId="732"/>
    <cellStyle name="Migliaia 20 3 2" xfId="733"/>
    <cellStyle name="Migliaia 20 3 2 2" xfId="1902"/>
    <cellStyle name="Migliaia 20 4" xfId="734"/>
    <cellStyle name="Migliaia 20 4 2" xfId="1903"/>
    <cellStyle name="Migliaia 20 5" xfId="735"/>
    <cellStyle name="Migliaia 21" xfId="148"/>
    <cellStyle name="Migliaia 21 2" xfId="736"/>
    <cellStyle name="Migliaia 21 2 2" xfId="1904"/>
    <cellStyle name="Migliaia 21 3" xfId="737"/>
    <cellStyle name="Migliaia 21 3 2" xfId="738"/>
    <cellStyle name="Migliaia 21 3 2 2" xfId="1905"/>
    <cellStyle name="Migliaia 21 4" xfId="739"/>
    <cellStyle name="Migliaia 21 4 2" xfId="1906"/>
    <cellStyle name="Migliaia 21 5" xfId="740"/>
    <cellStyle name="Migliaia 22" xfId="149"/>
    <cellStyle name="Migliaia 22 2" xfId="741"/>
    <cellStyle name="Migliaia 22 2 2" xfId="1907"/>
    <cellStyle name="Migliaia 22 3" xfId="742"/>
    <cellStyle name="Migliaia 22 3 2" xfId="743"/>
    <cellStyle name="Migliaia 22 3 2 2" xfId="1908"/>
    <cellStyle name="Migliaia 22 4" xfId="744"/>
    <cellStyle name="Migliaia 22 4 2" xfId="1909"/>
    <cellStyle name="Migliaia 22 5" xfId="745"/>
    <cellStyle name="Migliaia 23" xfId="150"/>
    <cellStyle name="Migliaia 23 2" xfId="746"/>
    <cellStyle name="Migliaia 23 2 2" xfId="1910"/>
    <cellStyle name="Migliaia 23 3" xfId="747"/>
    <cellStyle name="Migliaia 23 3 2" xfId="748"/>
    <cellStyle name="Migliaia 23 3 2 2" xfId="1911"/>
    <cellStyle name="Migliaia 23 4" xfId="749"/>
    <cellStyle name="Migliaia 23 4 2" xfId="1912"/>
    <cellStyle name="Migliaia 23 5" xfId="750"/>
    <cellStyle name="Migliaia 24" xfId="151"/>
    <cellStyle name="Migliaia 24 2" xfId="751"/>
    <cellStyle name="Migliaia 24 2 2" xfId="1913"/>
    <cellStyle name="Migliaia 24 3" xfId="752"/>
    <cellStyle name="Migliaia 24 3 2" xfId="753"/>
    <cellStyle name="Migliaia 24 3 2 2" xfId="1914"/>
    <cellStyle name="Migliaia 24 4" xfId="754"/>
    <cellStyle name="Migliaia 24 4 2" xfId="1915"/>
    <cellStyle name="Migliaia 24 5" xfId="755"/>
    <cellStyle name="Migliaia 25" xfId="152"/>
    <cellStyle name="Migliaia 25 2" xfId="756"/>
    <cellStyle name="Migliaia 25 2 2" xfId="1916"/>
    <cellStyle name="Migliaia 25 3" xfId="757"/>
    <cellStyle name="Migliaia 25 3 2" xfId="758"/>
    <cellStyle name="Migliaia 25 3 2 2" xfId="1917"/>
    <cellStyle name="Migliaia 25 4" xfId="759"/>
    <cellStyle name="Migliaia 25 4 2" xfId="1918"/>
    <cellStyle name="Migliaia 25 5" xfId="760"/>
    <cellStyle name="Migliaia 26" xfId="153"/>
    <cellStyle name="Migliaia 26 2" xfId="761"/>
    <cellStyle name="Migliaia 26 2 2" xfId="1919"/>
    <cellStyle name="Migliaia 26 3" xfId="762"/>
    <cellStyle name="Migliaia 26 3 2" xfId="763"/>
    <cellStyle name="Migliaia 26 3 2 2" xfId="1920"/>
    <cellStyle name="Migliaia 26 4" xfId="764"/>
    <cellStyle name="Migliaia 26 4 2" xfId="1921"/>
    <cellStyle name="Migliaia 26 5" xfId="765"/>
    <cellStyle name="Migliaia 27" xfId="154"/>
    <cellStyle name="Migliaia 27 2" xfId="766"/>
    <cellStyle name="Migliaia 27 2 2" xfId="1922"/>
    <cellStyle name="Migliaia 27 3" xfId="767"/>
    <cellStyle name="Migliaia 27 3 2" xfId="768"/>
    <cellStyle name="Migliaia 27 3 2 2" xfId="1923"/>
    <cellStyle name="Migliaia 27 4" xfId="769"/>
    <cellStyle name="Migliaia 27 4 2" xfId="1924"/>
    <cellStyle name="Migliaia 27 5" xfId="770"/>
    <cellStyle name="Migliaia 28" xfId="155"/>
    <cellStyle name="Migliaia 28 2" xfId="771"/>
    <cellStyle name="Migliaia 28 2 2" xfId="1925"/>
    <cellStyle name="Migliaia 28 3" xfId="772"/>
    <cellStyle name="Migliaia 28 3 2" xfId="773"/>
    <cellStyle name="Migliaia 28 3 2 2" xfId="1926"/>
    <cellStyle name="Migliaia 28 4" xfId="774"/>
    <cellStyle name="Migliaia 28 4 2" xfId="1927"/>
    <cellStyle name="Migliaia 28 5" xfId="775"/>
    <cellStyle name="Migliaia 29" xfId="156"/>
    <cellStyle name="Migliaia 29 2" xfId="776"/>
    <cellStyle name="Migliaia 29 2 2" xfId="1928"/>
    <cellStyle name="Migliaia 29 3" xfId="777"/>
    <cellStyle name="Migliaia 29 3 2" xfId="778"/>
    <cellStyle name="Migliaia 29 3 2 2" xfId="1929"/>
    <cellStyle name="Migliaia 29 4" xfId="779"/>
    <cellStyle name="Migliaia 29 4 2" xfId="1930"/>
    <cellStyle name="Migliaia 29 5" xfId="780"/>
    <cellStyle name="Migliaia 3" xfId="157"/>
    <cellStyle name="Migliaia 3 2" xfId="781"/>
    <cellStyle name="Migliaia 3 2 2" xfId="1931"/>
    <cellStyle name="Migliaia 3 3" xfId="782"/>
    <cellStyle name="Migliaia 3 3 2" xfId="783"/>
    <cellStyle name="Migliaia 3 3 2 2" xfId="1932"/>
    <cellStyle name="Migliaia 3 4" xfId="784"/>
    <cellStyle name="Migliaia 3 4 2" xfId="1933"/>
    <cellStyle name="Migliaia 3 5" xfId="785"/>
    <cellStyle name="Migliaia 30" xfId="158"/>
    <cellStyle name="Migliaia 30 2" xfId="786"/>
    <cellStyle name="Migliaia 30 2 2" xfId="1934"/>
    <cellStyle name="Migliaia 30 3" xfId="787"/>
    <cellStyle name="Migliaia 30 3 2" xfId="788"/>
    <cellStyle name="Migliaia 30 3 2 2" xfId="1935"/>
    <cellStyle name="Migliaia 30 4" xfId="789"/>
    <cellStyle name="Migliaia 30 4 2" xfId="1936"/>
    <cellStyle name="Migliaia 30 5" xfId="790"/>
    <cellStyle name="Migliaia 31" xfId="159"/>
    <cellStyle name="Migliaia 31 2" xfId="791"/>
    <cellStyle name="Migliaia 31 2 2" xfId="1937"/>
    <cellStyle name="Migliaia 31 3" xfId="792"/>
    <cellStyle name="Migliaia 31 3 2" xfId="793"/>
    <cellStyle name="Migliaia 31 3 2 2" xfId="1938"/>
    <cellStyle name="Migliaia 31 4" xfId="794"/>
    <cellStyle name="Migliaia 31 4 2" xfId="1939"/>
    <cellStyle name="Migliaia 31 5" xfId="795"/>
    <cellStyle name="Migliaia 32" xfId="160"/>
    <cellStyle name="Migliaia 32 2" xfId="796"/>
    <cellStyle name="Migliaia 32 2 2" xfId="1940"/>
    <cellStyle name="Migliaia 32 3" xfId="797"/>
    <cellStyle name="Migliaia 32 3 2" xfId="798"/>
    <cellStyle name="Migliaia 32 3 2 2" xfId="1941"/>
    <cellStyle name="Migliaia 32 4" xfId="799"/>
    <cellStyle name="Migliaia 32 4 2" xfId="1942"/>
    <cellStyle name="Migliaia 32 5" xfId="800"/>
    <cellStyle name="Migliaia 33" xfId="161"/>
    <cellStyle name="Migliaia 33 2" xfId="801"/>
    <cellStyle name="Migliaia 33 2 2" xfId="1943"/>
    <cellStyle name="Migliaia 33 3" xfId="802"/>
    <cellStyle name="Migliaia 33 3 2" xfId="803"/>
    <cellStyle name="Migliaia 33 3 2 2" xfId="1944"/>
    <cellStyle name="Migliaia 33 4" xfId="804"/>
    <cellStyle name="Migliaia 33 4 2" xfId="1945"/>
    <cellStyle name="Migliaia 33 5" xfId="805"/>
    <cellStyle name="Migliaia 34" xfId="162"/>
    <cellStyle name="Migliaia 34 2" xfId="806"/>
    <cellStyle name="Migliaia 34 2 2" xfId="1946"/>
    <cellStyle name="Migliaia 34 3" xfId="807"/>
    <cellStyle name="Migliaia 34 3 2" xfId="808"/>
    <cellStyle name="Migliaia 34 3 2 2" xfId="1947"/>
    <cellStyle name="Migliaia 34 4" xfId="809"/>
    <cellStyle name="Migliaia 34 4 2" xfId="1948"/>
    <cellStyle name="Migliaia 34 5" xfId="810"/>
    <cellStyle name="Migliaia 35" xfId="163"/>
    <cellStyle name="Migliaia 35 2" xfId="811"/>
    <cellStyle name="Migliaia 35 2 2" xfId="1949"/>
    <cellStyle name="Migliaia 35 3" xfId="812"/>
    <cellStyle name="Migliaia 35 3 2" xfId="813"/>
    <cellStyle name="Migliaia 35 3 2 2" xfId="1950"/>
    <cellStyle name="Migliaia 35 4" xfId="814"/>
    <cellStyle name="Migliaia 35 4 2" xfId="1951"/>
    <cellStyle name="Migliaia 35 5" xfId="815"/>
    <cellStyle name="Migliaia 36" xfId="164"/>
    <cellStyle name="Migliaia 36 2" xfId="816"/>
    <cellStyle name="Migliaia 36 2 2" xfId="1952"/>
    <cellStyle name="Migliaia 36 3" xfId="817"/>
    <cellStyle name="Migliaia 36 3 2" xfId="818"/>
    <cellStyle name="Migliaia 36 3 2 2" xfId="1953"/>
    <cellStyle name="Migliaia 36 4" xfId="819"/>
    <cellStyle name="Migliaia 36 4 2" xfId="1954"/>
    <cellStyle name="Migliaia 36 5" xfId="820"/>
    <cellStyle name="Migliaia 37" xfId="165"/>
    <cellStyle name="Migliaia 37 2" xfId="821"/>
    <cellStyle name="Migliaia 37 2 2" xfId="1955"/>
    <cellStyle name="Migliaia 37 3" xfId="822"/>
    <cellStyle name="Migliaia 37 3 2" xfId="823"/>
    <cellStyle name="Migliaia 37 3 2 2" xfId="1956"/>
    <cellStyle name="Migliaia 37 4" xfId="824"/>
    <cellStyle name="Migliaia 37 4 2" xfId="1957"/>
    <cellStyle name="Migliaia 37 5" xfId="825"/>
    <cellStyle name="Migliaia 38" xfId="166"/>
    <cellStyle name="Migliaia 38 2" xfId="826"/>
    <cellStyle name="Migliaia 38 2 2" xfId="1958"/>
    <cellStyle name="Migliaia 38 3" xfId="827"/>
    <cellStyle name="Migliaia 38 3 2" xfId="828"/>
    <cellStyle name="Migliaia 38 3 2 2" xfId="1959"/>
    <cellStyle name="Migliaia 38 4" xfId="829"/>
    <cellStyle name="Migliaia 38 4 2" xfId="1960"/>
    <cellStyle name="Migliaia 38 5" xfId="830"/>
    <cellStyle name="Migliaia 39" xfId="167"/>
    <cellStyle name="Migliaia 39 2" xfId="831"/>
    <cellStyle name="Migliaia 39 2 2" xfId="1961"/>
    <cellStyle name="Migliaia 39 3" xfId="832"/>
    <cellStyle name="Migliaia 39 3 2" xfId="833"/>
    <cellStyle name="Migliaia 39 3 2 2" xfId="1962"/>
    <cellStyle name="Migliaia 39 4" xfId="834"/>
    <cellStyle name="Migliaia 39 4 2" xfId="1963"/>
    <cellStyle name="Migliaia 39 5" xfId="835"/>
    <cellStyle name="Migliaia 4" xfId="168"/>
    <cellStyle name="Migliaia 4 2" xfId="836"/>
    <cellStyle name="Migliaia 4 2 2" xfId="1964"/>
    <cellStyle name="Migliaia 4 3" xfId="837"/>
    <cellStyle name="Migliaia 4 3 2" xfId="838"/>
    <cellStyle name="Migliaia 4 3 2 2" xfId="1965"/>
    <cellStyle name="Migliaia 4 4" xfId="839"/>
    <cellStyle name="Migliaia 4 4 2" xfId="1966"/>
    <cellStyle name="Migliaia 4 5" xfId="840"/>
    <cellStyle name="Migliaia 40" xfId="169"/>
    <cellStyle name="Migliaia 40 2" xfId="841"/>
    <cellStyle name="Migliaia 40 2 2" xfId="1967"/>
    <cellStyle name="Migliaia 40 3" xfId="842"/>
    <cellStyle name="Migliaia 40 3 2" xfId="843"/>
    <cellStyle name="Migliaia 40 3 2 2" xfId="1968"/>
    <cellStyle name="Migliaia 40 4" xfId="844"/>
    <cellStyle name="Migliaia 40 4 2" xfId="1969"/>
    <cellStyle name="Migliaia 40 5" xfId="845"/>
    <cellStyle name="Migliaia 41" xfId="170"/>
    <cellStyle name="Migliaia 41 2" xfId="846"/>
    <cellStyle name="Migliaia 41 2 2" xfId="1970"/>
    <cellStyle name="Migliaia 41 3" xfId="847"/>
    <cellStyle name="Migliaia 41 3 2" xfId="848"/>
    <cellStyle name="Migliaia 41 3 2 2" xfId="1971"/>
    <cellStyle name="Migliaia 41 4" xfId="849"/>
    <cellStyle name="Migliaia 41 4 2" xfId="1972"/>
    <cellStyle name="Migliaia 41 5" xfId="850"/>
    <cellStyle name="Migliaia 42" xfId="171"/>
    <cellStyle name="Migliaia 42 2" xfId="851"/>
    <cellStyle name="Migliaia 42 2 2" xfId="1973"/>
    <cellStyle name="Migliaia 42 3" xfId="852"/>
    <cellStyle name="Migliaia 42 3 2" xfId="853"/>
    <cellStyle name="Migliaia 42 3 2 2" xfId="1974"/>
    <cellStyle name="Migliaia 42 4" xfId="854"/>
    <cellStyle name="Migliaia 42 4 2" xfId="1975"/>
    <cellStyle name="Migliaia 42 5" xfId="855"/>
    <cellStyle name="Migliaia 43" xfId="172"/>
    <cellStyle name="Migliaia 43 2" xfId="856"/>
    <cellStyle name="Migliaia 43 2 2" xfId="1976"/>
    <cellStyle name="Migliaia 43 3" xfId="857"/>
    <cellStyle name="Migliaia 43 3 2" xfId="858"/>
    <cellStyle name="Migliaia 43 3 2 2" xfId="1977"/>
    <cellStyle name="Migliaia 43 4" xfId="859"/>
    <cellStyle name="Migliaia 43 4 2" xfId="1978"/>
    <cellStyle name="Migliaia 43 5" xfId="860"/>
    <cellStyle name="Migliaia 44" xfId="173"/>
    <cellStyle name="Migliaia 44 2" xfId="861"/>
    <cellStyle name="Migliaia 44 2 2" xfId="1979"/>
    <cellStyle name="Migliaia 44 3" xfId="862"/>
    <cellStyle name="Migliaia 44 3 2" xfId="863"/>
    <cellStyle name="Migliaia 44 3 2 2" xfId="1980"/>
    <cellStyle name="Migliaia 44 4" xfId="864"/>
    <cellStyle name="Migliaia 44 4 2" xfId="1981"/>
    <cellStyle name="Migliaia 44 5" xfId="865"/>
    <cellStyle name="Migliaia 45" xfId="174"/>
    <cellStyle name="Migliaia 45 2" xfId="866"/>
    <cellStyle name="Migliaia 45 2 2" xfId="1982"/>
    <cellStyle name="Migliaia 45 3" xfId="867"/>
    <cellStyle name="Migliaia 45 3 2" xfId="868"/>
    <cellStyle name="Migliaia 45 3 2 2" xfId="1983"/>
    <cellStyle name="Migliaia 45 4" xfId="869"/>
    <cellStyle name="Migliaia 45 4 2" xfId="1984"/>
    <cellStyle name="Migliaia 45 5" xfId="870"/>
    <cellStyle name="Migliaia 46" xfId="175"/>
    <cellStyle name="Migliaia 46 2" xfId="871"/>
    <cellStyle name="Migliaia 46 2 2" xfId="1985"/>
    <cellStyle name="Migliaia 46 3" xfId="872"/>
    <cellStyle name="Migliaia 46 3 2" xfId="873"/>
    <cellStyle name="Migliaia 46 3 2 2" xfId="1986"/>
    <cellStyle name="Migliaia 46 4" xfId="874"/>
    <cellStyle name="Migliaia 46 4 2" xfId="1987"/>
    <cellStyle name="Migliaia 46 5" xfId="875"/>
    <cellStyle name="Migliaia 47" xfId="176"/>
    <cellStyle name="Migliaia 47 2" xfId="876"/>
    <cellStyle name="Migliaia 47 2 2" xfId="1988"/>
    <cellStyle name="Migliaia 47 3" xfId="877"/>
    <cellStyle name="Migliaia 47 3 2" xfId="878"/>
    <cellStyle name="Migliaia 47 3 2 2" xfId="1989"/>
    <cellStyle name="Migliaia 47 4" xfId="879"/>
    <cellStyle name="Migliaia 47 4 2" xfId="1990"/>
    <cellStyle name="Migliaia 47 5" xfId="880"/>
    <cellStyle name="Migliaia 48" xfId="177"/>
    <cellStyle name="Migliaia 48 2" xfId="881"/>
    <cellStyle name="Migliaia 48 2 2" xfId="1991"/>
    <cellStyle name="Migliaia 48 3" xfId="882"/>
    <cellStyle name="Migliaia 48 3 2" xfId="883"/>
    <cellStyle name="Migliaia 48 3 2 2" xfId="1992"/>
    <cellStyle name="Migliaia 48 4" xfId="884"/>
    <cellStyle name="Migliaia 48 4 2" xfId="1993"/>
    <cellStyle name="Migliaia 48 5" xfId="885"/>
    <cellStyle name="Migliaia 49" xfId="178"/>
    <cellStyle name="Migliaia 49 2" xfId="886"/>
    <cellStyle name="Migliaia 49 2 2" xfId="1994"/>
    <cellStyle name="Migliaia 49 3" xfId="887"/>
    <cellStyle name="Migliaia 49 3 2" xfId="888"/>
    <cellStyle name="Migliaia 49 3 2 2" xfId="1995"/>
    <cellStyle name="Migliaia 49 4" xfId="889"/>
    <cellStyle name="Migliaia 49 4 2" xfId="1996"/>
    <cellStyle name="Migliaia 49 5" xfId="890"/>
    <cellStyle name="Migliaia 5" xfId="179"/>
    <cellStyle name="Migliaia 5 2" xfId="891"/>
    <cellStyle name="Migliaia 5 2 2" xfId="1997"/>
    <cellStyle name="Migliaia 5 3" xfId="892"/>
    <cellStyle name="Migliaia 5 3 2" xfId="893"/>
    <cellStyle name="Migliaia 5 3 2 2" xfId="1998"/>
    <cellStyle name="Migliaia 5 4" xfId="894"/>
    <cellStyle name="Migliaia 5 4 2" xfId="1999"/>
    <cellStyle name="Migliaia 5 5" xfId="895"/>
    <cellStyle name="Migliaia 50" xfId="180"/>
    <cellStyle name="Migliaia 50 2" xfId="896"/>
    <cellStyle name="Migliaia 50 2 2" xfId="2000"/>
    <cellStyle name="Migliaia 50 3" xfId="897"/>
    <cellStyle name="Migliaia 50 3 2" xfId="898"/>
    <cellStyle name="Migliaia 50 3 2 2" xfId="2001"/>
    <cellStyle name="Migliaia 50 4" xfId="899"/>
    <cellStyle name="Migliaia 50 4 2" xfId="2002"/>
    <cellStyle name="Migliaia 50 5" xfId="900"/>
    <cellStyle name="Migliaia 51" xfId="181"/>
    <cellStyle name="Migliaia 51 2" xfId="901"/>
    <cellStyle name="Migliaia 51 2 2" xfId="2003"/>
    <cellStyle name="Migliaia 51 3" xfId="902"/>
    <cellStyle name="Migliaia 51 3 2" xfId="903"/>
    <cellStyle name="Migliaia 51 3 2 2" xfId="2004"/>
    <cellStyle name="Migliaia 51 4" xfId="904"/>
    <cellStyle name="Migliaia 51 4 2" xfId="2005"/>
    <cellStyle name="Migliaia 51 5" xfId="905"/>
    <cellStyle name="Migliaia 52" xfId="182"/>
    <cellStyle name="Migliaia 52 2" xfId="906"/>
    <cellStyle name="Migliaia 52 2 2" xfId="2006"/>
    <cellStyle name="Migliaia 52 3" xfId="907"/>
    <cellStyle name="Migliaia 52 3 2" xfId="908"/>
    <cellStyle name="Migliaia 52 3 2 2" xfId="2007"/>
    <cellStyle name="Migliaia 52 4" xfId="909"/>
    <cellStyle name="Migliaia 52 4 2" xfId="2008"/>
    <cellStyle name="Migliaia 52 5" xfId="910"/>
    <cellStyle name="Migliaia 53" xfId="183"/>
    <cellStyle name="Migliaia 53 2" xfId="911"/>
    <cellStyle name="Migliaia 53 2 2" xfId="2009"/>
    <cellStyle name="Migliaia 53 3" xfId="912"/>
    <cellStyle name="Migliaia 53 3 2" xfId="913"/>
    <cellStyle name="Migliaia 53 3 2 2" xfId="2010"/>
    <cellStyle name="Migliaia 53 4" xfId="914"/>
    <cellStyle name="Migliaia 53 4 2" xfId="2011"/>
    <cellStyle name="Migliaia 53 5" xfId="915"/>
    <cellStyle name="Migliaia 54" xfId="184"/>
    <cellStyle name="Migliaia 54 2" xfId="916"/>
    <cellStyle name="Migliaia 54 2 2" xfId="2012"/>
    <cellStyle name="Migliaia 54 3" xfId="917"/>
    <cellStyle name="Migliaia 54 3 2" xfId="918"/>
    <cellStyle name="Migliaia 54 3 2 2" xfId="2013"/>
    <cellStyle name="Migliaia 54 4" xfId="919"/>
    <cellStyle name="Migliaia 54 4 2" xfId="2014"/>
    <cellStyle name="Migliaia 54 5" xfId="920"/>
    <cellStyle name="Migliaia 55" xfId="185"/>
    <cellStyle name="Migliaia 55 2" xfId="921"/>
    <cellStyle name="Migliaia 55 2 2" xfId="2015"/>
    <cellStyle name="Migliaia 55 3" xfId="922"/>
    <cellStyle name="Migliaia 55 3 2" xfId="923"/>
    <cellStyle name="Migliaia 55 3 2 2" xfId="2016"/>
    <cellStyle name="Migliaia 55 4" xfId="924"/>
    <cellStyle name="Migliaia 55 4 2" xfId="2017"/>
    <cellStyle name="Migliaia 55 5" xfId="925"/>
    <cellStyle name="Migliaia 56" xfId="186"/>
    <cellStyle name="Migliaia 56 2" xfId="926"/>
    <cellStyle name="Migliaia 56 2 2" xfId="2018"/>
    <cellStyle name="Migliaia 56 3" xfId="927"/>
    <cellStyle name="Migliaia 56 3 2" xfId="928"/>
    <cellStyle name="Migliaia 56 3 2 2" xfId="2019"/>
    <cellStyle name="Migliaia 56 4" xfId="929"/>
    <cellStyle name="Migliaia 56 4 2" xfId="2020"/>
    <cellStyle name="Migliaia 56 5" xfId="930"/>
    <cellStyle name="Migliaia 57" xfId="187"/>
    <cellStyle name="Migliaia 57 2" xfId="931"/>
    <cellStyle name="Migliaia 57 2 2" xfId="2021"/>
    <cellStyle name="Migliaia 57 3" xfId="932"/>
    <cellStyle name="Migliaia 57 3 2" xfId="933"/>
    <cellStyle name="Migliaia 57 3 2 2" xfId="2022"/>
    <cellStyle name="Migliaia 57 4" xfId="934"/>
    <cellStyle name="Migliaia 57 4 2" xfId="2023"/>
    <cellStyle name="Migliaia 57 5" xfId="935"/>
    <cellStyle name="Migliaia 58" xfId="188"/>
    <cellStyle name="Migliaia 58 2" xfId="936"/>
    <cellStyle name="Migliaia 58 2 2" xfId="2024"/>
    <cellStyle name="Migliaia 58 3" xfId="937"/>
    <cellStyle name="Migliaia 58 3 2" xfId="938"/>
    <cellStyle name="Migliaia 58 3 2 2" xfId="2025"/>
    <cellStyle name="Migliaia 58 4" xfId="939"/>
    <cellStyle name="Migliaia 58 4 2" xfId="2026"/>
    <cellStyle name="Migliaia 58 5" xfId="940"/>
    <cellStyle name="Migliaia 59" xfId="189"/>
    <cellStyle name="Migliaia 59 2" xfId="941"/>
    <cellStyle name="Migliaia 59 2 2" xfId="2027"/>
    <cellStyle name="Migliaia 59 3" xfId="942"/>
    <cellStyle name="Migliaia 59 3 2" xfId="943"/>
    <cellStyle name="Migliaia 59 3 2 2" xfId="2028"/>
    <cellStyle name="Migliaia 59 4" xfId="944"/>
    <cellStyle name="Migliaia 59 4 2" xfId="2029"/>
    <cellStyle name="Migliaia 59 5" xfId="945"/>
    <cellStyle name="Migliaia 6" xfId="190"/>
    <cellStyle name="Migliaia 6 2" xfId="946"/>
    <cellStyle name="Migliaia 6 2 2" xfId="2030"/>
    <cellStyle name="Migliaia 6 3" xfId="947"/>
    <cellStyle name="Migliaia 6 3 2" xfId="948"/>
    <cellStyle name="Migliaia 6 3 2 2" xfId="2031"/>
    <cellStyle name="Migliaia 6 4" xfId="949"/>
    <cellStyle name="Migliaia 6 4 2" xfId="2032"/>
    <cellStyle name="Migliaia 6 5" xfId="950"/>
    <cellStyle name="Migliaia 60" xfId="191"/>
    <cellStyle name="Migliaia 60 2" xfId="951"/>
    <cellStyle name="Migliaia 60 2 2" xfId="2033"/>
    <cellStyle name="Migliaia 60 3" xfId="952"/>
    <cellStyle name="Migliaia 60 3 2" xfId="953"/>
    <cellStyle name="Migliaia 60 3 2 2" xfId="2034"/>
    <cellStyle name="Migliaia 60 4" xfId="954"/>
    <cellStyle name="Migliaia 60 4 2" xfId="2035"/>
    <cellStyle name="Migliaia 60 5" xfId="955"/>
    <cellStyle name="Migliaia 61" xfId="192"/>
    <cellStyle name="Migliaia 61 2" xfId="956"/>
    <cellStyle name="Migliaia 61 2 2" xfId="2036"/>
    <cellStyle name="Migliaia 61 3" xfId="957"/>
    <cellStyle name="Migliaia 61 3 2" xfId="958"/>
    <cellStyle name="Migliaia 61 3 2 2" xfId="2037"/>
    <cellStyle name="Migliaia 61 4" xfId="959"/>
    <cellStyle name="Migliaia 61 4 2" xfId="2038"/>
    <cellStyle name="Migliaia 61 5" xfId="960"/>
    <cellStyle name="Migliaia 7" xfId="193"/>
    <cellStyle name="Migliaia 7 2" xfId="961"/>
    <cellStyle name="Migliaia 7 2 2" xfId="2039"/>
    <cellStyle name="Migliaia 7 3" xfId="962"/>
    <cellStyle name="Migliaia 7 3 2" xfId="963"/>
    <cellStyle name="Migliaia 7 3 2 2" xfId="2040"/>
    <cellStyle name="Migliaia 7 4" xfId="964"/>
    <cellStyle name="Migliaia 7 4 2" xfId="2041"/>
    <cellStyle name="Migliaia 7 5" xfId="965"/>
    <cellStyle name="Migliaia 8" xfId="194"/>
    <cellStyle name="Migliaia 8 2" xfId="966"/>
    <cellStyle name="Migliaia 8 2 2" xfId="2042"/>
    <cellStyle name="Migliaia 8 3" xfId="967"/>
    <cellStyle name="Migliaia 8 3 2" xfId="968"/>
    <cellStyle name="Migliaia 8 3 2 2" xfId="2043"/>
    <cellStyle name="Migliaia 8 4" xfId="969"/>
    <cellStyle name="Migliaia 8 4 2" xfId="2044"/>
    <cellStyle name="Migliaia 8 5" xfId="970"/>
    <cellStyle name="Migliaia 9" xfId="195"/>
    <cellStyle name="Migliaia 9 2" xfId="971"/>
    <cellStyle name="Migliaia 9 2 2" xfId="2045"/>
    <cellStyle name="Migliaia 9 3" xfId="972"/>
    <cellStyle name="Migliaia 9 3 2" xfId="973"/>
    <cellStyle name="Migliaia 9 3 2 2" xfId="2046"/>
    <cellStyle name="Migliaia 9 4" xfId="974"/>
    <cellStyle name="Migliaia 9 4 2" xfId="2047"/>
    <cellStyle name="Migliaia 9 5" xfId="975"/>
    <cellStyle name="Neutral 2" xfId="2048"/>
    <cellStyle name="Neutrale" xfId="196"/>
    <cellStyle name="Normal" xfId="0" builtinId="0"/>
    <cellStyle name="Normal 10" xfId="197"/>
    <cellStyle name="Normal 10 2" xfId="2049"/>
    <cellStyle name="Normal 11" xfId="1538"/>
    <cellStyle name="Normal 12" xfId="2050"/>
    <cellStyle name="Normal 12 2" xfId="2051"/>
    <cellStyle name="Normal 13" xfId="2052"/>
    <cellStyle name="Normal 14" xfId="2053"/>
    <cellStyle name="Normal 15" xfId="2054"/>
    <cellStyle name="Normal 16" xfId="2055"/>
    <cellStyle name="Normal 16 2" xfId="2056"/>
    <cellStyle name="Normal 16 3" xfId="2057"/>
    <cellStyle name="Normal 17" xfId="2058"/>
    <cellStyle name="Normal 17 2" xfId="2059"/>
    <cellStyle name="Normal 18" xfId="2060"/>
    <cellStyle name="Normal 18 2" xfId="2061"/>
    <cellStyle name="Normal 19" xfId="2062"/>
    <cellStyle name="Normal 19 2" xfId="2063"/>
    <cellStyle name="Normal 19 3" xfId="2064"/>
    <cellStyle name="Normal 2" xfId="1"/>
    <cellStyle name="Normal 2 2" xfId="436"/>
    <cellStyle name="Normal 2 2 2" xfId="2065"/>
    <cellStyle name="Normal 2 2 2 2" xfId="2066"/>
    <cellStyle name="Normal 2 2 2 2 2" xfId="2067"/>
    <cellStyle name="Normal 2 2 2 2 2 2" xfId="2068"/>
    <cellStyle name="Normal 2 2 2 2 3" xfId="2069"/>
    <cellStyle name="Normal 2 2 3" xfId="2070"/>
    <cellStyle name="Normal 2 2 3 2" xfId="2071"/>
    <cellStyle name="Normal 2 2 3 2 2" xfId="2072"/>
    <cellStyle name="Normal 2 2 3 3" xfId="2073"/>
    <cellStyle name="Normal 2 2 4" xfId="2074"/>
    <cellStyle name="Normal 2 2 4 2" xfId="2075"/>
    <cellStyle name="Normal 2 2 5" xfId="2076"/>
    <cellStyle name="Normal 2 3" xfId="976"/>
    <cellStyle name="Normal 2 4" xfId="977"/>
    <cellStyle name="Normal 2 4 2" xfId="2077"/>
    <cellStyle name="Normal 2 4 2 2" xfId="2078"/>
    <cellStyle name="Normal 2 4 3" xfId="2079"/>
    <cellStyle name="Normal 2 5" xfId="2080"/>
    <cellStyle name="Normal 2_Plants" xfId="2081"/>
    <cellStyle name="Normal 20" xfId="2082"/>
    <cellStyle name="Normal 21" xfId="2083"/>
    <cellStyle name="Normal 22" xfId="2084"/>
    <cellStyle name="Normal 23" xfId="2085"/>
    <cellStyle name="Normal 24" xfId="2086"/>
    <cellStyle name="Normal 25" xfId="2087"/>
    <cellStyle name="Normal 26" xfId="2088"/>
    <cellStyle name="Normal 27" xfId="2089"/>
    <cellStyle name="Normal 28" xfId="2090"/>
    <cellStyle name="Normal 29" xfId="2091"/>
    <cellStyle name="Normal 29 2" xfId="2092"/>
    <cellStyle name="Normal 3" xfId="429"/>
    <cellStyle name="Normal 3 10" xfId="2093"/>
    <cellStyle name="Normal 3 11" xfId="2094"/>
    <cellStyle name="Normal 3 12" xfId="2095"/>
    <cellStyle name="Normal 3 13" xfId="2096"/>
    <cellStyle name="Normal 3 14" xfId="2097"/>
    <cellStyle name="Normal 3 15" xfId="2098"/>
    <cellStyle name="Normal 3 16" xfId="2099"/>
    <cellStyle name="Normal 3 2" xfId="978"/>
    <cellStyle name="Normal 3 2 2" xfId="2100"/>
    <cellStyle name="Normal 3 2 2 2" xfId="2101"/>
    <cellStyle name="Normal 3 2 2 3" xfId="2102"/>
    <cellStyle name="Normal 3 2 2 3 2" xfId="2103"/>
    <cellStyle name="Normal 3 2 2 4" xfId="2104"/>
    <cellStyle name="Normal 3 2 3" xfId="2105"/>
    <cellStyle name="Normal 3 2 3 2" xfId="2106"/>
    <cellStyle name="Normal 3 2 3 2 2" xfId="2107"/>
    <cellStyle name="Normal 3 2 3 3" xfId="2108"/>
    <cellStyle name="Normal 3 2 4" xfId="2109"/>
    <cellStyle name="Normal 3 2 4 2" xfId="2110"/>
    <cellStyle name="Normal 3 2 5" xfId="2111"/>
    <cellStyle name="Normal 3 3" xfId="979"/>
    <cellStyle name="Normal 3 3 2" xfId="2112"/>
    <cellStyle name="Normal 3 3 2 2" xfId="2113"/>
    <cellStyle name="Normal 3 3 2 2 2" xfId="2114"/>
    <cellStyle name="Normal 3 3 2 3" xfId="2115"/>
    <cellStyle name="Normal 3 3 3" xfId="2116"/>
    <cellStyle name="Normal 3 3 3 2" xfId="2117"/>
    <cellStyle name="Normal 3 3 4" xfId="2118"/>
    <cellStyle name="Normal 3 4" xfId="1535"/>
    <cellStyle name="Normal 3 4 2" xfId="2119"/>
    <cellStyle name="Normal 3 5" xfId="2120"/>
    <cellStyle name="Normal 3 6" xfId="2121"/>
    <cellStyle name="Normal 3 6 2" xfId="2122"/>
    <cellStyle name="Normal 3 7" xfId="2123"/>
    <cellStyle name="Normal 3 8" xfId="2124"/>
    <cellStyle name="Normal 3 9" xfId="2125"/>
    <cellStyle name="Normal 30" xfId="2579"/>
    <cellStyle name="Normal 31" xfId="2126"/>
    <cellStyle name="Normal 32" xfId="2127"/>
    <cellStyle name="Normal 33" xfId="2128"/>
    <cellStyle name="Normal 34" xfId="2129"/>
    <cellStyle name="Normal 35" xfId="2578"/>
    <cellStyle name="Normal 4" xfId="980"/>
    <cellStyle name="Normal 4 10" xfId="2130"/>
    <cellStyle name="Normal 4 11" xfId="2131"/>
    <cellStyle name="Normal 4 12" xfId="2132"/>
    <cellStyle name="Normal 4 13" xfId="2133"/>
    <cellStyle name="Normal 4 14" xfId="2134"/>
    <cellStyle name="Normal 4 15" xfId="2135"/>
    <cellStyle name="Normal 4 2" xfId="2136"/>
    <cellStyle name="Normal 4 3" xfId="2137"/>
    <cellStyle name="Normal 4 4" xfId="2138"/>
    <cellStyle name="Normal 4 5" xfId="2139"/>
    <cellStyle name="Normal 4 6" xfId="2140"/>
    <cellStyle name="Normal 4 7" xfId="2141"/>
    <cellStyle name="Normal 4 8" xfId="2142"/>
    <cellStyle name="Normal 4 9" xfId="2143"/>
    <cellStyle name="Normal 5" xfId="981"/>
    <cellStyle name="Normal 5 2" xfId="2144"/>
    <cellStyle name="Normal 5 2 2" xfId="2145"/>
    <cellStyle name="Normal 5 2 2 2" xfId="2146"/>
    <cellStyle name="Normal 5 2 2 3" xfId="2147"/>
    <cellStyle name="Normal 5 2 3" xfId="2148"/>
    <cellStyle name="Normal 5 2 3 2" xfId="2149"/>
    <cellStyle name="Normal 5 3" xfId="2150"/>
    <cellStyle name="Normal 6" xfId="982"/>
    <cellStyle name="Normal 6 2" xfId="2151"/>
    <cellStyle name="Normal 6 2 2" xfId="2152"/>
    <cellStyle name="Normal 6 2 3" xfId="2153"/>
    <cellStyle name="Normal 6 2 3 2" xfId="2154"/>
    <cellStyle name="Normal 6 2 4" xfId="2155"/>
    <cellStyle name="Normal 6 3" xfId="2156"/>
    <cellStyle name="Normal 6 3 2" xfId="2157"/>
    <cellStyle name="Normal 6 3 2 2" xfId="2158"/>
    <cellStyle name="Normal 6 3 2 2 2" xfId="2159"/>
    <cellStyle name="Normal 6 3 2 3" xfId="2160"/>
    <cellStyle name="Normal 6 4" xfId="2161"/>
    <cellStyle name="Normal 6 4 2" xfId="2162"/>
    <cellStyle name="Normal 6 5" xfId="2163"/>
    <cellStyle name="Normal 7" xfId="983"/>
    <cellStyle name="Normal 7 2" xfId="2164"/>
    <cellStyle name="Normal 7 3" xfId="2165"/>
    <cellStyle name="Normal 7 3 2" xfId="2166"/>
    <cellStyle name="Normal 7 3 2 2" xfId="2167"/>
    <cellStyle name="Normal 7 3 3" xfId="2168"/>
    <cellStyle name="Normal 8" xfId="984"/>
    <cellStyle name="Normal 8 2" xfId="2169"/>
    <cellStyle name="Normal 8 2 2" xfId="2170"/>
    <cellStyle name="Normal 8 2 2 2" xfId="2171"/>
    <cellStyle name="Normal 8 2 2 2 2" xfId="2172"/>
    <cellStyle name="Normal 8 2 2 3" xfId="2173"/>
    <cellStyle name="Normal 8 3" xfId="2174"/>
    <cellStyle name="Normal 9" xfId="985"/>
    <cellStyle name="Normal 9 2" xfId="2175"/>
    <cellStyle name="Normal 9 2 2" xfId="2176"/>
    <cellStyle name="Normal GHG Numbers (0.00)" xfId="986"/>
    <cellStyle name="Normal GHG Numbers (0.00) 2" xfId="1537"/>
    <cellStyle name="Normal GHG Numbers (0.00) 3" xfId="2177"/>
    <cellStyle name="Normal GHG Textfiels Bold" xfId="987"/>
    <cellStyle name="Normal GHG-Shade" xfId="988"/>
    <cellStyle name="Normale 10" xfId="198"/>
    <cellStyle name="Normale 10 2" xfId="199"/>
    <cellStyle name="Normale 10 2 2" xfId="2178"/>
    <cellStyle name="Normale 10 3" xfId="200"/>
    <cellStyle name="Normale 10 3 2" xfId="2179"/>
    <cellStyle name="Normale 10 4" xfId="2180"/>
    <cellStyle name="Normale 10_EDEN industria 2008 rev" xfId="201"/>
    <cellStyle name="Normale 11" xfId="202"/>
    <cellStyle name="Normale 11 2" xfId="203"/>
    <cellStyle name="Normale 11 2 2" xfId="2181"/>
    <cellStyle name="Normale 11 3" xfId="204"/>
    <cellStyle name="Normale 11 3 2" xfId="2182"/>
    <cellStyle name="Normale 11 4" xfId="2183"/>
    <cellStyle name="Normale 11_EDEN industria 2008 rev" xfId="205"/>
    <cellStyle name="Normale 12" xfId="206"/>
    <cellStyle name="Normale 12 2" xfId="207"/>
    <cellStyle name="Normale 12 2 2" xfId="2184"/>
    <cellStyle name="Normale 12 3" xfId="208"/>
    <cellStyle name="Normale 12 3 2" xfId="2185"/>
    <cellStyle name="Normale 12 4" xfId="2186"/>
    <cellStyle name="Normale 12_EDEN industria 2008 rev" xfId="209"/>
    <cellStyle name="Normale 13" xfId="210"/>
    <cellStyle name="Normale 13 2" xfId="211"/>
    <cellStyle name="Normale 13 2 2" xfId="2187"/>
    <cellStyle name="Normale 13 3" xfId="212"/>
    <cellStyle name="Normale 13 3 2" xfId="2188"/>
    <cellStyle name="Normale 13 4" xfId="2189"/>
    <cellStyle name="Normale 13_EDEN industria 2008 rev" xfId="213"/>
    <cellStyle name="Normale 14" xfId="214"/>
    <cellStyle name="Normale 14 2" xfId="215"/>
    <cellStyle name="Normale 14 2 2" xfId="2190"/>
    <cellStyle name="Normale 14 3" xfId="216"/>
    <cellStyle name="Normale 14 3 2" xfId="2191"/>
    <cellStyle name="Normale 14 4" xfId="2192"/>
    <cellStyle name="Normale 14_EDEN industria 2008 rev" xfId="217"/>
    <cellStyle name="Normale 15" xfId="218"/>
    <cellStyle name="Normale 15 2" xfId="219"/>
    <cellStyle name="Normale 15 2 2" xfId="2193"/>
    <cellStyle name="Normale 15 3" xfId="220"/>
    <cellStyle name="Normale 15 3 2" xfId="2194"/>
    <cellStyle name="Normale 15 4" xfId="2195"/>
    <cellStyle name="Normale 15_EDEN industria 2008 rev" xfId="221"/>
    <cellStyle name="Normale 16" xfId="222"/>
    <cellStyle name="Normale 16 2" xfId="2196"/>
    <cellStyle name="Normale 17" xfId="223"/>
    <cellStyle name="Normale 17 2" xfId="2197"/>
    <cellStyle name="Normale 18" xfId="224"/>
    <cellStyle name="Normale 18 2" xfId="2198"/>
    <cellStyle name="Normale 19" xfId="225"/>
    <cellStyle name="Normale 19 2" xfId="2199"/>
    <cellStyle name="Normale 2" xfId="226"/>
    <cellStyle name="Normale 2 2" xfId="227"/>
    <cellStyle name="Normale 2 2 2" xfId="2200"/>
    <cellStyle name="Normale 2 3" xfId="2201"/>
    <cellStyle name="Normale 2_EDEN industria 2008 rev" xfId="228"/>
    <cellStyle name="Normale 20" xfId="229"/>
    <cellStyle name="Normale 20 2" xfId="2202"/>
    <cellStyle name="Normale 21" xfId="230"/>
    <cellStyle name="Normale 21 2" xfId="2203"/>
    <cellStyle name="Normale 22" xfId="231"/>
    <cellStyle name="Normale 22 2" xfId="2204"/>
    <cellStyle name="Normale 23" xfId="232"/>
    <cellStyle name="Normale 23 2" xfId="2205"/>
    <cellStyle name="Normale 24" xfId="233"/>
    <cellStyle name="Normale 24 2" xfId="2206"/>
    <cellStyle name="Normale 25" xfId="234"/>
    <cellStyle name="Normale 25 2" xfId="2207"/>
    <cellStyle name="Normale 26" xfId="235"/>
    <cellStyle name="Normale 26 2" xfId="2208"/>
    <cellStyle name="Normale 27" xfId="236"/>
    <cellStyle name="Normale 27 2" xfId="2209"/>
    <cellStyle name="Normale 28" xfId="237"/>
    <cellStyle name="Normale 28 2" xfId="2210"/>
    <cellStyle name="Normale 29" xfId="238"/>
    <cellStyle name="Normale 29 2" xfId="2211"/>
    <cellStyle name="Normale 3" xfId="239"/>
    <cellStyle name="Normale 3 2" xfId="240"/>
    <cellStyle name="Normale 3 2 2" xfId="2212"/>
    <cellStyle name="Normale 3 3" xfId="241"/>
    <cellStyle name="Normale 3 3 2" xfId="2213"/>
    <cellStyle name="Normale 3 4" xfId="2214"/>
    <cellStyle name="Normale 3_EDEN industria 2008 rev" xfId="242"/>
    <cellStyle name="Normale 30" xfId="243"/>
    <cellStyle name="Normale 30 2" xfId="2215"/>
    <cellStyle name="Normale 31" xfId="244"/>
    <cellStyle name="Normale 31 2" xfId="2216"/>
    <cellStyle name="Normale 32" xfId="245"/>
    <cellStyle name="Normale 32 2" xfId="2217"/>
    <cellStyle name="Normale 33" xfId="246"/>
    <cellStyle name="Normale 33 2" xfId="2218"/>
    <cellStyle name="Normale 34" xfId="247"/>
    <cellStyle name="Normale 34 2" xfId="2219"/>
    <cellStyle name="Normale 35" xfId="248"/>
    <cellStyle name="Normale 35 2" xfId="2220"/>
    <cellStyle name="Normale 36" xfId="249"/>
    <cellStyle name="Normale 36 2" xfId="2221"/>
    <cellStyle name="Normale 37" xfId="250"/>
    <cellStyle name="Normale 37 2" xfId="2222"/>
    <cellStyle name="Normale 38" xfId="251"/>
    <cellStyle name="Normale 38 2" xfId="2223"/>
    <cellStyle name="Normale 39" xfId="252"/>
    <cellStyle name="Normale 39 2" xfId="2224"/>
    <cellStyle name="Normale 4" xfId="253"/>
    <cellStyle name="Normale 4 2" xfId="254"/>
    <cellStyle name="Normale 4 2 2" xfId="2225"/>
    <cellStyle name="Normale 4 3" xfId="255"/>
    <cellStyle name="Normale 4 3 2" xfId="2226"/>
    <cellStyle name="Normale 4 4" xfId="2227"/>
    <cellStyle name="Normale 4_EDEN industria 2008 rev" xfId="256"/>
    <cellStyle name="Normale 40" xfId="257"/>
    <cellStyle name="Normale 40 2" xfId="2228"/>
    <cellStyle name="Normale 41" xfId="258"/>
    <cellStyle name="Normale 41 2" xfId="2229"/>
    <cellStyle name="Normale 42" xfId="259"/>
    <cellStyle name="Normale 42 2" xfId="2230"/>
    <cellStyle name="Normale 43" xfId="260"/>
    <cellStyle name="Normale 43 2" xfId="2231"/>
    <cellStyle name="Normale 44" xfId="261"/>
    <cellStyle name="Normale 44 2" xfId="2232"/>
    <cellStyle name="Normale 45" xfId="262"/>
    <cellStyle name="Normale 45 2" xfId="2233"/>
    <cellStyle name="Normale 46" xfId="263"/>
    <cellStyle name="Normale 46 2" xfId="2234"/>
    <cellStyle name="Normale 47" xfId="264"/>
    <cellStyle name="Normale 47 2" xfId="2235"/>
    <cellStyle name="Normale 48" xfId="265"/>
    <cellStyle name="Normale 48 2" xfId="2236"/>
    <cellStyle name="Normale 49" xfId="266"/>
    <cellStyle name="Normale 49 2" xfId="2237"/>
    <cellStyle name="Normale 5" xfId="267"/>
    <cellStyle name="Normale 5 2" xfId="268"/>
    <cellStyle name="Normale 5 2 2" xfId="2238"/>
    <cellStyle name="Normale 5 3" xfId="269"/>
    <cellStyle name="Normale 5 3 2" xfId="2239"/>
    <cellStyle name="Normale 5 4" xfId="2240"/>
    <cellStyle name="Normale 5_EDEN industria 2008 rev" xfId="270"/>
    <cellStyle name="Normale 50" xfId="271"/>
    <cellStyle name="Normale 50 2" xfId="2241"/>
    <cellStyle name="Normale 51" xfId="272"/>
    <cellStyle name="Normale 51 2" xfId="2242"/>
    <cellStyle name="Normale 52" xfId="273"/>
    <cellStyle name="Normale 52 2" xfId="2243"/>
    <cellStyle name="Normale 53" xfId="274"/>
    <cellStyle name="Normale 53 2" xfId="2244"/>
    <cellStyle name="Normale 54" xfId="275"/>
    <cellStyle name="Normale 54 2" xfId="2245"/>
    <cellStyle name="Normale 55" xfId="276"/>
    <cellStyle name="Normale 55 2" xfId="2246"/>
    <cellStyle name="Normale 56" xfId="277"/>
    <cellStyle name="Normale 56 2" xfId="2247"/>
    <cellStyle name="Normale 57" xfId="278"/>
    <cellStyle name="Normale 57 2" xfId="2248"/>
    <cellStyle name="Normale 58" xfId="279"/>
    <cellStyle name="Normale 58 2" xfId="2249"/>
    <cellStyle name="Normale 59" xfId="280"/>
    <cellStyle name="Normale 59 2" xfId="2250"/>
    <cellStyle name="Normale 6" xfId="281"/>
    <cellStyle name="Normale 6 2" xfId="282"/>
    <cellStyle name="Normale 6 2 2" xfId="2251"/>
    <cellStyle name="Normale 6 3" xfId="283"/>
    <cellStyle name="Normale 6 3 2" xfId="2252"/>
    <cellStyle name="Normale 6 4" xfId="2253"/>
    <cellStyle name="Normale 6_EDEN industria 2008 rev" xfId="284"/>
    <cellStyle name="Normale 60" xfId="285"/>
    <cellStyle name="Normale 60 2" xfId="2254"/>
    <cellStyle name="Normale 61" xfId="286"/>
    <cellStyle name="Normale 61 2" xfId="2255"/>
    <cellStyle name="Normale 62" xfId="287"/>
    <cellStyle name="Normale 62 2" xfId="2256"/>
    <cellStyle name="Normale 63" xfId="288"/>
    <cellStyle name="Normale 63 2" xfId="2257"/>
    <cellStyle name="Normale 64" xfId="289"/>
    <cellStyle name="Normale 64 2" xfId="2258"/>
    <cellStyle name="Normale 65" xfId="290"/>
    <cellStyle name="Normale 65 2" xfId="2259"/>
    <cellStyle name="Normale 7" xfId="291"/>
    <cellStyle name="Normale 7 2" xfId="292"/>
    <cellStyle name="Normale 7 2 2" xfId="2260"/>
    <cellStyle name="Normale 7 3" xfId="293"/>
    <cellStyle name="Normale 7 3 2" xfId="2261"/>
    <cellStyle name="Normale 7 4" xfId="2262"/>
    <cellStyle name="Normale 7_EDEN industria 2008 rev" xfId="294"/>
    <cellStyle name="Normale 8" xfId="295"/>
    <cellStyle name="Normale 8 2" xfId="296"/>
    <cellStyle name="Normale 8 2 2" xfId="2263"/>
    <cellStyle name="Normale 8 3" xfId="297"/>
    <cellStyle name="Normale 8 3 2" xfId="2264"/>
    <cellStyle name="Normale 8 4" xfId="2265"/>
    <cellStyle name="Normale 8_EDEN industria 2008 rev" xfId="298"/>
    <cellStyle name="Normale 9" xfId="299"/>
    <cellStyle name="Normale 9 2" xfId="300"/>
    <cellStyle name="Normale 9 2 2" xfId="2266"/>
    <cellStyle name="Normale 9 3" xfId="301"/>
    <cellStyle name="Normale 9 3 2" xfId="2267"/>
    <cellStyle name="Normale 9 4" xfId="2268"/>
    <cellStyle name="Normale 9_EDEN industria 2008 rev" xfId="302"/>
    <cellStyle name="Normale_B2020" xfId="989"/>
    <cellStyle name="Nota" xfId="303"/>
    <cellStyle name="Nota 2" xfId="433"/>
    <cellStyle name="Nota 2 2" xfId="2269"/>
    <cellStyle name="Nota 3" xfId="432"/>
    <cellStyle name="Nota 3 2" xfId="990"/>
    <cellStyle name="Nota 3 2 2" xfId="2270"/>
    <cellStyle name="Nota 3 2 2 2" xfId="2271"/>
    <cellStyle name="Nota 3 2 3" xfId="2272"/>
    <cellStyle name="Nota 3 3" xfId="2273"/>
    <cellStyle name="Nota 4" xfId="991"/>
    <cellStyle name="Nota 4 2" xfId="2274"/>
    <cellStyle name="Nota 4 2 2" xfId="2275"/>
    <cellStyle name="Nota 4 3" xfId="2276"/>
    <cellStyle name="Nota 5" xfId="992"/>
    <cellStyle name="Nota 5 2" xfId="2277"/>
    <cellStyle name="Nota 6" xfId="2278"/>
    <cellStyle name="Note 2" xfId="2279"/>
    <cellStyle name="Note 2 2" xfId="2280"/>
    <cellStyle name="Note 2 2 2" xfId="2281"/>
    <cellStyle name="Note 2 3" xfId="2282"/>
    <cellStyle name="Nuovo" xfId="304"/>
    <cellStyle name="Nuovo 10" xfId="305"/>
    <cellStyle name="Nuovo 10 2" xfId="993"/>
    <cellStyle name="Nuovo 10 3" xfId="994"/>
    <cellStyle name="Nuovo 10 3 2" xfId="995"/>
    <cellStyle name="Nuovo 10 3 2 2" xfId="2283"/>
    <cellStyle name="Nuovo 10 4" xfId="996"/>
    <cellStyle name="Nuovo 10 4 2" xfId="2284"/>
    <cellStyle name="Nuovo 10 5" xfId="997"/>
    <cellStyle name="Nuovo 11" xfId="306"/>
    <cellStyle name="Nuovo 11 2" xfId="998"/>
    <cellStyle name="Nuovo 11 3" xfId="999"/>
    <cellStyle name="Nuovo 11 3 2" xfId="1000"/>
    <cellStyle name="Nuovo 11 3 2 2" xfId="2285"/>
    <cellStyle name="Nuovo 11 4" xfId="1001"/>
    <cellStyle name="Nuovo 11 4 2" xfId="2286"/>
    <cellStyle name="Nuovo 11 5" xfId="1002"/>
    <cellStyle name="Nuovo 12" xfId="307"/>
    <cellStyle name="Nuovo 12 2" xfId="1003"/>
    <cellStyle name="Nuovo 12 3" xfId="1004"/>
    <cellStyle name="Nuovo 12 3 2" xfId="1005"/>
    <cellStyle name="Nuovo 12 3 2 2" xfId="2287"/>
    <cellStyle name="Nuovo 12 4" xfId="1006"/>
    <cellStyle name="Nuovo 12 4 2" xfId="2288"/>
    <cellStyle name="Nuovo 12 5" xfId="1007"/>
    <cellStyle name="Nuovo 13" xfId="308"/>
    <cellStyle name="Nuovo 13 2" xfId="1008"/>
    <cellStyle name="Nuovo 13 3" xfId="1009"/>
    <cellStyle name="Nuovo 13 3 2" xfId="1010"/>
    <cellStyle name="Nuovo 13 3 2 2" xfId="2289"/>
    <cellStyle name="Nuovo 13 4" xfId="1011"/>
    <cellStyle name="Nuovo 13 4 2" xfId="2290"/>
    <cellStyle name="Nuovo 13 5" xfId="1012"/>
    <cellStyle name="Nuovo 14" xfId="309"/>
    <cellStyle name="Nuovo 14 2" xfId="1013"/>
    <cellStyle name="Nuovo 14 3" xfId="1014"/>
    <cellStyle name="Nuovo 14 3 2" xfId="1015"/>
    <cellStyle name="Nuovo 14 3 2 2" xfId="2291"/>
    <cellStyle name="Nuovo 14 4" xfId="1016"/>
    <cellStyle name="Nuovo 14 4 2" xfId="2292"/>
    <cellStyle name="Nuovo 14 5" xfId="1017"/>
    <cellStyle name="Nuovo 15" xfId="310"/>
    <cellStyle name="Nuovo 15 2" xfId="1018"/>
    <cellStyle name="Nuovo 15 3" xfId="1019"/>
    <cellStyle name="Nuovo 15 3 2" xfId="1020"/>
    <cellStyle name="Nuovo 15 3 2 2" xfId="2293"/>
    <cellStyle name="Nuovo 15 4" xfId="1021"/>
    <cellStyle name="Nuovo 15 4 2" xfId="2294"/>
    <cellStyle name="Nuovo 15 5" xfId="1022"/>
    <cellStyle name="Nuovo 16" xfId="311"/>
    <cellStyle name="Nuovo 16 2" xfId="1023"/>
    <cellStyle name="Nuovo 16 3" xfId="1024"/>
    <cellStyle name="Nuovo 16 3 2" xfId="1025"/>
    <cellStyle name="Nuovo 16 3 2 2" xfId="2295"/>
    <cellStyle name="Nuovo 16 4" xfId="1026"/>
    <cellStyle name="Nuovo 16 4 2" xfId="2296"/>
    <cellStyle name="Nuovo 16 5" xfId="1027"/>
    <cellStyle name="Nuovo 17" xfId="312"/>
    <cellStyle name="Nuovo 17 2" xfId="1028"/>
    <cellStyle name="Nuovo 17 3" xfId="1029"/>
    <cellStyle name="Nuovo 17 3 2" xfId="1030"/>
    <cellStyle name="Nuovo 17 3 2 2" xfId="2297"/>
    <cellStyle name="Nuovo 17 4" xfId="1031"/>
    <cellStyle name="Nuovo 17 4 2" xfId="2298"/>
    <cellStyle name="Nuovo 17 5" xfId="1032"/>
    <cellStyle name="Nuovo 18" xfId="313"/>
    <cellStyle name="Nuovo 18 2" xfId="1033"/>
    <cellStyle name="Nuovo 18 3" xfId="1034"/>
    <cellStyle name="Nuovo 18 3 2" xfId="1035"/>
    <cellStyle name="Nuovo 18 3 2 2" xfId="2299"/>
    <cellStyle name="Nuovo 18 4" xfId="1036"/>
    <cellStyle name="Nuovo 18 4 2" xfId="2300"/>
    <cellStyle name="Nuovo 18 5" xfId="1037"/>
    <cellStyle name="Nuovo 19" xfId="314"/>
    <cellStyle name="Nuovo 19 2" xfId="1038"/>
    <cellStyle name="Nuovo 19 3" xfId="1039"/>
    <cellStyle name="Nuovo 19 3 2" xfId="1040"/>
    <cellStyle name="Nuovo 19 3 2 2" xfId="2301"/>
    <cellStyle name="Nuovo 19 4" xfId="1041"/>
    <cellStyle name="Nuovo 19 4 2" xfId="2302"/>
    <cellStyle name="Nuovo 19 5" xfId="1042"/>
    <cellStyle name="Nuovo 2" xfId="315"/>
    <cellStyle name="Nuovo 2 2" xfId="1043"/>
    <cellStyle name="Nuovo 2 3" xfId="1044"/>
    <cellStyle name="Nuovo 2 3 2" xfId="1045"/>
    <cellStyle name="Nuovo 2 3 2 2" xfId="2303"/>
    <cellStyle name="Nuovo 2 4" xfId="1046"/>
    <cellStyle name="Nuovo 2 4 2" xfId="2304"/>
    <cellStyle name="Nuovo 2 5" xfId="1047"/>
    <cellStyle name="Nuovo 20" xfId="316"/>
    <cellStyle name="Nuovo 20 2" xfId="1048"/>
    <cellStyle name="Nuovo 20 3" xfId="1049"/>
    <cellStyle name="Nuovo 20 3 2" xfId="1050"/>
    <cellStyle name="Nuovo 20 3 2 2" xfId="2305"/>
    <cellStyle name="Nuovo 20 4" xfId="1051"/>
    <cellStyle name="Nuovo 20 4 2" xfId="2306"/>
    <cellStyle name="Nuovo 20 5" xfId="1052"/>
    <cellStyle name="Nuovo 21" xfId="317"/>
    <cellStyle name="Nuovo 21 2" xfId="1053"/>
    <cellStyle name="Nuovo 21 3" xfId="1054"/>
    <cellStyle name="Nuovo 21 3 2" xfId="1055"/>
    <cellStyle name="Nuovo 21 3 2 2" xfId="2307"/>
    <cellStyle name="Nuovo 21 4" xfId="1056"/>
    <cellStyle name="Nuovo 21 4 2" xfId="2308"/>
    <cellStyle name="Nuovo 21 5" xfId="1057"/>
    <cellStyle name="Nuovo 22" xfId="318"/>
    <cellStyle name="Nuovo 22 2" xfId="1058"/>
    <cellStyle name="Nuovo 22 3" xfId="1059"/>
    <cellStyle name="Nuovo 22 3 2" xfId="1060"/>
    <cellStyle name="Nuovo 22 3 2 2" xfId="2309"/>
    <cellStyle name="Nuovo 22 4" xfId="1061"/>
    <cellStyle name="Nuovo 22 4 2" xfId="2310"/>
    <cellStyle name="Nuovo 22 5" xfId="1062"/>
    <cellStyle name="Nuovo 23" xfId="319"/>
    <cellStyle name="Nuovo 23 2" xfId="1063"/>
    <cellStyle name="Nuovo 23 3" xfId="1064"/>
    <cellStyle name="Nuovo 23 3 2" xfId="1065"/>
    <cellStyle name="Nuovo 23 3 2 2" xfId="2311"/>
    <cellStyle name="Nuovo 23 4" xfId="1066"/>
    <cellStyle name="Nuovo 23 4 2" xfId="2312"/>
    <cellStyle name="Nuovo 23 5" xfId="1067"/>
    <cellStyle name="Nuovo 24" xfId="320"/>
    <cellStyle name="Nuovo 24 2" xfId="1068"/>
    <cellStyle name="Nuovo 24 3" xfId="1069"/>
    <cellStyle name="Nuovo 24 3 2" xfId="1070"/>
    <cellStyle name="Nuovo 24 3 2 2" xfId="2313"/>
    <cellStyle name="Nuovo 24 4" xfId="1071"/>
    <cellStyle name="Nuovo 24 4 2" xfId="2314"/>
    <cellStyle name="Nuovo 24 5" xfId="1072"/>
    <cellStyle name="Nuovo 25" xfId="321"/>
    <cellStyle name="Nuovo 25 2" xfId="1073"/>
    <cellStyle name="Nuovo 25 3" xfId="1074"/>
    <cellStyle name="Nuovo 25 3 2" xfId="1075"/>
    <cellStyle name="Nuovo 25 3 2 2" xfId="2315"/>
    <cellStyle name="Nuovo 25 4" xfId="1076"/>
    <cellStyle name="Nuovo 25 4 2" xfId="2316"/>
    <cellStyle name="Nuovo 25 5" xfId="1077"/>
    <cellStyle name="Nuovo 26" xfId="322"/>
    <cellStyle name="Nuovo 26 2" xfId="1078"/>
    <cellStyle name="Nuovo 26 3" xfId="1079"/>
    <cellStyle name="Nuovo 26 3 2" xfId="1080"/>
    <cellStyle name="Nuovo 26 3 2 2" xfId="2317"/>
    <cellStyle name="Nuovo 26 4" xfId="1081"/>
    <cellStyle name="Nuovo 26 4 2" xfId="2318"/>
    <cellStyle name="Nuovo 26 5" xfId="1082"/>
    <cellStyle name="Nuovo 27" xfId="323"/>
    <cellStyle name="Nuovo 27 2" xfId="1083"/>
    <cellStyle name="Nuovo 27 3" xfId="1084"/>
    <cellStyle name="Nuovo 27 3 2" xfId="1085"/>
    <cellStyle name="Nuovo 27 3 2 2" xfId="2319"/>
    <cellStyle name="Nuovo 27 4" xfId="1086"/>
    <cellStyle name="Nuovo 27 4 2" xfId="2320"/>
    <cellStyle name="Nuovo 27 5" xfId="1087"/>
    <cellStyle name="Nuovo 28" xfId="324"/>
    <cellStyle name="Nuovo 28 2" xfId="1088"/>
    <cellStyle name="Nuovo 28 3" xfId="1089"/>
    <cellStyle name="Nuovo 28 3 2" xfId="1090"/>
    <cellStyle name="Nuovo 28 3 2 2" xfId="2321"/>
    <cellStyle name="Nuovo 28 4" xfId="1091"/>
    <cellStyle name="Nuovo 28 4 2" xfId="2322"/>
    <cellStyle name="Nuovo 28 5" xfId="1092"/>
    <cellStyle name="Nuovo 29" xfId="325"/>
    <cellStyle name="Nuovo 29 2" xfId="1093"/>
    <cellStyle name="Nuovo 29 3" xfId="1094"/>
    <cellStyle name="Nuovo 29 3 2" xfId="1095"/>
    <cellStyle name="Nuovo 29 3 2 2" xfId="2323"/>
    <cellStyle name="Nuovo 29 4" xfId="1096"/>
    <cellStyle name="Nuovo 29 4 2" xfId="2324"/>
    <cellStyle name="Nuovo 29 5" xfId="1097"/>
    <cellStyle name="Nuovo 3" xfId="326"/>
    <cellStyle name="Nuovo 3 2" xfId="1098"/>
    <cellStyle name="Nuovo 3 3" xfId="1099"/>
    <cellStyle name="Nuovo 3 3 2" xfId="1100"/>
    <cellStyle name="Nuovo 3 3 2 2" xfId="2325"/>
    <cellStyle name="Nuovo 3 4" xfId="1101"/>
    <cellStyle name="Nuovo 3 4 2" xfId="2326"/>
    <cellStyle name="Nuovo 3 5" xfId="1102"/>
    <cellStyle name="Nuovo 30" xfId="327"/>
    <cellStyle name="Nuovo 30 2" xfId="1103"/>
    <cellStyle name="Nuovo 30 3" xfId="1104"/>
    <cellStyle name="Nuovo 30 3 2" xfId="1105"/>
    <cellStyle name="Nuovo 30 3 2 2" xfId="2327"/>
    <cellStyle name="Nuovo 30 4" xfId="1106"/>
    <cellStyle name="Nuovo 30 4 2" xfId="2328"/>
    <cellStyle name="Nuovo 30 5" xfId="1107"/>
    <cellStyle name="Nuovo 31" xfId="328"/>
    <cellStyle name="Nuovo 31 2" xfId="1108"/>
    <cellStyle name="Nuovo 31 3" xfId="1109"/>
    <cellStyle name="Nuovo 31 3 2" xfId="1110"/>
    <cellStyle name="Nuovo 31 3 2 2" xfId="2329"/>
    <cellStyle name="Nuovo 31 4" xfId="1111"/>
    <cellStyle name="Nuovo 31 4 2" xfId="2330"/>
    <cellStyle name="Nuovo 31 5" xfId="1112"/>
    <cellStyle name="Nuovo 32" xfId="329"/>
    <cellStyle name="Nuovo 32 2" xfId="1113"/>
    <cellStyle name="Nuovo 32 3" xfId="1114"/>
    <cellStyle name="Nuovo 32 3 2" xfId="1115"/>
    <cellStyle name="Nuovo 32 3 2 2" xfId="2331"/>
    <cellStyle name="Nuovo 32 4" xfId="1116"/>
    <cellStyle name="Nuovo 32 4 2" xfId="2332"/>
    <cellStyle name="Nuovo 32 5" xfId="1117"/>
    <cellStyle name="Nuovo 33" xfId="330"/>
    <cellStyle name="Nuovo 33 2" xfId="1118"/>
    <cellStyle name="Nuovo 33 3" xfId="1119"/>
    <cellStyle name="Nuovo 33 3 2" xfId="1120"/>
    <cellStyle name="Nuovo 33 3 2 2" xfId="2333"/>
    <cellStyle name="Nuovo 33 4" xfId="1121"/>
    <cellStyle name="Nuovo 33 4 2" xfId="2334"/>
    <cellStyle name="Nuovo 33 5" xfId="1122"/>
    <cellStyle name="Nuovo 34" xfId="331"/>
    <cellStyle name="Nuovo 34 2" xfId="1123"/>
    <cellStyle name="Nuovo 34 3" xfId="1124"/>
    <cellStyle name="Nuovo 34 3 2" xfId="1125"/>
    <cellStyle name="Nuovo 34 3 2 2" xfId="2335"/>
    <cellStyle name="Nuovo 34 4" xfId="1126"/>
    <cellStyle name="Nuovo 34 4 2" xfId="2336"/>
    <cellStyle name="Nuovo 34 5" xfId="1127"/>
    <cellStyle name="Nuovo 35" xfId="332"/>
    <cellStyle name="Nuovo 35 2" xfId="1128"/>
    <cellStyle name="Nuovo 35 3" xfId="1129"/>
    <cellStyle name="Nuovo 35 3 2" xfId="1130"/>
    <cellStyle name="Nuovo 35 3 2 2" xfId="2337"/>
    <cellStyle name="Nuovo 35 4" xfId="1131"/>
    <cellStyle name="Nuovo 35 4 2" xfId="2338"/>
    <cellStyle name="Nuovo 35 5" xfId="1132"/>
    <cellStyle name="Nuovo 36" xfId="333"/>
    <cellStyle name="Nuovo 36 2" xfId="1133"/>
    <cellStyle name="Nuovo 36 3" xfId="1134"/>
    <cellStyle name="Nuovo 36 3 2" xfId="1135"/>
    <cellStyle name="Nuovo 36 3 2 2" xfId="2339"/>
    <cellStyle name="Nuovo 36 4" xfId="1136"/>
    <cellStyle name="Nuovo 36 4 2" xfId="2340"/>
    <cellStyle name="Nuovo 36 5" xfId="1137"/>
    <cellStyle name="Nuovo 37" xfId="334"/>
    <cellStyle name="Nuovo 37 2" xfId="1138"/>
    <cellStyle name="Nuovo 37 3" xfId="1139"/>
    <cellStyle name="Nuovo 37 3 2" xfId="1140"/>
    <cellStyle name="Nuovo 37 3 2 2" xfId="2341"/>
    <cellStyle name="Nuovo 37 4" xfId="1141"/>
    <cellStyle name="Nuovo 37 4 2" xfId="2342"/>
    <cellStyle name="Nuovo 37 5" xfId="1142"/>
    <cellStyle name="Nuovo 38" xfId="335"/>
    <cellStyle name="Nuovo 38 2" xfId="1143"/>
    <cellStyle name="Nuovo 38 3" xfId="1144"/>
    <cellStyle name="Nuovo 38 3 2" xfId="1145"/>
    <cellStyle name="Nuovo 38 3 2 2" xfId="2343"/>
    <cellStyle name="Nuovo 38 4" xfId="1146"/>
    <cellStyle name="Nuovo 38 4 2" xfId="2344"/>
    <cellStyle name="Nuovo 38 5" xfId="1147"/>
    <cellStyle name="Nuovo 39" xfId="336"/>
    <cellStyle name="Nuovo 39 2" xfId="1148"/>
    <cellStyle name="Nuovo 39 3" xfId="1149"/>
    <cellStyle name="Nuovo 39 3 2" xfId="1150"/>
    <cellStyle name="Nuovo 39 3 2 2" xfId="2345"/>
    <cellStyle name="Nuovo 39 4" xfId="1151"/>
    <cellStyle name="Nuovo 39 4 2" xfId="2346"/>
    <cellStyle name="Nuovo 39 5" xfId="1152"/>
    <cellStyle name="Nuovo 4" xfId="337"/>
    <cellStyle name="Nuovo 4 2" xfId="1153"/>
    <cellStyle name="Nuovo 4 3" xfId="1154"/>
    <cellStyle name="Nuovo 4 3 2" xfId="1155"/>
    <cellStyle name="Nuovo 4 3 2 2" xfId="2347"/>
    <cellStyle name="Nuovo 4 4" xfId="1156"/>
    <cellStyle name="Nuovo 4 4 2" xfId="2348"/>
    <cellStyle name="Nuovo 4 5" xfId="1157"/>
    <cellStyle name="Nuovo 40" xfId="338"/>
    <cellStyle name="Nuovo 40 2" xfId="1158"/>
    <cellStyle name="Nuovo 40 3" xfId="1159"/>
    <cellStyle name="Nuovo 40 3 2" xfId="1160"/>
    <cellStyle name="Nuovo 40 3 2 2" xfId="2349"/>
    <cellStyle name="Nuovo 40 4" xfId="1161"/>
    <cellStyle name="Nuovo 40 4 2" xfId="2350"/>
    <cellStyle name="Nuovo 40 5" xfId="1162"/>
    <cellStyle name="Nuovo 41" xfId="339"/>
    <cellStyle name="Nuovo 41 2" xfId="1163"/>
    <cellStyle name="Nuovo 41 3" xfId="1164"/>
    <cellStyle name="Nuovo 41 3 2" xfId="1165"/>
    <cellStyle name="Nuovo 41 3 2 2" xfId="2351"/>
    <cellStyle name="Nuovo 41 4" xfId="1166"/>
    <cellStyle name="Nuovo 41 4 2" xfId="2352"/>
    <cellStyle name="Nuovo 41 5" xfId="1167"/>
    <cellStyle name="Nuovo 42" xfId="340"/>
    <cellStyle name="Nuovo 42 2" xfId="1168"/>
    <cellStyle name="Nuovo 42 3" xfId="1169"/>
    <cellStyle name="Nuovo 42 3 2" xfId="1170"/>
    <cellStyle name="Nuovo 42 3 2 2" xfId="2353"/>
    <cellStyle name="Nuovo 42 4" xfId="1171"/>
    <cellStyle name="Nuovo 42 4 2" xfId="2354"/>
    <cellStyle name="Nuovo 42 5" xfId="1172"/>
    <cellStyle name="Nuovo 43" xfId="341"/>
    <cellStyle name="Nuovo 43 2" xfId="1173"/>
    <cellStyle name="Nuovo 43 3" xfId="1174"/>
    <cellStyle name="Nuovo 43 3 2" xfId="1175"/>
    <cellStyle name="Nuovo 43 3 2 2" xfId="2355"/>
    <cellStyle name="Nuovo 43 4" xfId="1176"/>
    <cellStyle name="Nuovo 43 4 2" xfId="2356"/>
    <cellStyle name="Nuovo 43 5" xfId="1177"/>
    <cellStyle name="Nuovo 44" xfId="342"/>
    <cellStyle name="Nuovo 44 2" xfId="1178"/>
    <cellStyle name="Nuovo 44 3" xfId="1179"/>
    <cellStyle name="Nuovo 44 3 2" xfId="1180"/>
    <cellStyle name="Nuovo 44 3 2 2" xfId="2357"/>
    <cellStyle name="Nuovo 44 4" xfId="1181"/>
    <cellStyle name="Nuovo 44 4 2" xfId="2358"/>
    <cellStyle name="Nuovo 44 5" xfId="1182"/>
    <cellStyle name="Nuovo 45" xfId="1183"/>
    <cellStyle name="Nuovo 46" xfId="1184"/>
    <cellStyle name="Nuovo 46 2" xfId="1185"/>
    <cellStyle name="Nuovo 46 2 2" xfId="2359"/>
    <cellStyle name="Nuovo 47" xfId="1186"/>
    <cellStyle name="Nuovo 47 2" xfId="2360"/>
    <cellStyle name="Nuovo 48" xfId="1187"/>
    <cellStyle name="Nuovo 5" xfId="343"/>
    <cellStyle name="Nuovo 5 2" xfId="1188"/>
    <cellStyle name="Nuovo 5 3" xfId="1189"/>
    <cellStyle name="Nuovo 5 3 2" xfId="1190"/>
    <cellStyle name="Nuovo 5 3 2 2" xfId="2361"/>
    <cellStyle name="Nuovo 5 4" xfId="1191"/>
    <cellStyle name="Nuovo 5 4 2" xfId="2362"/>
    <cellStyle name="Nuovo 5 5" xfId="1192"/>
    <cellStyle name="Nuovo 6" xfId="344"/>
    <cellStyle name="Nuovo 6 2" xfId="1193"/>
    <cellStyle name="Nuovo 6 3" xfId="1194"/>
    <cellStyle name="Nuovo 6 3 2" xfId="1195"/>
    <cellStyle name="Nuovo 6 3 2 2" xfId="2363"/>
    <cellStyle name="Nuovo 6 4" xfId="1196"/>
    <cellStyle name="Nuovo 6 4 2" xfId="2364"/>
    <cellStyle name="Nuovo 6 5" xfId="1197"/>
    <cellStyle name="Nuovo 7" xfId="345"/>
    <cellStyle name="Nuovo 7 2" xfId="1198"/>
    <cellStyle name="Nuovo 7 3" xfId="1199"/>
    <cellStyle name="Nuovo 7 3 2" xfId="1200"/>
    <cellStyle name="Nuovo 7 3 2 2" xfId="2365"/>
    <cellStyle name="Nuovo 7 4" xfId="1201"/>
    <cellStyle name="Nuovo 7 4 2" xfId="2366"/>
    <cellStyle name="Nuovo 7 5" xfId="1202"/>
    <cellStyle name="Nuovo 8" xfId="346"/>
    <cellStyle name="Nuovo 8 2" xfId="1203"/>
    <cellStyle name="Nuovo 8 3" xfId="1204"/>
    <cellStyle name="Nuovo 8 3 2" xfId="1205"/>
    <cellStyle name="Nuovo 8 3 2 2" xfId="2367"/>
    <cellStyle name="Nuovo 8 4" xfId="1206"/>
    <cellStyle name="Nuovo 8 4 2" xfId="2368"/>
    <cellStyle name="Nuovo 8 5" xfId="1207"/>
    <cellStyle name="Nuovo 9" xfId="347"/>
    <cellStyle name="Nuovo 9 2" xfId="1208"/>
    <cellStyle name="Nuovo 9 3" xfId="1209"/>
    <cellStyle name="Nuovo 9 3 2" xfId="1210"/>
    <cellStyle name="Nuovo 9 3 2 2" xfId="2369"/>
    <cellStyle name="Nuovo 9 4" xfId="1211"/>
    <cellStyle name="Nuovo 9 4 2" xfId="2370"/>
    <cellStyle name="Nuovo 9 5" xfId="1212"/>
    <cellStyle name="Output 2" xfId="348"/>
    <cellStyle name="Output 2 2" xfId="431"/>
    <cellStyle name="Output 2 2 2" xfId="2371"/>
    <cellStyle name="Output 2 3" xfId="2372"/>
    <cellStyle name="Output 3" xfId="1213"/>
    <cellStyle name="Output 3 2" xfId="2373"/>
    <cellStyle name="Percen - Type1" xfId="1214"/>
    <cellStyle name="Percent 2" xfId="349"/>
    <cellStyle name="Percent 2 2" xfId="2374"/>
    <cellStyle name="Percent 2 2 2" xfId="2375"/>
    <cellStyle name="Percent 2 2 3" xfId="2376"/>
    <cellStyle name="Percent 2 2 3 2" xfId="2377"/>
    <cellStyle name="Percent 2 2 4" xfId="2378"/>
    <cellStyle name="Percent 2 3" xfId="2379"/>
    <cellStyle name="Percent 2 3 2" xfId="2380"/>
    <cellStyle name="Percent 3" xfId="350"/>
    <cellStyle name="Percent 3 2" xfId="1215"/>
    <cellStyle name="Percent 3 3" xfId="1216"/>
    <cellStyle name="Percent 3 3 2" xfId="1217"/>
    <cellStyle name="Percent 3 3 2 2" xfId="2381"/>
    <cellStyle name="Percent 3 4" xfId="1218"/>
    <cellStyle name="Percent 3 4 2" xfId="2382"/>
    <cellStyle name="Percent 4" xfId="1219"/>
    <cellStyle name="Percent 5" xfId="1220"/>
    <cellStyle name="Percent 6" xfId="1221"/>
    <cellStyle name="Percentuale 10" xfId="351"/>
    <cellStyle name="Percentuale 10 2" xfId="1222"/>
    <cellStyle name="Percentuale 10 3" xfId="1223"/>
    <cellStyle name="Percentuale 10 3 2" xfId="1224"/>
    <cellStyle name="Percentuale 10 3 2 2" xfId="2383"/>
    <cellStyle name="Percentuale 10 4" xfId="1225"/>
    <cellStyle name="Percentuale 10 4 2" xfId="2384"/>
    <cellStyle name="Percentuale 10 5" xfId="1226"/>
    <cellStyle name="Percentuale 11" xfId="352"/>
    <cellStyle name="Percentuale 11 2" xfId="1227"/>
    <cellStyle name="Percentuale 11 3" xfId="1228"/>
    <cellStyle name="Percentuale 11 3 2" xfId="1229"/>
    <cellStyle name="Percentuale 11 3 2 2" xfId="2385"/>
    <cellStyle name="Percentuale 11 4" xfId="1230"/>
    <cellStyle name="Percentuale 11 4 2" xfId="2386"/>
    <cellStyle name="Percentuale 11 5" xfId="1231"/>
    <cellStyle name="Percentuale 12" xfId="353"/>
    <cellStyle name="Percentuale 12 2" xfId="1232"/>
    <cellStyle name="Percentuale 12 3" xfId="1233"/>
    <cellStyle name="Percentuale 12 3 2" xfId="1234"/>
    <cellStyle name="Percentuale 12 3 2 2" xfId="2387"/>
    <cellStyle name="Percentuale 12 4" xfId="1235"/>
    <cellStyle name="Percentuale 12 4 2" xfId="2388"/>
    <cellStyle name="Percentuale 12 5" xfId="1236"/>
    <cellStyle name="Percentuale 13" xfId="354"/>
    <cellStyle name="Percentuale 13 2" xfId="1237"/>
    <cellStyle name="Percentuale 13 3" xfId="1238"/>
    <cellStyle name="Percentuale 13 3 2" xfId="1239"/>
    <cellStyle name="Percentuale 13 3 2 2" xfId="2389"/>
    <cellStyle name="Percentuale 13 4" xfId="1240"/>
    <cellStyle name="Percentuale 13 4 2" xfId="2390"/>
    <cellStyle name="Percentuale 13 5" xfId="1241"/>
    <cellStyle name="Percentuale 14" xfId="355"/>
    <cellStyle name="Percentuale 14 2" xfId="1242"/>
    <cellStyle name="Percentuale 14 3" xfId="1243"/>
    <cellStyle name="Percentuale 14 3 2" xfId="1244"/>
    <cellStyle name="Percentuale 14 3 2 2" xfId="2391"/>
    <cellStyle name="Percentuale 14 4" xfId="1245"/>
    <cellStyle name="Percentuale 14 4 2" xfId="2392"/>
    <cellStyle name="Percentuale 14 5" xfId="1246"/>
    <cellStyle name="Percentuale 15" xfId="356"/>
    <cellStyle name="Percentuale 15 2" xfId="1247"/>
    <cellStyle name="Percentuale 15 3" xfId="1248"/>
    <cellStyle name="Percentuale 15 3 2" xfId="1249"/>
    <cellStyle name="Percentuale 15 3 2 2" xfId="2393"/>
    <cellStyle name="Percentuale 15 4" xfId="1250"/>
    <cellStyle name="Percentuale 15 4 2" xfId="2394"/>
    <cellStyle name="Percentuale 15 5" xfId="1251"/>
    <cellStyle name="Percentuale 16" xfId="357"/>
    <cellStyle name="Percentuale 16 2" xfId="1252"/>
    <cellStyle name="Percentuale 16 3" xfId="1253"/>
    <cellStyle name="Percentuale 16 3 2" xfId="1254"/>
    <cellStyle name="Percentuale 16 3 2 2" xfId="2395"/>
    <cellStyle name="Percentuale 16 4" xfId="1255"/>
    <cellStyle name="Percentuale 16 4 2" xfId="2396"/>
    <cellStyle name="Percentuale 16 5" xfId="1256"/>
    <cellStyle name="Percentuale 17" xfId="358"/>
    <cellStyle name="Percentuale 17 2" xfId="1257"/>
    <cellStyle name="Percentuale 17 3" xfId="1258"/>
    <cellStyle name="Percentuale 17 3 2" xfId="1259"/>
    <cellStyle name="Percentuale 17 3 2 2" xfId="2397"/>
    <cellStyle name="Percentuale 17 4" xfId="1260"/>
    <cellStyle name="Percentuale 17 4 2" xfId="2398"/>
    <cellStyle name="Percentuale 17 5" xfId="1261"/>
    <cellStyle name="Percentuale 18" xfId="359"/>
    <cellStyle name="Percentuale 18 2" xfId="1262"/>
    <cellStyle name="Percentuale 18 3" xfId="1263"/>
    <cellStyle name="Percentuale 18 3 2" xfId="1264"/>
    <cellStyle name="Percentuale 18 3 2 2" xfId="2399"/>
    <cellStyle name="Percentuale 18 4" xfId="1265"/>
    <cellStyle name="Percentuale 18 4 2" xfId="2400"/>
    <cellStyle name="Percentuale 18 5" xfId="1266"/>
    <cellStyle name="Percentuale 19" xfId="360"/>
    <cellStyle name="Percentuale 19 2" xfId="1267"/>
    <cellStyle name="Percentuale 19 3" xfId="1268"/>
    <cellStyle name="Percentuale 19 3 2" xfId="1269"/>
    <cellStyle name="Percentuale 19 3 2 2" xfId="2401"/>
    <cellStyle name="Percentuale 19 4" xfId="1270"/>
    <cellStyle name="Percentuale 19 4 2" xfId="2402"/>
    <cellStyle name="Percentuale 19 5" xfId="1271"/>
    <cellStyle name="Percentuale 2" xfId="361"/>
    <cellStyle name="Percentuale 2 2" xfId="1272"/>
    <cellStyle name="Percentuale 2 3" xfId="1273"/>
    <cellStyle name="Percentuale 2 3 2" xfId="1274"/>
    <cellStyle name="Percentuale 2 3 2 2" xfId="2403"/>
    <cellStyle name="Percentuale 2 4" xfId="1275"/>
    <cellStyle name="Percentuale 2 4 2" xfId="2404"/>
    <cellStyle name="Percentuale 2 5" xfId="1276"/>
    <cellStyle name="Percentuale 20" xfId="362"/>
    <cellStyle name="Percentuale 20 2" xfId="1277"/>
    <cellStyle name="Percentuale 20 3" xfId="1278"/>
    <cellStyle name="Percentuale 20 3 2" xfId="1279"/>
    <cellStyle name="Percentuale 20 3 2 2" xfId="2405"/>
    <cellStyle name="Percentuale 20 4" xfId="1280"/>
    <cellStyle name="Percentuale 20 4 2" xfId="2406"/>
    <cellStyle name="Percentuale 20 5" xfId="1281"/>
    <cellStyle name="Percentuale 21" xfId="363"/>
    <cellStyle name="Percentuale 21 2" xfId="1282"/>
    <cellStyle name="Percentuale 21 3" xfId="1283"/>
    <cellStyle name="Percentuale 21 3 2" xfId="1284"/>
    <cellStyle name="Percentuale 21 3 2 2" xfId="2407"/>
    <cellStyle name="Percentuale 21 4" xfId="1285"/>
    <cellStyle name="Percentuale 21 4 2" xfId="2408"/>
    <cellStyle name="Percentuale 21 5" xfId="1286"/>
    <cellStyle name="Percentuale 22" xfId="364"/>
    <cellStyle name="Percentuale 22 2" xfId="1287"/>
    <cellStyle name="Percentuale 22 3" xfId="1288"/>
    <cellStyle name="Percentuale 22 3 2" xfId="1289"/>
    <cellStyle name="Percentuale 22 3 2 2" xfId="2409"/>
    <cellStyle name="Percentuale 22 4" xfId="1290"/>
    <cellStyle name="Percentuale 22 4 2" xfId="2410"/>
    <cellStyle name="Percentuale 22 5" xfId="1291"/>
    <cellStyle name="Percentuale 23" xfId="365"/>
    <cellStyle name="Percentuale 23 2" xfId="1292"/>
    <cellStyle name="Percentuale 23 3" xfId="1293"/>
    <cellStyle name="Percentuale 23 3 2" xfId="1294"/>
    <cellStyle name="Percentuale 23 3 2 2" xfId="2411"/>
    <cellStyle name="Percentuale 23 4" xfId="1295"/>
    <cellStyle name="Percentuale 23 4 2" xfId="2412"/>
    <cellStyle name="Percentuale 23 5" xfId="1296"/>
    <cellStyle name="Percentuale 24" xfId="366"/>
    <cellStyle name="Percentuale 24 2" xfId="1297"/>
    <cellStyle name="Percentuale 24 3" xfId="1298"/>
    <cellStyle name="Percentuale 24 3 2" xfId="1299"/>
    <cellStyle name="Percentuale 24 3 2 2" xfId="2413"/>
    <cellStyle name="Percentuale 24 4" xfId="1300"/>
    <cellStyle name="Percentuale 24 4 2" xfId="2414"/>
    <cellStyle name="Percentuale 24 5" xfId="1301"/>
    <cellStyle name="Percentuale 25" xfId="367"/>
    <cellStyle name="Percentuale 25 2" xfId="1302"/>
    <cellStyle name="Percentuale 25 3" xfId="1303"/>
    <cellStyle name="Percentuale 25 3 2" xfId="1304"/>
    <cellStyle name="Percentuale 25 3 2 2" xfId="2415"/>
    <cellStyle name="Percentuale 25 4" xfId="1305"/>
    <cellStyle name="Percentuale 25 4 2" xfId="2416"/>
    <cellStyle name="Percentuale 25 5" xfId="1306"/>
    <cellStyle name="Percentuale 26" xfId="368"/>
    <cellStyle name="Percentuale 26 2" xfId="1307"/>
    <cellStyle name="Percentuale 26 3" xfId="1308"/>
    <cellStyle name="Percentuale 26 3 2" xfId="1309"/>
    <cellStyle name="Percentuale 26 3 2 2" xfId="2417"/>
    <cellStyle name="Percentuale 26 4" xfId="1310"/>
    <cellStyle name="Percentuale 26 4 2" xfId="2418"/>
    <cellStyle name="Percentuale 26 5" xfId="1311"/>
    <cellStyle name="Percentuale 27" xfId="369"/>
    <cellStyle name="Percentuale 27 2" xfId="1312"/>
    <cellStyle name="Percentuale 27 3" xfId="1313"/>
    <cellStyle name="Percentuale 27 3 2" xfId="1314"/>
    <cellStyle name="Percentuale 27 3 2 2" xfId="2419"/>
    <cellStyle name="Percentuale 27 4" xfId="1315"/>
    <cellStyle name="Percentuale 27 4 2" xfId="2420"/>
    <cellStyle name="Percentuale 27 5" xfId="1316"/>
    <cellStyle name="Percentuale 28" xfId="370"/>
    <cellStyle name="Percentuale 28 2" xfId="1317"/>
    <cellStyle name="Percentuale 28 3" xfId="1318"/>
    <cellStyle name="Percentuale 28 3 2" xfId="1319"/>
    <cellStyle name="Percentuale 28 3 2 2" xfId="2421"/>
    <cellStyle name="Percentuale 28 4" xfId="1320"/>
    <cellStyle name="Percentuale 28 4 2" xfId="2422"/>
    <cellStyle name="Percentuale 28 5" xfId="1321"/>
    <cellStyle name="Percentuale 29" xfId="371"/>
    <cellStyle name="Percentuale 29 2" xfId="1322"/>
    <cellStyle name="Percentuale 29 3" xfId="1323"/>
    <cellStyle name="Percentuale 29 3 2" xfId="1324"/>
    <cellStyle name="Percentuale 29 3 2 2" xfId="2423"/>
    <cellStyle name="Percentuale 29 4" xfId="1325"/>
    <cellStyle name="Percentuale 29 4 2" xfId="2424"/>
    <cellStyle name="Percentuale 29 5" xfId="1326"/>
    <cellStyle name="Percentuale 3" xfId="372"/>
    <cellStyle name="Percentuale 3 2" xfId="1327"/>
    <cellStyle name="Percentuale 3 3" xfId="1328"/>
    <cellStyle name="Percentuale 3 3 2" xfId="1329"/>
    <cellStyle name="Percentuale 3 3 2 2" xfId="2425"/>
    <cellStyle name="Percentuale 3 4" xfId="1330"/>
    <cellStyle name="Percentuale 3 4 2" xfId="2426"/>
    <cellStyle name="Percentuale 3 5" xfId="1331"/>
    <cellStyle name="Percentuale 30" xfId="373"/>
    <cellStyle name="Percentuale 30 2" xfId="1332"/>
    <cellStyle name="Percentuale 30 3" xfId="1333"/>
    <cellStyle name="Percentuale 30 3 2" xfId="1334"/>
    <cellStyle name="Percentuale 30 3 2 2" xfId="2427"/>
    <cellStyle name="Percentuale 30 4" xfId="1335"/>
    <cellStyle name="Percentuale 30 4 2" xfId="2428"/>
    <cellStyle name="Percentuale 30 5" xfId="1336"/>
    <cellStyle name="Percentuale 31" xfId="374"/>
    <cellStyle name="Percentuale 31 2" xfId="1337"/>
    <cellStyle name="Percentuale 31 3" xfId="1338"/>
    <cellStyle name="Percentuale 31 3 2" xfId="1339"/>
    <cellStyle name="Percentuale 31 3 2 2" xfId="2429"/>
    <cellStyle name="Percentuale 31 4" xfId="1340"/>
    <cellStyle name="Percentuale 31 4 2" xfId="2430"/>
    <cellStyle name="Percentuale 31 5" xfId="1341"/>
    <cellStyle name="Percentuale 32" xfId="375"/>
    <cellStyle name="Percentuale 32 2" xfId="1342"/>
    <cellStyle name="Percentuale 32 3" xfId="1343"/>
    <cellStyle name="Percentuale 32 3 2" xfId="1344"/>
    <cellStyle name="Percentuale 32 3 2 2" xfId="2431"/>
    <cellStyle name="Percentuale 32 4" xfId="1345"/>
    <cellStyle name="Percentuale 32 4 2" xfId="2432"/>
    <cellStyle name="Percentuale 32 5" xfId="1346"/>
    <cellStyle name="Percentuale 33" xfId="376"/>
    <cellStyle name="Percentuale 33 2" xfId="1347"/>
    <cellStyle name="Percentuale 33 3" xfId="1348"/>
    <cellStyle name="Percentuale 33 3 2" xfId="1349"/>
    <cellStyle name="Percentuale 33 3 2 2" xfId="2433"/>
    <cellStyle name="Percentuale 33 4" xfId="1350"/>
    <cellStyle name="Percentuale 33 4 2" xfId="2434"/>
    <cellStyle name="Percentuale 33 5" xfId="1351"/>
    <cellStyle name="Percentuale 34" xfId="377"/>
    <cellStyle name="Percentuale 34 2" xfId="1352"/>
    <cellStyle name="Percentuale 34 3" xfId="1353"/>
    <cellStyle name="Percentuale 34 3 2" xfId="1354"/>
    <cellStyle name="Percentuale 34 3 2 2" xfId="2435"/>
    <cellStyle name="Percentuale 34 4" xfId="1355"/>
    <cellStyle name="Percentuale 34 4 2" xfId="2436"/>
    <cellStyle name="Percentuale 34 5" xfId="1356"/>
    <cellStyle name="Percentuale 35" xfId="378"/>
    <cellStyle name="Percentuale 35 2" xfId="1357"/>
    <cellStyle name="Percentuale 35 3" xfId="1358"/>
    <cellStyle name="Percentuale 35 3 2" xfId="1359"/>
    <cellStyle name="Percentuale 35 3 2 2" xfId="2437"/>
    <cellStyle name="Percentuale 35 4" xfId="1360"/>
    <cellStyle name="Percentuale 35 4 2" xfId="2438"/>
    <cellStyle name="Percentuale 35 5" xfId="1361"/>
    <cellStyle name="Percentuale 36" xfId="379"/>
    <cellStyle name="Percentuale 36 2" xfId="1362"/>
    <cellStyle name="Percentuale 36 3" xfId="1363"/>
    <cellStyle name="Percentuale 36 3 2" xfId="1364"/>
    <cellStyle name="Percentuale 36 3 2 2" xfId="2439"/>
    <cellStyle name="Percentuale 36 4" xfId="1365"/>
    <cellStyle name="Percentuale 36 4 2" xfId="2440"/>
    <cellStyle name="Percentuale 36 5" xfId="1366"/>
    <cellStyle name="Percentuale 37" xfId="380"/>
    <cellStyle name="Percentuale 37 2" xfId="1367"/>
    <cellStyle name="Percentuale 37 3" xfId="1368"/>
    <cellStyle name="Percentuale 37 3 2" xfId="1369"/>
    <cellStyle name="Percentuale 37 3 2 2" xfId="2441"/>
    <cellStyle name="Percentuale 37 4" xfId="1370"/>
    <cellStyle name="Percentuale 37 4 2" xfId="2442"/>
    <cellStyle name="Percentuale 37 5" xfId="1371"/>
    <cellStyle name="Percentuale 38" xfId="381"/>
    <cellStyle name="Percentuale 38 2" xfId="1372"/>
    <cellStyle name="Percentuale 38 3" xfId="1373"/>
    <cellStyle name="Percentuale 38 3 2" xfId="1374"/>
    <cellStyle name="Percentuale 38 3 2 2" xfId="2443"/>
    <cellStyle name="Percentuale 38 4" xfId="1375"/>
    <cellStyle name="Percentuale 38 4 2" xfId="2444"/>
    <cellStyle name="Percentuale 38 5" xfId="1376"/>
    <cellStyle name="Percentuale 39" xfId="382"/>
    <cellStyle name="Percentuale 39 2" xfId="1377"/>
    <cellStyle name="Percentuale 39 3" xfId="1378"/>
    <cellStyle name="Percentuale 39 3 2" xfId="1379"/>
    <cellStyle name="Percentuale 39 3 2 2" xfId="2445"/>
    <cellStyle name="Percentuale 39 4" xfId="1380"/>
    <cellStyle name="Percentuale 39 4 2" xfId="2446"/>
    <cellStyle name="Percentuale 39 5" xfId="1381"/>
    <cellStyle name="Percentuale 4" xfId="383"/>
    <cellStyle name="Percentuale 4 2" xfId="1382"/>
    <cellStyle name="Percentuale 4 3" xfId="1383"/>
    <cellStyle name="Percentuale 4 3 2" xfId="1384"/>
    <cellStyle name="Percentuale 4 3 2 2" xfId="2447"/>
    <cellStyle name="Percentuale 4 4" xfId="1385"/>
    <cellStyle name="Percentuale 4 4 2" xfId="2448"/>
    <cellStyle name="Percentuale 4 5" xfId="1386"/>
    <cellStyle name="Percentuale 40" xfId="384"/>
    <cellStyle name="Percentuale 40 2" xfId="1387"/>
    <cellStyle name="Percentuale 40 3" xfId="1388"/>
    <cellStyle name="Percentuale 40 3 2" xfId="1389"/>
    <cellStyle name="Percentuale 40 3 2 2" xfId="2449"/>
    <cellStyle name="Percentuale 40 4" xfId="1390"/>
    <cellStyle name="Percentuale 40 4 2" xfId="2450"/>
    <cellStyle name="Percentuale 40 5" xfId="1391"/>
    <cellStyle name="Percentuale 41" xfId="385"/>
    <cellStyle name="Percentuale 41 2" xfId="1392"/>
    <cellStyle name="Percentuale 41 3" xfId="1393"/>
    <cellStyle name="Percentuale 41 3 2" xfId="1394"/>
    <cellStyle name="Percentuale 41 3 2 2" xfId="2451"/>
    <cellStyle name="Percentuale 41 4" xfId="1395"/>
    <cellStyle name="Percentuale 41 4 2" xfId="2452"/>
    <cellStyle name="Percentuale 41 5" xfId="1396"/>
    <cellStyle name="Percentuale 42" xfId="386"/>
    <cellStyle name="Percentuale 42 2" xfId="1397"/>
    <cellStyle name="Percentuale 42 3" xfId="1398"/>
    <cellStyle name="Percentuale 42 3 2" xfId="1399"/>
    <cellStyle name="Percentuale 42 3 2 2" xfId="2453"/>
    <cellStyle name="Percentuale 42 4" xfId="1400"/>
    <cellStyle name="Percentuale 42 4 2" xfId="2454"/>
    <cellStyle name="Percentuale 42 5" xfId="1401"/>
    <cellStyle name="Percentuale 43" xfId="387"/>
    <cellStyle name="Percentuale 43 2" xfId="1402"/>
    <cellStyle name="Percentuale 43 3" xfId="1403"/>
    <cellStyle name="Percentuale 43 3 2" xfId="1404"/>
    <cellStyle name="Percentuale 43 3 2 2" xfId="2455"/>
    <cellStyle name="Percentuale 43 4" xfId="1405"/>
    <cellStyle name="Percentuale 43 4 2" xfId="2456"/>
    <cellStyle name="Percentuale 43 5" xfId="1406"/>
    <cellStyle name="Percentuale 44" xfId="388"/>
    <cellStyle name="Percentuale 44 2" xfId="1407"/>
    <cellStyle name="Percentuale 44 3" xfId="1408"/>
    <cellStyle name="Percentuale 44 3 2" xfId="1409"/>
    <cellStyle name="Percentuale 44 3 2 2" xfId="2457"/>
    <cellStyle name="Percentuale 44 4" xfId="1410"/>
    <cellStyle name="Percentuale 44 4 2" xfId="2458"/>
    <cellStyle name="Percentuale 44 5" xfId="1411"/>
    <cellStyle name="Percentuale 45" xfId="389"/>
    <cellStyle name="Percentuale 45 2" xfId="1412"/>
    <cellStyle name="Percentuale 45 3" xfId="1413"/>
    <cellStyle name="Percentuale 45 3 2" xfId="1414"/>
    <cellStyle name="Percentuale 45 3 2 2" xfId="2459"/>
    <cellStyle name="Percentuale 45 4" xfId="1415"/>
    <cellStyle name="Percentuale 45 4 2" xfId="2460"/>
    <cellStyle name="Percentuale 45 5" xfId="1416"/>
    <cellStyle name="Percentuale 46" xfId="390"/>
    <cellStyle name="Percentuale 46 2" xfId="1417"/>
    <cellStyle name="Percentuale 46 3" xfId="1418"/>
    <cellStyle name="Percentuale 46 3 2" xfId="1419"/>
    <cellStyle name="Percentuale 46 3 2 2" xfId="2461"/>
    <cellStyle name="Percentuale 46 4" xfId="1420"/>
    <cellStyle name="Percentuale 46 4 2" xfId="2462"/>
    <cellStyle name="Percentuale 46 5" xfId="1421"/>
    <cellStyle name="Percentuale 47" xfId="391"/>
    <cellStyle name="Percentuale 47 2" xfId="1422"/>
    <cellStyle name="Percentuale 47 3" xfId="1423"/>
    <cellStyle name="Percentuale 47 3 2" xfId="1424"/>
    <cellStyle name="Percentuale 47 3 2 2" xfId="2463"/>
    <cellStyle name="Percentuale 47 4" xfId="1425"/>
    <cellStyle name="Percentuale 47 4 2" xfId="2464"/>
    <cellStyle name="Percentuale 47 5" xfId="1426"/>
    <cellStyle name="Percentuale 48" xfId="392"/>
    <cellStyle name="Percentuale 48 2" xfId="1427"/>
    <cellStyle name="Percentuale 48 3" xfId="1428"/>
    <cellStyle name="Percentuale 48 3 2" xfId="1429"/>
    <cellStyle name="Percentuale 48 3 2 2" xfId="2465"/>
    <cellStyle name="Percentuale 48 4" xfId="1430"/>
    <cellStyle name="Percentuale 48 4 2" xfId="2466"/>
    <cellStyle name="Percentuale 48 5" xfId="1431"/>
    <cellStyle name="Percentuale 49" xfId="393"/>
    <cellStyle name="Percentuale 49 2" xfId="1432"/>
    <cellStyle name="Percentuale 49 3" xfId="1433"/>
    <cellStyle name="Percentuale 49 3 2" xfId="1434"/>
    <cellStyle name="Percentuale 49 3 2 2" xfId="2467"/>
    <cellStyle name="Percentuale 49 4" xfId="1435"/>
    <cellStyle name="Percentuale 49 4 2" xfId="2468"/>
    <cellStyle name="Percentuale 49 5" xfId="1436"/>
    <cellStyle name="Percentuale 5" xfId="394"/>
    <cellStyle name="Percentuale 5 2" xfId="1437"/>
    <cellStyle name="Percentuale 5 3" xfId="1438"/>
    <cellStyle name="Percentuale 5 3 2" xfId="1439"/>
    <cellStyle name="Percentuale 5 3 2 2" xfId="2469"/>
    <cellStyle name="Percentuale 5 4" xfId="1440"/>
    <cellStyle name="Percentuale 5 4 2" xfId="2470"/>
    <cellStyle name="Percentuale 5 5" xfId="1441"/>
    <cellStyle name="Percentuale 50" xfId="395"/>
    <cellStyle name="Percentuale 50 2" xfId="1442"/>
    <cellStyle name="Percentuale 50 3" xfId="1443"/>
    <cellStyle name="Percentuale 50 3 2" xfId="1444"/>
    <cellStyle name="Percentuale 50 3 2 2" xfId="2471"/>
    <cellStyle name="Percentuale 50 4" xfId="1445"/>
    <cellStyle name="Percentuale 50 4 2" xfId="2472"/>
    <cellStyle name="Percentuale 50 5" xfId="1446"/>
    <cellStyle name="Percentuale 51" xfId="396"/>
    <cellStyle name="Percentuale 51 2" xfId="1447"/>
    <cellStyle name="Percentuale 51 3" xfId="1448"/>
    <cellStyle name="Percentuale 51 3 2" xfId="1449"/>
    <cellStyle name="Percentuale 51 3 2 2" xfId="2473"/>
    <cellStyle name="Percentuale 51 4" xfId="1450"/>
    <cellStyle name="Percentuale 51 4 2" xfId="2474"/>
    <cellStyle name="Percentuale 51 5" xfId="1451"/>
    <cellStyle name="Percentuale 52" xfId="397"/>
    <cellStyle name="Percentuale 52 2" xfId="1452"/>
    <cellStyle name="Percentuale 52 3" xfId="1453"/>
    <cellStyle name="Percentuale 52 3 2" xfId="1454"/>
    <cellStyle name="Percentuale 52 3 2 2" xfId="2475"/>
    <cellStyle name="Percentuale 52 4" xfId="1455"/>
    <cellStyle name="Percentuale 52 4 2" xfId="2476"/>
    <cellStyle name="Percentuale 52 5" xfId="1456"/>
    <cellStyle name="Percentuale 53" xfId="398"/>
    <cellStyle name="Percentuale 53 2" xfId="1457"/>
    <cellStyle name="Percentuale 53 3" xfId="1458"/>
    <cellStyle name="Percentuale 53 3 2" xfId="1459"/>
    <cellStyle name="Percentuale 53 3 2 2" xfId="2477"/>
    <cellStyle name="Percentuale 53 4" xfId="1460"/>
    <cellStyle name="Percentuale 53 4 2" xfId="2478"/>
    <cellStyle name="Percentuale 53 5" xfId="1461"/>
    <cellStyle name="Percentuale 54" xfId="399"/>
    <cellStyle name="Percentuale 54 2" xfId="1462"/>
    <cellStyle name="Percentuale 54 3" xfId="1463"/>
    <cellStyle name="Percentuale 54 3 2" xfId="1464"/>
    <cellStyle name="Percentuale 54 3 2 2" xfId="2479"/>
    <cellStyle name="Percentuale 54 4" xfId="1465"/>
    <cellStyle name="Percentuale 54 4 2" xfId="2480"/>
    <cellStyle name="Percentuale 54 5" xfId="1466"/>
    <cellStyle name="Percentuale 55" xfId="400"/>
    <cellStyle name="Percentuale 55 2" xfId="1467"/>
    <cellStyle name="Percentuale 55 3" xfId="1468"/>
    <cellStyle name="Percentuale 55 3 2" xfId="1469"/>
    <cellStyle name="Percentuale 55 3 2 2" xfId="2481"/>
    <cellStyle name="Percentuale 55 4" xfId="1470"/>
    <cellStyle name="Percentuale 55 4 2" xfId="2482"/>
    <cellStyle name="Percentuale 55 5" xfId="1471"/>
    <cellStyle name="Percentuale 56" xfId="401"/>
    <cellStyle name="Percentuale 56 2" xfId="1472"/>
    <cellStyle name="Percentuale 56 3" xfId="1473"/>
    <cellStyle name="Percentuale 56 3 2" xfId="1474"/>
    <cellStyle name="Percentuale 56 3 2 2" xfId="2483"/>
    <cellStyle name="Percentuale 56 4" xfId="1475"/>
    <cellStyle name="Percentuale 56 4 2" xfId="2484"/>
    <cellStyle name="Percentuale 56 5" xfId="1476"/>
    <cellStyle name="Percentuale 57" xfId="402"/>
    <cellStyle name="Percentuale 57 2" xfId="1477"/>
    <cellStyle name="Percentuale 57 3" xfId="1478"/>
    <cellStyle name="Percentuale 57 3 2" xfId="1479"/>
    <cellStyle name="Percentuale 57 3 2 2" xfId="2485"/>
    <cellStyle name="Percentuale 57 4" xfId="1480"/>
    <cellStyle name="Percentuale 57 4 2" xfId="2486"/>
    <cellStyle name="Percentuale 57 5" xfId="1481"/>
    <cellStyle name="Percentuale 58" xfId="403"/>
    <cellStyle name="Percentuale 58 2" xfId="1482"/>
    <cellStyle name="Percentuale 58 3" xfId="1483"/>
    <cellStyle name="Percentuale 58 3 2" xfId="1484"/>
    <cellStyle name="Percentuale 58 3 2 2" xfId="2487"/>
    <cellStyle name="Percentuale 58 4" xfId="1485"/>
    <cellStyle name="Percentuale 58 4 2" xfId="2488"/>
    <cellStyle name="Percentuale 58 5" xfId="1486"/>
    <cellStyle name="Percentuale 59" xfId="404"/>
    <cellStyle name="Percentuale 59 2" xfId="1487"/>
    <cellStyle name="Percentuale 59 3" xfId="1488"/>
    <cellStyle name="Percentuale 59 3 2" xfId="1489"/>
    <cellStyle name="Percentuale 59 3 2 2" xfId="2489"/>
    <cellStyle name="Percentuale 59 4" xfId="1490"/>
    <cellStyle name="Percentuale 59 4 2" xfId="2490"/>
    <cellStyle name="Percentuale 59 5" xfId="1491"/>
    <cellStyle name="Percentuale 6" xfId="405"/>
    <cellStyle name="Percentuale 6 2" xfId="1492"/>
    <cellStyle name="Percentuale 6 3" xfId="1493"/>
    <cellStyle name="Percentuale 6 3 2" xfId="1494"/>
    <cellStyle name="Percentuale 6 3 2 2" xfId="2491"/>
    <cellStyle name="Percentuale 6 4" xfId="1495"/>
    <cellStyle name="Percentuale 6 4 2" xfId="2492"/>
    <cellStyle name="Percentuale 6 5" xfId="1496"/>
    <cellStyle name="Percentuale 60" xfId="406"/>
    <cellStyle name="Percentuale 60 2" xfId="1497"/>
    <cellStyle name="Percentuale 60 3" xfId="1498"/>
    <cellStyle name="Percentuale 60 3 2" xfId="1499"/>
    <cellStyle name="Percentuale 60 3 2 2" xfId="2493"/>
    <cellStyle name="Percentuale 60 4" xfId="1500"/>
    <cellStyle name="Percentuale 60 4 2" xfId="2494"/>
    <cellStyle name="Percentuale 60 5" xfId="1501"/>
    <cellStyle name="Percentuale 61" xfId="407"/>
    <cellStyle name="Percentuale 61 2" xfId="1502"/>
    <cellStyle name="Percentuale 61 3" xfId="1503"/>
    <cellStyle name="Percentuale 61 3 2" xfId="1504"/>
    <cellStyle name="Percentuale 61 3 2 2" xfId="2495"/>
    <cellStyle name="Percentuale 61 4" xfId="1505"/>
    <cellStyle name="Percentuale 61 4 2" xfId="2496"/>
    <cellStyle name="Percentuale 61 5" xfId="1506"/>
    <cellStyle name="Percentuale 62" xfId="408"/>
    <cellStyle name="Percentuale 62 2" xfId="2497"/>
    <cellStyle name="Percentuale 63" xfId="409"/>
    <cellStyle name="Percentuale 63 2" xfId="2498"/>
    <cellStyle name="Percentuale 64" xfId="410"/>
    <cellStyle name="Percentuale 64 2" xfId="2499"/>
    <cellStyle name="Percentuale 65" xfId="411"/>
    <cellStyle name="Percentuale 65 2" xfId="2500"/>
    <cellStyle name="Percentuale 66" xfId="412"/>
    <cellStyle name="Percentuale 66 2" xfId="2501"/>
    <cellStyle name="Percentuale 67" xfId="413"/>
    <cellStyle name="Percentuale 67 2" xfId="2502"/>
    <cellStyle name="Percentuale 68" xfId="414"/>
    <cellStyle name="Percentuale 68 2" xfId="1507"/>
    <cellStyle name="Percentuale 68 3" xfId="1508"/>
    <cellStyle name="Percentuale 68 3 2" xfId="1509"/>
    <cellStyle name="Percentuale 68 3 2 2" xfId="2503"/>
    <cellStyle name="Percentuale 68 4" xfId="1510"/>
    <cellStyle name="Percentuale 68 4 2" xfId="2504"/>
    <cellStyle name="Percentuale 68 5" xfId="1511"/>
    <cellStyle name="Percentuale 69" xfId="415"/>
    <cellStyle name="Percentuale 69 2" xfId="1512"/>
    <cellStyle name="Percentuale 69 3" xfId="1513"/>
    <cellStyle name="Percentuale 69 3 2" xfId="1514"/>
    <cellStyle name="Percentuale 69 3 2 2" xfId="2505"/>
    <cellStyle name="Percentuale 69 4" xfId="1515"/>
    <cellStyle name="Percentuale 69 4 2" xfId="2506"/>
    <cellStyle name="Percentuale 69 5" xfId="1516"/>
    <cellStyle name="Percentuale 7" xfId="416"/>
    <cellStyle name="Percentuale 7 2" xfId="1517"/>
    <cellStyle name="Percentuale 7 3" xfId="1518"/>
    <cellStyle name="Percentuale 7 3 2" xfId="1519"/>
    <cellStyle name="Percentuale 7 3 2 2" xfId="2507"/>
    <cellStyle name="Percentuale 7 4" xfId="1520"/>
    <cellStyle name="Percentuale 7 4 2" xfId="2508"/>
    <cellStyle name="Percentuale 7 5" xfId="1521"/>
    <cellStyle name="Percentuale 8" xfId="417"/>
    <cellStyle name="Percentuale 8 2" xfId="1522"/>
    <cellStyle name="Percentuale 8 3" xfId="1523"/>
    <cellStyle name="Percentuale 8 3 2" xfId="1524"/>
    <cellStyle name="Percentuale 8 3 2 2" xfId="2509"/>
    <cellStyle name="Percentuale 8 4" xfId="1525"/>
    <cellStyle name="Percentuale 8 4 2" xfId="2510"/>
    <cellStyle name="Percentuale 8 5" xfId="1526"/>
    <cellStyle name="Percentuale 9" xfId="418"/>
    <cellStyle name="Percentuale 9 2" xfId="1527"/>
    <cellStyle name="Percentuale 9 3" xfId="1528"/>
    <cellStyle name="Percentuale 9 3 2" xfId="1529"/>
    <cellStyle name="Percentuale 9 3 2 2" xfId="2511"/>
    <cellStyle name="Percentuale 9 4" xfId="1530"/>
    <cellStyle name="Percentuale 9 4 2" xfId="2512"/>
    <cellStyle name="Percentuale 9 5" xfId="1531"/>
    <cellStyle name="Procent 2" xfId="1532"/>
    <cellStyle name="Procent 2 2" xfId="2513"/>
    <cellStyle name="Procent 2 2 2" xfId="2514"/>
    <cellStyle name="Procent 3" xfId="2515"/>
    <cellStyle name="Procent 3 2" xfId="2516"/>
    <cellStyle name="Standard_Sce_D_Extraction" xfId="1533"/>
    <cellStyle name="Style 155" xfId="2517"/>
    <cellStyle name="Style 156" xfId="2518"/>
    <cellStyle name="Style 157" xfId="2519"/>
    <cellStyle name="Style 158" xfId="2520"/>
    <cellStyle name="Style 159" xfId="2521"/>
    <cellStyle name="Style 161" xfId="2522"/>
    <cellStyle name="Style 162" xfId="2523"/>
    <cellStyle name="Style 163" xfId="2524"/>
    <cellStyle name="Style 223" xfId="2525"/>
    <cellStyle name="Style 224" xfId="2526"/>
    <cellStyle name="Style 225" xfId="2527"/>
    <cellStyle name="Style 226" xfId="2528"/>
    <cellStyle name="Style 227" xfId="2529"/>
    <cellStyle name="Style 229" xfId="2530"/>
    <cellStyle name="Style 230" xfId="2531"/>
    <cellStyle name="Style 231" xfId="2532"/>
    <cellStyle name="Style 257" xfId="2533"/>
    <cellStyle name="Style 258" xfId="2534"/>
    <cellStyle name="Style 259" xfId="2535"/>
    <cellStyle name="Style 260" xfId="2536"/>
    <cellStyle name="Style 261" xfId="2537"/>
    <cellStyle name="Style 263" xfId="2538"/>
    <cellStyle name="Style 264" xfId="2539"/>
    <cellStyle name="Style 265" xfId="2540"/>
    <cellStyle name="Style 461" xfId="2541"/>
    <cellStyle name="Style 467" xfId="2542"/>
    <cellStyle name="Style 468" xfId="2543"/>
    <cellStyle name="Style 469" xfId="2544"/>
    <cellStyle name="Style 478" xfId="2545"/>
    <cellStyle name="Style 479" xfId="2546"/>
    <cellStyle name="Style 480" xfId="2547"/>
    <cellStyle name="Style 481" xfId="2548"/>
    <cellStyle name="Style 482" xfId="2549"/>
    <cellStyle name="Style 484" xfId="2550"/>
    <cellStyle name="Style 485" xfId="2551"/>
    <cellStyle name="Style 486" xfId="2552"/>
    <cellStyle name="Style 495" xfId="2553"/>
    <cellStyle name="Style 496" xfId="2554"/>
    <cellStyle name="Style 497" xfId="2555"/>
    <cellStyle name="Style 498" xfId="2556"/>
    <cellStyle name="Style 499" xfId="2557"/>
    <cellStyle name="Style 501" xfId="2558"/>
    <cellStyle name="Style 502" xfId="2559"/>
    <cellStyle name="Style 503" xfId="2560"/>
    <cellStyle name="Style 580" xfId="2561"/>
    <cellStyle name="Style 581" xfId="2562"/>
    <cellStyle name="Style 582" xfId="2563"/>
    <cellStyle name="Style 583" xfId="2564"/>
    <cellStyle name="Style 584" xfId="2565"/>
    <cellStyle name="Style 586" xfId="2566"/>
    <cellStyle name="Style 587" xfId="2567"/>
    <cellStyle name="Style 588" xfId="2568"/>
    <cellStyle name="Testo avviso" xfId="419"/>
    <cellStyle name="Testo descrittivo" xfId="420"/>
    <cellStyle name="Titolo" xfId="421"/>
    <cellStyle name="Titolo 1" xfId="422"/>
    <cellStyle name="Titolo 1 2" xfId="2569"/>
    <cellStyle name="Titolo 2" xfId="423"/>
    <cellStyle name="Titolo 2 2" xfId="2570"/>
    <cellStyle name="Titolo 3" xfId="424"/>
    <cellStyle name="Titolo 3 2" xfId="2571"/>
    <cellStyle name="Titolo 4" xfId="425"/>
    <cellStyle name="Total 2" xfId="2572"/>
    <cellStyle name="Total 2 2" xfId="2573"/>
    <cellStyle name="Totale" xfId="426"/>
    <cellStyle name="Totale 2" xfId="430"/>
    <cellStyle name="Totale 2 2" xfId="2574"/>
    <cellStyle name="Totale 3" xfId="2575"/>
    <cellStyle name="Totale 3 2" xfId="2576"/>
    <cellStyle name="Totale 4" xfId="2577"/>
    <cellStyle name="Valore non valido" xfId="427"/>
    <cellStyle name="Valore valido" xfId="428"/>
    <cellStyle name="Обычный_CRF2002 (1)" xfId="153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7</xdr:col>
      <xdr:colOff>9525</xdr:colOff>
      <xdr:row>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/>
      </xdr:nvSpPr>
      <xdr:spPr>
        <a:xfrm>
          <a:off x="2857500" y="66675"/>
          <a:ext cx="1143000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Norway 1 and 2</a:t>
          </a:r>
        </a:p>
      </xdr:txBody>
    </xdr:sp>
    <xdr:clientData/>
  </xdr:twoCellAnchor>
  <xdr:twoCellAnchor>
    <xdr:from>
      <xdr:col>10</xdr:col>
      <xdr:colOff>3838573</xdr:colOff>
      <xdr:row>8</xdr:row>
      <xdr:rowOff>0</xdr:rowOff>
    </xdr:from>
    <xdr:to>
      <xdr:col>11</xdr:col>
      <xdr:colOff>1419224</xdr:colOff>
      <xdr:row>10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9420223" y="153352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1 (PJ)</a:t>
          </a:r>
        </a:p>
      </xdr:txBody>
    </xdr:sp>
    <xdr:clientData/>
  </xdr:twoCellAnchor>
  <xdr:twoCellAnchor>
    <xdr:from>
      <xdr:col>10</xdr:col>
      <xdr:colOff>3838573</xdr:colOff>
      <xdr:row>21</xdr:row>
      <xdr:rowOff>9525</xdr:rowOff>
    </xdr:from>
    <xdr:to>
      <xdr:col>11</xdr:col>
      <xdr:colOff>1362074</xdr:colOff>
      <xdr:row>24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9420223" y="401955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  <xdr:twoCellAnchor>
    <xdr:from>
      <xdr:col>10</xdr:col>
      <xdr:colOff>3848098</xdr:colOff>
      <xdr:row>31</xdr:row>
      <xdr:rowOff>123825</xdr:rowOff>
    </xdr:from>
    <xdr:to>
      <xdr:col>13</xdr:col>
      <xdr:colOff>561975</xdr:colOff>
      <xdr:row>39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29748" y="60388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1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10</xdr:col>
      <xdr:colOff>3857623</xdr:colOff>
      <xdr:row>44</xdr:row>
      <xdr:rowOff>171450</xdr:rowOff>
    </xdr:from>
    <xdr:to>
      <xdr:col>11</xdr:col>
      <xdr:colOff>1438274</xdr:colOff>
      <xdr:row>47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9439273" y="85629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2 (PJ)</a:t>
          </a:r>
        </a:p>
      </xdr:txBody>
    </xdr:sp>
    <xdr:clientData/>
  </xdr:twoCellAnchor>
  <xdr:twoCellAnchor>
    <xdr:from>
      <xdr:col>10</xdr:col>
      <xdr:colOff>3857623</xdr:colOff>
      <xdr:row>57</xdr:row>
      <xdr:rowOff>180975</xdr:rowOff>
    </xdr:from>
    <xdr:to>
      <xdr:col>11</xdr:col>
      <xdr:colOff>1381124</xdr:colOff>
      <xdr:row>61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 txBox="1"/>
      </xdr:nvSpPr>
      <xdr:spPr>
        <a:xfrm>
          <a:off x="9439273" y="110490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2 (MDKK/PJ)</a:t>
          </a:r>
        </a:p>
      </xdr:txBody>
    </xdr:sp>
    <xdr:clientData/>
  </xdr:twoCellAnchor>
  <xdr:twoCellAnchor>
    <xdr:from>
      <xdr:col>11</xdr:col>
      <xdr:colOff>9523</xdr:colOff>
      <xdr:row>83</xdr:row>
      <xdr:rowOff>57150</xdr:rowOff>
    </xdr:from>
    <xdr:to>
      <xdr:col>11</xdr:col>
      <xdr:colOff>1447799</xdr:colOff>
      <xdr:row>85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 txBox="1"/>
      </xdr:nvSpPr>
      <xdr:spPr>
        <a:xfrm>
          <a:off x="9448798" y="158781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</a:t>
          </a:r>
          <a:r>
            <a:rPr lang="da-DK" sz="1100" baseline="0"/>
            <a:t> 3</a:t>
          </a:r>
          <a:r>
            <a:rPr lang="da-DK" sz="1100"/>
            <a:t> (PJ)</a:t>
          </a:r>
        </a:p>
      </xdr:txBody>
    </xdr:sp>
    <xdr:clientData/>
  </xdr:twoCellAnchor>
  <xdr:twoCellAnchor>
    <xdr:from>
      <xdr:col>11</xdr:col>
      <xdr:colOff>9523</xdr:colOff>
      <xdr:row>96</xdr:row>
      <xdr:rowOff>66675</xdr:rowOff>
    </xdr:from>
    <xdr:to>
      <xdr:col>11</xdr:col>
      <xdr:colOff>1390649</xdr:colOff>
      <xdr:row>99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9448798" y="183642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3 (MDKK/PJ)</a:t>
          </a:r>
        </a:p>
      </xdr:txBody>
    </xdr:sp>
    <xdr:clientData/>
  </xdr:twoCellAnchor>
  <xdr:twoCellAnchor>
    <xdr:from>
      <xdr:col>10</xdr:col>
      <xdr:colOff>3838575</xdr:colOff>
      <xdr:row>68</xdr:row>
      <xdr:rowOff>9525</xdr:rowOff>
    </xdr:from>
    <xdr:to>
      <xdr:col>13</xdr:col>
      <xdr:colOff>552452</xdr:colOff>
      <xdr:row>76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9420225" y="129730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10</xdr:col>
      <xdr:colOff>3848100</xdr:colOff>
      <xdr:row>105</xdr:row>
      <xdr:rowOff>104775</xdr:rowOff>
    </xdr:from>
    <xdr:to>
      <xdr:col>13</xdr:col>
      <xdr:colOff>561977</xdr:colOff>
      <xdr:row>113</xdr:row>
      <xdr:rowOff>161925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429750" y="2011680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11</xdr:col>
      <xdr:colOff>19047</xdr:colOff>
      <xdr:row>13</xdr:row>
      <xdr:rowOff>19050</xdr:rowOff>
    </xdr:from>
    <xdr:to>
      <xdr:col>11</xdr:col>
      <xdr:colOff>2314574</xdr:colOff>
      <xdr:row>17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 txBox="1"/>
      </xdr:nvSpPr>
      <xdr:spPr>
        <a:xfrm>
          <a:off x="9458322" y="2505075"/>
          <a:ext cx="2295527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8"/>
  <sheetViews>
    <sheetView workbookViewId="0">
      <selection activeCell="E5" sqref="E5"/>
    </sheetView>
  </sheetViews>
  <sheetFormatPr defaultColWidth="9.109375" defaultRowHeight="14.4" x14ac:dyDescent="0.3"/>
  <cols>
    <col min="1" max="1" width="11.5546875" style="108" customWidth="1"/>
    <col min="2" max="2" width="15.6640625" style="108" customWidth="1"/>
    <col min="3" max="3" width="13.88671875" style="108" customWidth="1"/>
    <col min="4" max="4" width="19.88671875" style="108" customWidth="1"/>
    <col min="5" max="5" width="60.33203125" style="108" customWidth="1"/>
    <col min="6" max="16384" width="9.109375" style="108"/>
  </cols>
  <sheetData>
    <row r="3" spans="1:5" x14ac:dyDescent="0.3">
      <c r="A3" s="121" t="s">
        <v>46</v>
      </c>
      <c r="B3" s="121" t="s">
        <v>47</v>
      </c>
      <c r="C3" s="121" t="s">
        <v>48</v>
      </c>
      <c r="D3" s="121" t="s">
        <v>49</v>
      </c>
      <c r="E3" s="121" t="s">
        <v>50</v>
      </c>
    </row>
    <row r="4" spans="1:5" s="123" customFormat="1" x14ac:dyDescent="0.3">
      <c r="A4" s="122">
        <v>42992</v>
      </c>
      <c r="B4" s="123" t="s">
        <v>69</v>
      </c>
      <c r="C4" s="123" t="s">
        <v>75</v>
      </c>
      <c r="D4" s="123" t="str">
        <f>ADDRESS(ROW(AVA!B2),COLUMN(AVA!B2),4,1)</f>
        <v>B2</v>
      </c>
      <c r="E4" s="123" t="s">
        <v>76</v>
      </c>
    </row>
    <row r="5" spans="1:5" s="123" customFormat="1" x14ac:dyDescent="0.3">
      <c r="A5" s="122">
        <v>42814</v>
      </c>
      <c r="B5" s="123" t="s">
        <v>69</v>
      </c>
      <c r="C5" s="123" t="s">
        <v>55</v>
      </c>
      <c r="D5" s="123" t="str">
        <f>ADDRESS(ROW(Intro!A1),COLUMN(Intro!A1),4,1)</f>
        <v>A1</v>
      </c>
      <c r="E5" s="123" t="s">
        <v>70</v>
      </c>
    </row>
    <row r="6" spans="1:5" s="123" customFormat="1" x14ac:dyDescent="0.3">
      <c r="A6" s="122">
        <v>42479</v>
      </c>
      <c r="B6" s="123" t="s">
        <v>54</v>
      </c>
      <c r="E6" s="123" t="s">
        <v>57</v>
      </c>
    </row>
    <row r="7" spans="1:5" s="123" customFormat="1" x14ac:dyDescent="0.3">
      <c r="A7" s="122">
        <v>42479</v>
      </c>
      <c r="B7" s="123" t="s">
        <v>54</v>
      </c>
      <c r="C7" s="123" t="s">
        <v>55</v>
      </c>
      <c r="E7" s="123" t="s">
        <v>56</v>
      </c>
    </row>
    <row r="8" spans="1:5" s="123" customFormat="1" x14ac:dyDescent="0.3">
      <c r="A8" s="122">
        <v>42264</v>
      </c>
      <c r="B8" s="123" t="s">
        <v>51</v>
      </c>
      <c r="C8" s="123" t="s">
        <v>52</v>
      </c>
      <c r="D8" s="123" t="s">
        <v>71</v>
      </c>
      <c r="E8" s="123" t="s">
        <v>53</v>
      </c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1"/>
  <sheetViews>
    <sheetView workbookViewId="0">
      <selection activeCell="C23" sqref="C23"/>
    </sheetView>
  </sheetViews>
  <sheetFormatPr defaultColWidth="9.109375" defaultRowHeight="13.8" x14ac:dyDescent="0.3"/>
  <cols>
    <col min="1" max="1" width="9.109375" style="127"/>
    <col min="2" max="2" width="24" style="127" bestFit="1" customWidth="1"/>
    <col min="3" max="3" width="138.44140625" style="127" customWidth="1"/>
    <col min="4" max="16384" width="9.109375" style="127"/>
  </cols>
  <sheetData>
    <row r="1" spans="2:3" ht="18" x14ac:dyDescent="0.35">
      <c r="B1" s="126" t="s">
        <v>58</v>
      </c>
    </row>
    <row r="3" spans="2:3" ht="14.4" x14ac:dyDescent="0.3">
      <c r="B3" s="128" t="s">
        <v>59</v>
      </c>
      <c r="C3" s="127" t="s">
        <v>68</v>
      </c>
    </row>
    <row r="4" spans="2:3" ht="14.4" x14ac:dyDescent="0.3">
      <c r="B4" s="128" t="s">
        <v>60</v>
      </c>
    </row>
    <row r="5" spans="2:3" ht="14.4" x14ac:dyDescent="0.3">
      <c r="B5" s="128"/>
    </row>
    <row r="6" spans="2:3" ht="14.4" x14ac:dyDescent="0.3">
      <c r="B6" s="128" t="s">
        <v>61</v>
      </c>
      <c r="C6" s="127" t="s">
        <v>67</v>
      </c>
    </row>
    <row r="7" spans="2:3" ht="14.4" x14ac:dyDescent="0.3">
      <c r="B7" s="128"/>
    </row>
    <row r="8" spans="2:3" ht="14.4" x14ac:dyDescent="0.3">
      <c r="B8" s="129" t="s">
        <v>62</v>
      </c>
    </row>
    <row r="9" spans="2:3" ht="14.4" x14ac:dyDescent="0.3">
      <c r="B9" s="128"/>
    </row>
    <row r="10" spans="2:3" ht="14.4" x14ac:dyDescent="0.3">
      <c r="B10" s="130" t="s">
        <v>64</v>
      </c>
      <c r="C10" s="131" t="s">
        <v>66</v>
      </c>
    </row>
    <row r="11" spans="2:3" ht="14.4" x14ac:dyDescent="0.3">
      <c r="B11" s="132" t="s">
        <v>65</v>
      </c>
      <c r="C11" s="131" t="s">
        <v>63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40" sqref="C40"/>
    </sheetView>
  </sheetViews>
  <sheetFormatPr defaultRowHeight="14.4" x14ac:dyDescent="0.3"/>
  <sheetData>
    <row r="2" spans="2:5" x14ac:dyDescent="0.3">
      <c r="B2" s="134" t="s">
        <v>72</v>
      </c>
      <c r="C2" s="135"/>
      <c r="D2" s="136"/>
      <c r="E2" s="108"/>
    </row>
    <row r="3" spans="2:5" ht="15" thickBot="1" x14ac:dyDescent="0.35">
      <c r="B3" s="137" t="s">
        <v>73</v>
      </c>
      <c r="C3" s="137" t="s">
        <v>152</v>
      </c>
      <c r="D3" s="137" t="s">
        <v>153</v>
      </c>
      <c r="E3" s="138" t="s">
        <v>12</v>
      </c>
    </row>
    <row r="4" spans="2:5" x14ac:dyDescent="0.3">
      <c r="B4" s="108">
        <v>0</v>
      </c>
      <c r="C4" s="135">
        <v>1</v>
      </c>
      <c r="D4" s="135">
        <v>1</v>
      </c>
      <c r="E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U121"/>
  <sheetViews>
    <sheetView tabSelected="1" workbookViewId="0">
      <selection activeCell="J9" sqref="J9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44140625" bestFit="1" customWidth="1"/>
    <col min="5" max="5" width="5.109375" bestFit="1" customWidth="1"/>
    <col min="6" max="7" width="8.5546875" bestFit="1" customWidth="1"/>
    <col min="8" max="8" width="14.6640625" bestFit="1" customWidth="1"/>
    <col min="9" max="9" width="11.5546875" style="108" customWidth="1"/>
    <col min="10" max="10" width="9.109375" style="108" bestFit="1" customWidth="1"/>
    <col min="11" max="11" width="57.88671875" bestFit="1" customWidth="1"/>
    <col min="12" max="12" width="34.6640625" bestFit="1" customWidth="1"/>
    <col min="13" max="13" width="4" bestFit="1" customWidth="1"/>
    <col min="14" max="14" width="18.6640625" bestFit="1" customWidth="1"/>
    <col min="16" max="16" width="14.109375" bestFit="1" customWidth="1"/>
    <col min="17" max="17" width="14" bestFit="1" customWidth="1"/>
  </cols>
  <sheetData>
    <row r="3" spans="2:21" x14ac:dyDescent="0.3">
      <c r="B3" s="7" t="s">
        <v>5</v>
      </c>
      <c r="C3" s="4"/>
      <c r="D3" s="4"/>
      <c r="E3" s="4"/>
      <c r="F3" s="4"/>
      <c r="G3" s="4"/>
      <c r="H3" s="8"/>
      <c r="I3" s="8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ht="15" thickBot="1" x14ac:dyDescent="0.35">
      <c r="B4" s="9" t="s">
        <v>6</v>
      </c>
      <c r="C4" s="9" t="s">
        <v>7</v>
      </c>
      <c r="D4" s="9" t="s">
        <v>8</v>
      </c>
      <c r="E4" s="9" t="s">
        <v>9</v>
      </c>
      <c r="F4" s="10" t="s">
        <v>152</v>
      </c>
      <c r="G4" s="10" t="s">
        <v>153</v>
      </c>
      <c r="H4" s="11" t="s">
        <v>12</v>
      </c>
      <c r="I4" s="11" t="s">
        <v>154</v>
      </c>
      <c r="J4" s="133" t="s">
        <v>40</v>
      </c>
      <c r="K4" s="133" t="s">
        <v>41</v>
      </c>
      <c r="L4" s="133" t="s">
        <v>41</v>
      </c>
      <c r="M4" s="6"/>
      <c r="N4" s="6"/>
      <c r="O4" s="6"/>
      <c r="R4" s="4"/>
      <c r="S4" s="4"/>
      <c r="T4" s="4"/>
      <c r="U4" s="4"/>
    </row>
    <row r="5" spans="2:21" x14ac:dyDescent="0.3">
      <c r="B5" s="6"/>
      <c r="C5" s="6" t="s">
        <v>13</v>
      </c>
      <c r="D5" s="6" t="s">
        <v>14</v>
      </c>
      <c r="E5" s="12">
        <v>2012</v>
      </c>
      <c r="F5" s="86">
        <f>'TIMES inputs'!$G$8</f>
        <v>0.72000000000000008</v>
      </c>
      <c r="G5" s="86">
        <f>'TIMES inputs'!$S$8</f>
        <v>2.8800000000000003</v>
      </c>
      <c r="H5" s="13" t="s">
        <v>77</v>
      </c>
      <c r="I5" s="13"/>
      <c r="J5" s="13" t="s">
        <v>42</v>
      </c>
      <c r="K5" s="6" t="s">
        <v>116</v>
      </c>
      <c r="L5" s="6"/>
      <c r="M5" s="6"/>
      <c r="N5" s="5"/>
      <c r="O5" s="6"/>
      <c r="P5" s="13"/>
      <c r="Q5" s="13"/>
      <c r="R5" s="6"/>
      <c r="S5" s="6"/>
      <c r="T5" s="6"/>
      <c r="U5" s="6"/>
    </row>
    <row r="6" spans="2:21" x14ac:dyDescent="0.3">
      <c r="B6" s="6"/>
      <c r="C6" s="6" t="s">
        <v>13</v>
      </c>
      <c r="D6" s="6" t="s">
        <v>14</v>
      </c>
      <c r="E6" s="6">
        <v>2012</v>
      </c>
      <c r="F6" s="86">
        <f>'TIMES inputs'!$H$8</f>
        <v>0.72000000000000008</v>
      </c>
      <c r="G6" s="86">
        <f>'TIMES inputs'!$T$8</f>
        <v>1.4400000000000002</v>
      </c>
      <c r="H6" s="13" t="s">
        <v>78</v>
      </c>
      <c r="I6" s="13"/>
      <c r="J6" s="13" t="s">
        <v>42</v>
      </c>
      <c r="K6" s="6" t="s">
        <v>117</v>
      </c>
      <c r="L6" s="6"/>
      <c r="M6" s="6"/>
      <c r="N6" s="5"/>
      <c r="O6" s="6"/>
      <c r="P6" s="13"/>
      <c r="Q6" s="13"/>
      <c r="R6" s="6"/>
      <c r="S6" s="6"/>
      <c r="T6" s="6"/>
      <c r="U6" s="6"/>
    </row>
    <row r="7" spans="2:21" x14ac:dyDescent="0.3">
      <c r="B7" s="6"/>
      <c r="C7" s="6" t="s">
        <v>13</v>
      </c>
      <c r="D7" s="6" t="s">
        <v>14</v>
      </c>
      <c r="E7" s="6">
        <v>2012</v>
      </c>
      <c r="F7" s="86">
        <f>'TIMES inputs'!$C$8</f>
        <v>1.8</v>
      </c>
      <c r="G7" s="86">
        <f>'TIMES inputs'!$O$8</f>
        <v>2.16</v>
      </c>
      <c r="H7" s="13" t="s">
        <v>79</v>
      </c>
      <c r="I7" s="13"/>
      <c r="J7" s="13" t="s">
        <v>42</v>
      </c>
      <c r="K7" s="6" t="s">
        <v>118</v>
      </c>
      <c r="L7" s="6"/>
      <c r="M7" s="6"/>
      <c r="N7" s="5"/>
      <c r="O7" s="6"/>
      <c r="P7" s="13"/>
      <c r="Q7" s="13"/>
      <c r="R7" s="6"/>
      <c r="S7" s="6"/>
      <c r="T7" s="6"/>
      <c r="U7" s="6"/>
    </row>
    <row r="8" spans="2:21" x14ac:dyDescent="0.3">
      <c r="B8" s="6"/>
      <c r="C8" s="6" t="s">
        <v>13</v>
      </c>
      <c r="D8" s="6" t="s">
        <v>14</v>
      </c>
      <c r="E8" s="6">
        <v>2012</v>
      </c>
      <c r="F8" s="86">
        <f>'TIMES inputs'!$D$8</f>
        <v>0.36000000000000004</v>
      </c>
      <c r="G8" s="86">
        <f>'TIMES inputs'!$P$8</f>
        <v>1.08</v>
      </c>
      <c r="H8" s="13" t="s">
        <v>80</v>
      </c>
      <c r="I8" s="13"/>
      <c r="J8" s="13" t="s">
        <v>42</v>
      </c>
      <c r="K8" s="6" t="s">
        <v>119</v>
      </c>
      <c r="L8" s="6"/>
      <c r="M8" s="6"/>
      <c r="N8" s="5"/>
      <c r="O8" s="6"/>
      <c r="P8" s="13"/>
      <c r="Q8" s="13"/>
      <c r="R8" s="6"/>
      <c r="S8" s="6"/>
      <c r="T8" s="6"/>
      <c r="U8" s="6"/>
    </row>
    <row r="9" spans="2:21" x14ac:dyDescent="0.3">
      <c r="B9" s="6"/>
      <c r="C9" s="6" t="s">
        <v>13</v>
      </c>
      <c r="D9" s="6" t="s">
        <v>14</v>
      </c>
      <c r="E9" s="6">
        <v>2012</v>
      </c>
      <c r="F9" s="86">
        <f>'TIMES inputs'!$K$8</f>
        <v>1.8</v>
      </c>
      <c r="G9" s="86">
        <f>'TIMES inputs'!$W$8</f>
        <v>4.32</v>
      </c>
      <c r="H9" s="13" t="s">
        <v>81</v>
      </c>
      <c r="I9" s="13"/>
      <c r="J9" s="13" t="s">
        <v>42</v>
      </c>
      <c r="K9" s="6" t="s">
        <v>120</v>
      </c>
      <c r="L9" s="6"/>
      <c r="M9" s="6"/>
      <c r="N9" s="5"/>
      <c r="O9" s="6"/>
      <c r="P9" s="13"/>
      <c r="Q9" s="13"/>
      <c r="R9" s="6"/>
      <c r="S9" s="6"/>
      <c r="T9" s="6"/>
      <c r="U9" s="6"/>
    </row>
    <row r="10" spans="2:21" x14ac:dyDescent="0.3">
      <c r="B10" s="6"/>
      <c r="C10" s="6" t="s">
        <v>13</v>
      </c>
      <c r="D10" s="6" t="s">
        <v>14</v>
      </c>
      <c r="E10" s="6">
        <v>2012</v>
      </c>
      <c r="F10" s="86">
        <f>'TIMES inputs'!$L$8</f>
        <v>0.72000000000000008</v>
      </c>
      <c r="G10" s="86">
        <f>'TIMES inputs'!$X$8</f>
        <v>0.72000000000000008</v>
      </c>
      <c r="H10" s="13" t="s">
        <v>82</v>
      </c>
      <c r="I10" s="13"/>
      <c r="J10" s="13" t="s">
        <v>42</v>
      </c>
      <c r="K10" s="6" t="s">
        <v>121</v>
      </c>
      <c r="L10" s="6"/>
      <c r="M10" s="6"/>
      <c r="N10" s="5"/>
      <c r="O10" s="6"/>
      <c r="P10" s="13"/>
      <c r="Q10" s="13"/>
      <c r="R10" s="6"/>
      <c r="S10" s="6"/>
      <c r="T10" s="6"/>
      <c r="U10" s="6"/>
    </row>
    <row r="11" spans="2:21" x14ac:dyDescent="0.3">
      <c r="B11" s="6"/>
      <c r="C11" s="6" t="s">
        <v>13</v>
      </c>
      <c r="D11" s="6" t="s">
        <v>14</v>
      </c>
      <c r="E11" s="6">
        <v>2012</v>
      </c>
      <c r="F11" s="86">
        <f>'TIMES inputs'!$I$8</f>
        <v>0.72000000000000008</v>
      </c>
      <c r="G11" s="86">
        <f>'TIMES inputs'!$U$8</f>
        <v>0.72000000000000008</v>
      </c>
      <c r="H11" s="13" t="s">
        <v>83</v>
      </c>
      <c r="I11" s="13"/>
      <c r="J11" s="13" t="s">
        <v>42</v>
      </c>
      <c r="K11" s="6" t="s">
        <v>122</v>
      </c>
      <c r="L11" s="6"/>
      <c r="M11" s="6"/>
      <c r="N11" s="5"/>
      <c r="O11" s="6"/>
      <c r="P11" s="13"/>
      <c r="Q11" s="13"/>
      <c r="R11" s="6"/>
      <c r="S11" s="6"/>
      <c r="T11" s="6"/>
      <c r="U11" s="6"/>
    </row>
    <row r="12" spans="2:21" x14ac:dyDescent="0.3">
      <c r="B12" s="6"/>
      <c r="C12" s="6" t="s">
        <v>13</v>
      </c>
      <c r="D12" s="6" t="s">
        <v>14</v>
      </c>
      <c r="E12" s="6">
        <v>2012</v>
      </c>
      <c r="F12" s="86">
        <f>'TIMES inputs'!$J$8</f>
        <v>0.18000000000000002</v>
      </c>
      <c r="G12" s="86">
        <f>'TIMES inputs'!$V$8</f>
        <v>0.18000000000000002</v>
      </c>
      <c r="H12" s="13" t="s">
        <v>84</v>
      </c>
      <c r="I12" s="13"/>
      <c r="J12" s="13" t="s">
        <v>42</v>
      </c>
      <c r="K12" s="6" t="s">
        <v>123</v>
      </c>
      <c r="L12" s="6"/>
      <c r="M12" s="6"/>
      <c r="N12" s="5"/>
      <c r="O12" s="6"/>
      <c r="P12" s="13"/>
      <c r="Q12" s="13"/>
      <c r="R12" s="6"/>
      <c r="S12" s="6"/>
      <c r="T12" s="6"/>
      <c r="U12" s="6"/>
    </row>
    <row r="13" spans="2:21" x14ac:dyDescent="0.3">
      <c r="B13" s="6"/>
      <c r="C13" s="6" t="s">
        <v>13</v>
      </c>
      <c r="D13" s="6" t="s">
        <v>14</v>
      </c>
      <c r="E13" s="6">
        <v>2012</v>
      </c>
      <c r="F13" s="86">
        <f>'TIMES inputs'!$E$8</f>
        <v>6.12</v>
      </c>
      <c r="G13" s="86">
        <f>'TIMES inputs'!$Q$8</f>
        <v>1.8</v>
      </c>
      <c r="H13" s="13" t="s">
        <v>85</v>
      </c>
      <c r="I13" s="13"/>
      <c r="J13" s="13" t="s">
        <v>42</v>
      </c>
      <c r="K13" s="6" t="s">
        <v>124</v>
      </c>
      <c r="L13" s="6"/>
      <c r="M13" s="6"/>
      <c r="N13" s="5"/>
      <c r="O13" s="6"/>
      <c r="P13" s="13"/>
      <c r="Q13" s="13"/>
      <c r="R13" s="6"/>
      <c r="S13" s="6"/>
      <c r="T13" s="6"/>
      <c r="U13" s="6"/>
    </row>
    <row r="14" spans="2:21" x14ac:dyDescent="0.3">
      <c r="B14" s="6"/>
      <c r="C14" s="6" t="s">
        <v>13</v>
      </c>
      <c r="D14" s="6" t="s">
        <v>14</v>
      </c>
      <c r="E14" s="6">
        <v>2012</v>
      </c>
      <c r="F14" s="86">
        <f>'TIMES inputs'!$F$8</f>
        <v>0.72000000000000008</v>
      </c>
      <c r="G14" s="86">
        <f>'TIMES inputs'!$R$8</f>
        <v>0.28800000000000003</v>
      </c>
      <c r="H14" s="13" t="s">
        <v>86</v>
      </c>
      <c r="I14" s="13"/>
      <c r="J14" s="13" t="s">
        <v>42</v>
      </c>
      <c r="K14" s="6" t="s">
        <v>125</v>
      </c>
      <c r="L14" s="6"/>
      <c r="M14" s="6"/>
      <c r="N14" s="5"/>
      <c r="O14" s="6"/>
      <c r="P14" s="13"/>
      <c r="Q14" s="13"/>
      <c r="R14" s="6"/>
      <c r="S14" s="6"/>
      <c r="T14" s="6"/>
      <c r="U14" s="6"/>
    </row>
    <row r="15" spans="2:21" x14ac:dyDescent="0.3">
      <c r="B15" s="6"/>
      <c r="C15" s="6" t="s">
        <v>13</v>
      </c>
      <c r="D15" s="6" t="s">
        <v>14</v>
      </c>
      <c r="E15" s="6">
        <v>2012</v>
      </c>
      <c r="F15" s="86">
        <f>'TIMES inputs'!$M$8</f>
        <v>7.2000000000000008E-2</v>
      </c>
      <c r="G15" s="86">
        <f>'TIMES inputs'!$Y$8</f>
        <v>0.25200000000000006</v>
      </c>
      <c r="H15" s="13" t="s">
        <v>87</v>
      </c>
      <c r="I15" s="13"/>
      <c r="J15" s="13" t="s">
        <v>42</v>
      </c>
      <c r="K15" s="6" t="s">
        <v>126</v>
      </c>
      <c r="L15" s="6"/>
      <c r="M15" s="6"/>
      <c r="N15" s="5"/>
      <c r="O15" s="6"/>
      <c r="P15" s="13"/>
      <c r="Q15" s="13"/>
      <c r="R15" s="6"/>
      <c r="S15" s="6"/>
      <c r="T15" s="6"/>
      <c r="U15" s="6"/>
    </row>
    <row r="16" spans="2:21" x14ac:dyDescent="0.3">
      <c r="B16" s="6"/>
      <c r="C16" s="6" t="s">
        <v>13</v>
      </c>
      <c r="D16" s="6" t="s">
        <v>14</v>
      </c>
      <c r="E16" s="6">
        <v>2012</v>
      </c>
      <c r="F16" s="86">
        <f>'TIMES inputs'!$N$8</f>
        <v>3.6000000000000004E-2</v>
      </c>
      <c r="G16" s="86">
        <f>'TIMES inputs'!$Z$8</f>
        <v>1.8000000000000002E-2</v>
      </c>
      <c r="H16" s="13" t="s">
        <v>88</v>
      </c>
      <c r="I16" s="13"/>
      <c r="J16" s="13" t="s">
        <v>42</v>
      </c>
      <c r="K16" s="6" t="s">
        <v>127</v>
      </c>
      <c r="L16" s="6"/>
      <c r="M16" s="6"/>
      <c r="N16" s="5"/>
      <c r="O16" s="6"/>
      <c r="P16" s="13"/>
      <c r="Q16" s="13"/>
      <c r="R16" s="6"/>
      <c r="S16" s="6"/>
      <c r="T16" s="6"/>
      <c r="U16" s="6"/>
    </row>
    <row r="17" spans="2:21" x14ac:dyDescent="0.3">
      <c r="B17" s="14"/>
      <c r="C17" s="14" t="s">
        <v>13</v>
      </c>
      <c r="D17" s="14" t="s">
        <v>14</v>
      </c>
      <c r="E17" s="14">
        <v>0</v>
      </c>
      <c r="F17" s="17">
        <v>5</v>
      </c>
      <c r="G17" s="17">
        <v>5</v>
      </c>
      <c r="H17" s="15" t="s">
        <v>89</v>
      </c>
      <c r="I17" s="15"/>
      <c r="J17" s="15"/>
      <c r="K17" s="16" t="s">
        <v>45</v>
      </c>
      <c r="L17" s="6"/>
      <c r="M17" s="6"/>
      <c r="N17" s="5"/>
      <c r="O17" s="13"/>
      <c r="P17" s="13"/>
      <c r="Q17" s="6"/>
      <c r="R17" s="6"/>
      <c r="S17" s="6"/>
      <c r="T17" s="6"/>
      <c r="U17" s="6"/>
    </row>
    <row r="18" spans="2:21" x14ac:dyDescent="0.3">
      <c r="B18" s="4"/>
      <c r="C18" s="4"/>
      <c r="D18" s="5" t="s">
        <v>15</v>
      </c>
      <c r="E18" s="6">
        <v>2012</v>
      </c>
      <c r="F18" s="86">
        <f>'TIMES inputs'!$G$9</f>
        <v>1180.1089278299082</v>
      </c>
      <c r="G18" s="86">
        <f>'TIMES inputs'!$S$9</f>
        <v>2220.0145740012786</v>
      </c>
      <c r="H18" s="4" t="s">
        <v>77</v>
      </c>
      <c r="I18" s="108" t="s">
        <v>155</v>
      </c>
      <c r="J18" s="13" t="s">
        <v>43</v>
      </c>
      <c r="K18" s="6" t="s">
        <v>116</v>
      </c>
      <c r="L18" s="5"/>
      <c r="M18" s="6"/>
      <c r="N18" s="5"/>
      <c r="O18" s="13"/>
      <c r="P18" s="13"/>
      <c r="Q18" s="6"/>
      <c r="R18" s="6"/>
      <c r="S18" s="6"/>
      <c r="T18" s="6"/>
      <c r="U18" s="6"/>
    </row>
    <row r="19" spans="2:21" x14ac:dyDescent="0.3">
      <c r="B19" s="4"/>
      <c r="C19" s="4"/>
      <c r="D19" s="5" t="s">
        <v>15</v>
      </c>
      <c r="E19" s="6">
        <v>2012</v>
      </c>
      <c r="F19" s="86">
        <f>'TIMES inputs'!$H$9</f>
        <v>1847.864536401285</v>
      </c>
      <c r="G19" s="86">
        <f>'TIMES inputs'!$T$9</f>
        <v>1827.1210722964761</v>
      </c>
      <c r="H19" s="4" t="s">
        <v>78</v>
      </c>
      <c r="I19" s="108" t="s">
        <v>155</v>
      </c>
      <c r="J19" s="13" t="s">
        <v>43</v>
      </c>
      <c r="K19" s="6" t="s">
        <v>117</v>
      </c>
      <c r="L19" s="6"/>
      <c r="M19" s="6"/>
      <c r="N19" s="5"/>
      <c r="O19" s="13"/>
      <c r="P19" s="13"/>
      <c r="Q19" s="6"/>
      <c r="R19" s="6"/>
      <c r="S19" s="6"/>
      <c r="T19" s="6"/>
      <c r="U19" s="6"/>
    </row>
    <row r="20" spans="2:21" x14ac:dyDescent="0.3">
      <c r="B20" s="4"/>
      <c r="C20" s="4"/>
      <c r="D20" s="5" t="s">
        <v>15</v>
      </c>
      <c r="E20" s="6">
        <v>2012</v>
      </c>
      <c r="F20" s="86">
        <f>'TIMES inputs'!$C$9</f>
        <v>2047.7452463606701</v>
      </c>
      <c r="G20" s="86">
        <f>'TIMES inputs'!$O$9</f>
        <v>2021.7181194324187</v>
      </c>
      <c r="H20" s="4" t="s">
        <v>79</v>
      </c>
      <c r="I20" s="108" t="s">
        <v>155</v>
      </c>
      <c r="J20" s="13" t="s">
        <v>43</v>
      </c>
      <c r="K20" s="6" t="s">
        <v>118</v>
      </c>
      <c r="L20" s="6"/>
      <c r="M20" s="6"/>
      <c r="N20" s="5"/>
      <c r="O20" s="13"/>
      <c r="P20" s="13"/>
      <c r="Q20" s="6"/>
      <c r="R20" s="6"/>
      <c r="S20" s="6"/>
      <c r="T20" s="6"/>
      <c r="U20" s="6"/>
    </row>
    <row r="21" spans="2:21" x14ac:dyDescent="0.3">
      <c r="B21" s="4"/>
      <c r="C21" s="4"/>
      <c r="D21" s="5" t="s">
        <v>15</v>
      </c>
      <c r="E21" s="6">
        <v>2012</v>
      </c>
      <c r="F21" s="86">
        <f>'TIMES inputs'!$D$9</f>
        <v>1465.0748100058477</v>
      </c>
      <c r="G21" s="86">
        <f>'TIMES inputs'!$P$9</f>
        <v>1790.447304128973</v>
      </c>
      <c r="H21" s="4" t="s">
        <v>80</v>
      </c>
      <c r="I21" s="108" t="s">
        <v>155</v>
      </c>
      <c r="J21" s="13" t="s">
        <v>43</v>
      </c>
      <c r="K21" s="6" t="s">
        <v>119</v>
      </c>
      <c r="L21" s="6"/>
      <c r="M21" s="6"/>
      <c r="N21" s="5"/>
      <c r="O21" s="13"/>
      <c r="P21" s="13"/>
      <c r="Q21" s="6"/>
      <c r="R21" s="6"/>
      <c r="S21" s="6"/>
      <c r="T21" s="6"/>
      <c r="U21" s="6"/>
    </row>
    <row r="22" spans="2:21" x14ac:dyDescent="0.3">
      <c r="B22" s="4"/>
      <c r="C22" s="4"/>
      <c r="D22" s="5" t="s">
        <v>15</v>
      </c>
      <c r="E22" s="6">
        <v>2012</v>
      </c>
      <c r="F22" s="86">
        <f>'TIMES inputs'!$K$9</f>
        <v>1838.8514267704306</v>
      </c>
      <c r="G22" s="86">
        <f>'TIMES inputs'!$W$9</f>
        <v>1897.1623445594837</v>
      </c>
      <c r="H22" s="4" t="s">
        <v>81</v>
      </c>
      <c r="I22" s="108" t="s">
        <v>155</v>
      </c>
      <c r="J22" s="13" t="s">
        <v>43</v>
      </c>
      <c r="K22" s="6" t="s">
        <v>120</v>
      </c>
      <c r="L22" s="6"/>
      <c r="M22" s="6"/>
      <c r="N22" s="5"/>
      <c r="O22" s="13"/>
      <c r="P22" s="13"/>
      <c r="Q22" s="6"/>
      <c r="R22" s="6"/>
      <c r="S22" s="6"/>
      <c r="T22" s="6"/>
      <c r="U22" s="6"/>
    </row>
    <row r="23" spans="2:21" x14ac:dyDescent="0.3">
      <c r="B23" s="6"/>
      <c r="C23" s="6"/>
      <c r="D23" s="5" t="s">
        <v>15</v>
      </c>
      <c r="E23" s="6">
        <v>2012</v>
      </c>
      <c r="F23" s="86">
        <f>'TIMES inputs'!$L$9</f>
        <v>3720.7465380078957</v>
      </c>
      <c r="G23" s="86">
        <f>'TIMES inputs'!$X$9</f>
        <v>1305.0804637392434</v>
      </c>
      <c r="H23" s="4" t="s">
        <v>82</v>
      </c>
      <c r="I23" s="108" t="s">
        <v>155</v>
      </c>
      <c r="J23" s="13" t="s">
        <v>43</v>
      </c>
      <c r="K23" s="6" t="s">
        <v>121</v>
      </c>
      <c r="L23" s="6"/>
      <c r="M23" s="6"/>
      <c r="N23" s="5"/>
      <c r="O23" s="13"/>
      <c r="P23" s="13"/>
      <c r="Q23" s="6"/>
      <c r="R23" s="6"/>
      <c r="S23" s="6"/>
      <c r="T23" s="6"/>
      <c r="U23" s="6"/>
    </row>
    <row r="24" spans="2:21" x14ac:dyDescent="0.3">
      <c r="B24" s="4"/>
      <c r="C24" s="4"/>
      <c r="D24" s="5" t="s">
        <v>15</v>
      </c>
      <c r="E24" s="6">
        <v>2012</v>
      </c>
      <c r="F24" s="86">
        <f>'TIMES inputs'!$I$9</f>
        <v>1806.525748990294</v>
      </c>
      <c r="G24" s="86">
        <f>'TIMES inputs'!$U$9</f>
        <v>1318.8140989945084</v>
      </c>
      <c r="H24" s="4" t="s">
        <v>83</v>
      </c>
      <c r="I24" s="108" t="s">
        <v>155</v>
      </c>
      <c r="J24" s="13" t="s">
        <v>43</v>
      </c>
      <c r="K24" s="6" t="s">
        <v>122</v>
      </c>
      <c r="L24" s="6"/>
      <c r="M24" s="6"/>
      <c r="N24" s="5"/>
      <c r="O24" s="6"/>
      <c r="P24" s="4"/>
      <c r="Q24" s="6"/>
      <c r="R24" s="4"/>
      <c r="S24" s="4"/>
      <c r="T24" s="4"/>
      <c r="U24" s="4"/>
    </row>
    <row r="25" spans="2:21" x14ac:dyDescent="0.3">
      <c r="B25" s="4"/>
      <c r="C25" s="4"/>
      <c r="D25" s="5" t="s">
        <v>15</v>
      </c>
      <c r="E25" s="6">
        <v>2012</v>
      </c>
      <c r="F25" s="86">
        <f>'TIMES inputs'!$J$9</f>
        <v>1554.0432032399133</v>
      </c>
      <c r="G25" s="86">
        <f>'TIMES inputs'!$V$9</f>
        <v>1561.3619096831878</v>
      </c>
      <c r="H25" s="4" t="s">
        <v>84</v>
      </c>
      <c r="I25" s="108" t="s">
        <v>155</v>
      </c>
      <c r="J25" s="13" t="s">
        <v>43</v>
      </c>
      <c r="K25" s="6" t="s">
        <v>123</v>
      </c>
      <c r="L25" s="6"/>
      <c r="M25" s="6"/>
      <c r="N25" s="5"/>
      <c r="O25" s="6"/>
      <c r="P25" s="4"/>
      <c r="Q25" s="6"/>
      <c r="R25" s="4"/>
      <c r="S25" s="4"/>
      <c r="T25" s="4"/>
      <c r="U25" s="4"/>
    </row>
    <row r="26" spans="2:21" x14ac:dyDescent="0.3">
      <c r="B26" s="4"/>
      <c r="C26" s="4"/>
      <c r="D26" s="5" t="s">
        <v>15</v>
      </c>
      <c r="E26" s="6">
        <v>2012</v>
      </c>
      <c r="F26" s="86">
        <f>'TIMES inputs'!$E$9</f>
        <v>2158.7550958882975</v>
      </c>
      <c r="G26" s="86">
        <f>'TIMES inputs'!$Q$9</f>
        <v>1743.1738393923358</v>
      </c>
      <c r="H26" s="4" t="s">
        <v>85</v>
      </c>
      <c r="I26" s="108" t="s">
        <v>155</v>
      </c>
      <c r="J26" s="13" t="s">
        <v>43</v>
      </c>
      <c r="K26" s="6" t="s">
        <v>124</v>
      </c>
      <c r="L26" s="6"/>
      <c r="M26" s="6"/>
      <c r="N26" s="5"/>
      <c r="O26" s="6"/>
      <c r="P26" s="4"/>
      <c r="Q26" s="6"/>
      <c r="R26" s="4"/>
      <c r="S26" s="4"/>
      <c r="T26" s="4"/>
      <c r="U26" s="4"/>
    </row>
    <row r="27" spans="2:21" x14ac:dyDescent="0.3">
      <c r="B27" s="4"/>
      <c r="C27" s="4"/>
      <c r="D27" s="5" t="s">
        <v>15</v>
      </c>
      <c r="E27" s="6">
        <v>2012</v>
      </c>
      <c r="F27" s="86">
        <f>'TIMES inputs'!$F$9</f>
        <v>2587.7138367821922</v>
      </c>
      <c r="G27" s="86">
        <f>'TIMES inputs'!$R$9</f>
        <v>1527.5489518314196</v>
      </c>
      <c r="H27" s="4" t="s">
        <v>86</v>
      </c>
      <c r="I27" s="108" t="s">
        <v>155</v>
      </c>
      <c r="J27" s="13" t="s">
        <v>43</v>
      </c>
      <c r="K27" s="6" t="s">
        <v>125</v>
      </c>
      <c r="L27" s="6"/>
      <c r="M27" s="6"/>
      <c r="N27" s="5"/>
      <c r="O27" s="6"/>
      <c r="P27" s="6"/>
      <c r="Q27" s="6"/>
      <c r="R27" s="4"/>
      <c r="S27" s="4"/>
      <c r="T27" s="4"/>
      <c r="U27" s="4"/>
    </row>
    <row r="28" spans="2:21" x14ac:dyDescent="0.3">
      <c r="B28" s="4"/>
      <c r="C28" s="4"/>
      <c r="D28" s="5" t="s">
        <v>15</v>
      </c>
      <c r="E28" s="6">
        <v>2012</v>
      </c>
      <c r="F28" s="86">
        <f>'TIMES inputs'!$M$9</f>
        <v>1455.2507472196723</v>
      </c>
      <c r="G28" s="86">
        <f>'TIMES inputs'!$Y$9</f>
        <v>2543.0781546919552</v>
      </c>
      <c r="H28" s="4" t="s">
        <v>87</v>
      </c>
      <c r="I28" s="108" t="s">
        <v>155</v>
      </c>
      <c r="J28" s="13" t="s">
        <v>43</v>
      </c>
      <c r="K28" s="6" t="s">
        <v>126</v>
      </c>
      <c r="L28" s="6"/>
      <c r="M28" s="6"/>
      <c r="N28" s="5"/>
      <c r="O28" s="6"/>
      <c r="P28" s="6"/>
      <c r="Q28" s="6"/>
      <c r="R28" s="4"/>
      <c r="S28" s="4"/>
      <c r="T28" s="4"/>
      <c r="U28" s="4"/>
    </row>
    <row r="29" spans="2:21" x14ac:dyDescent="0.3">
      <c r="B29" s="14"/>
      <c r="C29" s="14"/>
      <c r="D29" s="16" t="s">
        <v>15</v>
      </c>
      <c r="E29" s="14">
        <v>2012</v>
      </c>
      <c r="F29" s="120">
        <f>'TIMES inputs'!$N$9</f>
        <v>3852.5187900290571</v>
      </c>
      <c r="G29" s="120">
        <f>'TIMES inputs'!$Z$9</f>
        <v>1498.8565458526366</v>
      </c>
      <c r="H29" s="14" t="s">
        <v>88</v>
      </c>
      <c r="I29" s="108" t="s">
        <v>155</v>
      </c>
      <c r="J29" s="15" t="s">
        <v>43</v>
      </c>
      <c r="K29" s="14" t="s">
        <v>127</v>
      </c>
      <c r="L29" s="6"/>
      <c r="M29" s="6"/>
      <c r="N29" s="5"/>
      <c r="O29" s="6"/>
      <c r="P29" s="6"/>
      <c r="Q29" s="6"/>
      <c r="R29" s="4"/>
      <c r="S29" s="4"/>
      <c r="T29" s="4"/>
      <c r="U29" s="4"/>
    </row>
    <row r="30" spans="2:21" s="4" customFormat="1" x14ac:dyDescent="0.3">
      <c r="B30" s="6"/>
      <c r="C30" s="6"/>
      <c r="D30" s="5" t="s">
        <v>16</v>
      </c>
      <c r="E30" s="5">
        <v>2012</v>
      </c>
      <c r="F30" s="86">
        <f>'TIMES inputs'!$G$10</f>
        <v>24.999999999999996</v>
      </c>
      <c r="G30" s="86">
        <f>'TIMES inputs'!$S$10</f>
        <v>32.013594822248152</v>
      </c>
      <c r="H30" s="6" t="s">
        <v>77</v>
      </c>
      <c r="I30" s="172"/>
      <c r="J30" s="13" t="s">
        <v>44</v>
      </c>
      <c r="K30" s="6" t="s">
        <v>116</v>
      </c>
      <c r="L30" s="5"/>
      <c r="M30" s="6"/>
      <c r="N30" s="5"/>
      <c r="O30" s="6"/>
      <c r="P30" s="6"/>
      <c r="Q30" s="6"/>
    </row>
    <row r="31" spans="2:21" s="4" customFormat="1" x14ac:dyDescent="0.3">
      <c r="B31" s="6"/>
      <c r="C31" s="6"/>
      <c r="D31" s="5" t="s">
        <v>16</v>
      </c>
      <c r="E31" s="5">
        <v>2012</v>
      </c>
      <c r="F31" s="86">
        <f>'TIMES inputs'!$H$10</f>
        <v>26.67257442561294</v>
      </c>
      <c r="G31" s="86">
        <f>'TIMES inputs'!$T$10</f>
        <v>26.664423220079279</v>
      </c>
      <c r="H31" s="4" t="s">
        <v>78</v>
      </c>
      <c r="I31" s="108"/>
      <c r="J31" s="13" t="s">
        <v>44</v>
      </c>
      <c r="K31" s="6" t="s">
        <v>117</v>
      </c>
      <c r="L31" s="6"/>
      <c r="M31" s="6"/>
      <c r="N31" s="5"/>
      <c r="O31" s="6"/>
      <c r="P31" s="6"/>
      <c r="Q31" s="6"/>
    </row>
    <row r="32" spans="2:21" s="4" customFormat="1" x14ac:dyDescent="0.3">
      <c r="B32" s="6"/>
      <c r="C32" s="6"/>
      <c r="D32" s="5" t="s">
        <v>16</v>
      </c>
      <c r="E32" s="5">
        <v>2012</v>
      </c>
      <c r="F32" s="86">
        <f>'TIMES inputs'!$C$10</f>
        <v>31.683451509162925</v>
      </c>
      <c r="G32" s="86">
        <f>'TIMES inputs'!$O$10</f>
        <v>30.807129842620895</v>
      </c>
      <c r="H32" s="4" t="s">
        <v>79</v>
      </c>
      <c r="I32" s="108"/>
      <c r="J32" s="13" t="s">
        <v>44</v>
      </c>
      <c r="K32" s="6" t="s">
        <v>118</v>
      </c>
      <c r="L32" s="6"/>
      <c r="M32" s="6"/>
      <c r="N32" s="5"/>
      <c r="O32" s="6"/>
      <c r="P32" s="6"/>
      <c r="Q32" s="6"/>
    </row>
    <row r="33" spans="2:21" s="4" customFormat="1" x14ac:dyDescent="0.3">
      <c r="B33" s="6"/>
      <c r="C33" s="6"/>
      <c r="D33" s="5" t="s">
        <v>16</v>
      </c>
      <c r="E33" s="5">
        <v>2012</v>
      </c>
      <c r="F33" s="86">
        <f>'TIMES inputs'!$D$10</f>
        <v>25.628215773786277</v>
      </c>
      <c r="G33" s="86">
        <f>'TIMES inputs'!$P$10</f>
        <v>26.543961741111396</v>
      </c>
      <c r="H33" s="4" t="s">
        <v>80</v>
      </c>
      <c r="I33" s="108"/>
      <c r="J33" s="13" t="s">
        <v>44</v>
      </c>
      <c r="K33" s="6" t="s">
        <v>119</v>
      </c>
      <c r="L33" s="6"/>
      <c r="M33" s="6"/>
      <c r="N33" s="5"/>
      <c r="O33" s="6"/>
      <c r="P33" s="6"/>
      <c r="Q33" s="6"/>
    </row>
    <row r="34" spans="2:21" s="4" customFormat="1" x14ac:dyDescent="0.3">
      <c r="B34" s="6"/>
      <c r="C34" s="6"/>
      <c r="D34" s="5" t="s">
        <v>16</v>
      </c>
      <c r="E34" s="5">
        <v>2012</v>
      </c>
      <c r="F34" s="86">
        <f>'TIMES inputs'!$K$10</f>
        <v>30.047765361588134</v>
      </c>
      <c r="G34" s="86">
        <f>'TIMES inputs'!$W$10</f>
        <v>30.56551738664648</v>
      </c>
      <c r="H34" s="4" t="s">
        <v>81</v>
      </c>
      <c r="I34" s="108"/>
      <c r="J34" s="13" t="s">
        <v>44</v>
      </c>
      <c r="K34" s="6" t="s">
        <v>120</v>
      </c>
      <c r="L34" s="6"/>
      <c r="M34" s="6"/>
      <c r="N34" s="5"/>
      <c r="O34" s="6"/>
      <c r="P34" s="6"/>
      <c r="Q34" s="6"/>
    </row>
    <row r="35" spans="2:21" s="4" customFormat="1" x14ac:dyDescent="0.3">
      <c r="B35" s="6"/>
      <c r="C35" s="6"/>
      <c r="D35" s="5" t="s">
        <v>16</v>
      </c>
      <c r="E35" s="5">
        <v>2012</v>
      </c>
      <c r="F35" s="86">
        <f>'TIMES inputs'!$L$10</f>
        <v>23.733912473731252</v>
      </c>
      <c r="G35" s="86">
        <f>'TIMES inputs'!$X$10</f>
        <v>25.295759385310678</v>
      </c>
      <c r="H35" s="4" t="s">
        <v>82</v>
      </c>
      <c r="I35" s="108"/>
      <c r="J35" s="13" t="s">
        <v>44</v>
      </c>
      <c r="K35" s="6" t="s">
        <v>121</v>
      </c>
      <c r="L35" s="6"/>
      <c r="M35" s="6"/>
      <c r="N35" s="5"/>
      <c r="O35" s="6"/>
      <c r="P35" s="6"/>
      <c r="Q35" s="6"/>
    </row>
    <row r="36" spans="2:21" s="4" customFormat="1" x14ac:dyDescent="0.3">
      <c r="B36" s="6"/>
      <c r="C36" s="6"/>
      <c r="D36" s="5" t="s">
        <v>16</v>
      </c>
      <c r="E36" s="5">
        <v>2012</v>
      </c>
      <c r="F36" s="86">
        <f>'TIMES inputs'!$I$10</f>
        <v>31.980762973319202</v>
      </c>
      <c r="G36" s="86">
        <f>'TIMES inputs'!$U$10</f>
        <v>27.986238815574705</v>
      </c>
      <c r="H36" s="4" t="s">
        <v>83</v>
      </c>
      <c r="I36" s="108"/>
      <c r="J36" s="13" t="s">
        <v>44</v>
      </c>
      <c r="K36" s="6" t="s">
        <v>122</v>
      </c>
      <c r="L36" s="6"/>
      <c r="M36" s="6"/>
      <c r="N36" s="5"/>
      <c r="O36" s="6"/>
      <c r="P36" s="6"/>
      <c r="Q36" s="6"/>
    </row>
    <row r="37" spans="2:21" s="4" customFormat="1" x14ac:dyDescent="0.3">
      <c r="B37" s="6"/>
      <c r="C37" s="6"/>
      <c r="D37" s="5" t="s">
        <v>16</v>
      </c>
      <c r="E37" s="5">
        <v>2012</v>
      </c>
      <c r="F37" s="86">
        <f>'TIMES inputs'!$J$10</f>
        <v>26.619118324867724</v>
      </c>
      <c r="G37" s="86">
        <f>'TIMES inputs'!$V$10</f>
        <v>26.175969365128644</v>
      </c>
      <c r="H37" s="4" t="s">
        <v>84</v>
      </c>
      <c r="I37" s="108"/>
      <c r="J37" s="13" t="s">
        <v>44</v>
      </c>
      <c r="K37" s="6" t="s">
        <v>123</v>
      </c>
      <c r="L37" s="6"/>
      <c r="M37" s="6"/>
      <c r="N37" s="5"/>
      <c r="O37" s="6"/>
      <c r="P37" s="6"/>
      <c r="Q37" s="6"/>
    </row>
    <row r="38" spans="2:21" s="4" customFormat="1" x14ac:dyDescent="0.3">
      <c r="B38" s="6"/>
      <c r="C38" s="6"/>
      <c r="D38" s="5" t="s">
        <v>16</v>
      </c>
      <c r="E38" s="5">
        <v>2012</v>
      </c>
      <c r="F38" s="86">
        <f>'TIMES inputs'!$E$10</f>
        <v>34.377593107434997</v>
      </c>
      <c r="G38" s="86">
        <f>'TIMES inputs'!$Q$10</f>
        <v>32.173077761112587</v>
      </c>
      <c r="H38" s="4" t="s">
        <v>85</v>
      </c>
      <c r="I38" s="108"/>
      <c r="J38" s="13" t="s">
        <v>44</v>
      </c>
      <c r="K38" s="6" t="s">
        <v>124</v>
      </c>
      <c r="L38" s="6"/>
      <c r="M38" s="6"/>
      <c r="N38" s="5"/>
      <c r="O38" s="6"/>
      <c r="P38" s="6"/>
      <c r="Q38" s="6"/>
    </row>
    <row r="39" spans="2:21" s="4" customFormat="1" x14ac:dyDescent="0.3">
      <c r="B39" s="6"/>
      <c r="C39" s="6"/>
      <c r="D39" s="5" t="s">
        <v>16</v>
      </c>
      <c r="E39" s="5">
        <v>2012</v>
      </c>
      <c r="F39" s="86">
        <f>'TIMES inputs'!$F$10</f>
        <v>24.896747195979877</v>
      </c>
      <c r="G39" s="86">
        <f>'TIMES inputs'!$R$10</f>
        <v>26.316652794844895</v>
      </c>
      <c r="H39" s="4" t="s">
        <v>86</v>
      </c>
      <c r="I39" s="108"/>
      <c r="J39" s="13" t="s">
        <v>44</v>
      </c>
      <c r="K39" s="6" t="s">
        <v>125</v>
      </c>
      <c r="L39" s="6"/>
      <c r="M39" s="6"/>
      <c r="N39" s="5"/>
      <c r="O39" s="6"/>
      <c r="P39" s="6"/>
      <c r="Q39" s="6"/>
    </row>
    <row r="40" spans="2:21" s="4" customFormat="1" x14ac:dyDescent="0.3">
      <c r="B40" s="6"/>
      <c r="C40" s="6"/>
      <c r="D40" s="5" t="s">
        <v>16</v>
      </c>
      <c r="E40" s="5">
        <v>2012</v>
      </c>
      <c r="F40" s="86">
        <f>'TIMES inputs'!$M$10</f>
        <v>30.237030803916443</v>
      </c>
      <c r="G40" s="86">
        <f>'TIMES inputs'!$Y$10</f>
        <v>35.309588374339405</v>
      </c>
      <c r="H40" s="4" t="s">
        <v>87</v>
      </c>
      <c r="I40" s="108"/>
      <c r="J40" s="13" t="s">
        <v>44</v>
      </c>
      <c r="K40" s="6" t="s">
        <v>126</v>
      </c>
      <c r="L40" s="6"/>
      <c r="M40" s="6"/>
      <c r="N40" s="5"/>
      <c r="O40" s="6"/>
      <c r="P40" s="6"/>
      <c r="Q40" s="6"/>
    </row>
    <row r="41" spans="2:21" s="4" customFormat="1" x14ac:dyDescent="0.3">
      <c r="B41" s="14"/>
      <c r="C41" s="14"/>
      <c r="D41" s="16" t="s">
        <v>16</v>
      </c>
      <c r="E41" s="16">
        <v>2012</v>
      </c>
      <c r="F41" s="120">
        <f>'TIMES inputs'!$N$10</f>
        <v>22.255016353762983</v>
      </c>
      <c r="G41" s="120">
        <f>'TIMES inputs'!$Z$10</f>
        <v>25.784078898824173</v>
      </c>
      <c r="H41" s="14" t="s">
        <v>88</v>
      </c>
      <c r="I41" s="14"/>
      <c r="J41" s="15" t="s">
        <v>44</v>
      </c>
      <c r="K41" s="14" t="s">
        <v>127</v>
      </c>
      <c r="L41" s="6"/>
      <c r="M41" s="6"/>
      <c r="N41" s="5"/>
      <c r="O41" s="6"/>
      <c r="P41" s="6"/>
      <c r="Q41" s="6"/>
    </row>
    <row r="42" spans="2:21" x14ac:dyDescent="0.3">
      <c r="B42" s="6"/>
      <c r="C42" s="6" t="s">
        <v>13</v>
      </c>
      <c r="D42" s="6" t="s">
        <v>14</v>
      </c>
      <c r="E42" s="6">
        <v>2012</v>
      </c>
      <c r="F42" s="86">
        <f>'TIMES inputs'!$G$11</f>
        <v>2.1600000000000006</v>
      </c>
      <c r="G42" s="86">
        <f>'TIMES inputs'!$S$11</f>
        <v>2.8800000000000003</v>
      </c>
      <c r="H42" s="13" t="s">
        <v>90</v>
      </c>
      <c r="I42" s="13"/>
      <c r="J42" s="13" t="s">
        <v>42</v>
      </c>
      <c r="K42" s="6" t="s">
        <v>128</v>
      </c>
      <c r="L42" s="6"/>
      <c r="M42" s="6"/>
      <c r="N42" s="5"/>
      <c r="O42" s="6"/>
      <c r="P42" s="6"/>
      <c r="Q42" s="4"/>
      <c r="R42" s="4"/>
      <c r="S42" s="4"/>
      <c r="T42" s="4"/>
      <c r="U42" s="4"/>
    </row>
    <row r="43" spans="2:21" x14ac:dyDescent="0.3">
      <c r="B43" s="4"/>
      <c r="C43" s="4" t="s">
        <v>13</v>
      </c>
      <c r="D43" s="4" t="s">
        <v>14</v>
      </c>
      <c r="E43" s="6">
        <v>2012</v>
      </c>
      <c r="F43" s="86">
        <f>'TIMES inputs'!$H$11</f>
        <v>1.08</v>
      </c>
      <c r="G43" s="86">
        <f>'TIMES inputs'!$T$11</f>
        <v>1.8</v>
      </c>
      <c r="H43" s="13" t="s">
        <v>91</v>
      </c>
      <c r="I43" s="13"/>
      <c r="J43" s="13" t="s">
        <v>42</v>
      </c>
      <c r="K43" s="6" t="s">
        <v>129</v>
      </c>
      <c r="L43" s="6"/>
      <c r="M43" s="6"/>
      <c r="N43" s="5"/>
      <c r="O43" s="6"/>
      <c r="P43" s="6"/>
      <c r="Q43" s="4"/>
      <c r="R43" s="4"/>
      <c r="S43" s="4"/>
      <c r="T43" s="4"/>
      <c r="U43" s="4"/>
    </row>
    <row r="44" spans="2:21" x14ac:dyDescent="0.3">
      <c r="B44" s="4"/>
      <c r="C44" s="4" t="s">
        <v>13</v>
      </c>
      <c r="D44" s="4" t="s">
        <v>14</v>
      </c>
      <c r="E44" s="6">
        <v>2012</v>
      </c>
      <c r="F44" s="86">
        <f>'TIMES inputs'!$C$11</f>
        <v>1.8</v>
      </c>
      <c r="G44" s="86">
        <f>'TIMES inputs'!$O$11</f>
        <v>2.16</v>
      </c>
      <c r="H44" s="13" t="s">
        <v>92</v>
      </c>
      <c r="I44" s="13"/>
      <c r="J44" s="13" t="s">
        <v>42</v>
      </c>
      <c r="K44" s="6" t="s">
        <v>130</v>
      </c>
      <c r="L44" s="6"/>
      <c r="M44" s="6"/>
      <c r="N44" s="5"/>
      <c r="O44" s="6"/>
      <c r="P44" s="6"/>
      <c r="Q44" s="4"/>
      <c r="R44" s="4"/>
      <c r="S44" s="4"/>
      <c r="T44" s="4"/>
      <c r="U44" s="4"/>
    </row>
    <row r="45" spans="2:21" x14ac:dyDescent="0.3">
      <c r="B45" s="4"/>
      <c r="C45" s="4" t="s">
        <v>13</v>
      </c>
      <c r="D45" s="4" t="s">
        <v>14</v>
      </c>
      <c r="E45" s="6">
        <v>2012</v>
      </c>
      <c r="F45" s="86">
        <f>'TIMES inputs'!$D$11</f>
        <v>0.54</v>
      </c>
      <c r="G45" s="86">
        <f>'TIMES inputs'!$P$11</f>
        <v>1.8</v>
      </c>
      <c r="H45" s="13" t="s">
        <v>93</v>
      </c>
      <c r="I45" s="13"/>
      <c r="J45" s="13" t="s">
        <v>42</v>
      </c>
      <c r="K45" s="6" t="s">
        <v>131</v>
      </c>
      <c r="L45" s="6"/>
      <c r="M45" s="6"/>
      <c r="N45" s="5"/>
      <c r="O45" s="18"/>
      <c r="P45" s="6"/>
    </row>
    <row r="46" spans="2:21" x14ac:dyDescent="0.3">
      <c r="B46" s="4"/>
      <c r="C46" s="4" t="s">
        <v>13</v>
      </c>
      <c r="D46" s="4" t="s">
        <v>14</v>
      </c>
      <c r="E46" s="6">
        <v>2012</v>
      </c>
      <c r="F46" s="86">
        <f>'TIMES inputs'!$K$11</f>
        <v>2.52</v>
      </c>
      <c r="G46" s="86">
        <f>'TIMES inputs'!$W$11</f>
        <v>4.6800000000000006</v>
      </c>
      <c r="H46" s="13" t="s">
        <v>94</v>
      </c>
      <c r="I46" s="13"/>
      <c r="J46" s="13" t="s">
        <v>42</v>
      </c>
      <c r="K46" s="6" t="s">
        <v>132</v>
      </c>
      <c r="L46" s="6"/>
      <c r="M46" s="6"/>
      <c r="N46" s="5"/>
      <c r="O46" s="6"/>
      <c r="P46" s="6"/>
    </row>
    <row r="47" spans="2:21" x14ac:dyDescent="0.3">
      <c r="B47" s="4"/>
      <c r="C47" s="4" t="s">
        <v>13</v>
      </c>
      <c r="D47" s="4" t="s">
        <v>14</v>
      </c>
      <c r="E47" s="6">
        <v>2012</v>
      </c>
      <c r="F47" s="86">
        <f>'TIMES inputs'!$L$11</f>
        <v>0.35999999999999993</v>
      </c>
      <c r="G47" s="86">
        <f>'TIMES inputs'!$X$11</f>
        <v>1.44</v>
      </c>
      <c r="H47" s="13" t="s">
        <v>95</v>
      </c>
      <c r="I47" s="13"/>
      <c r="J47" s="13" t="s">
        <v>42</v>
      </c>
      <c r="K47" s="6" t="s">
        <v>133</v>
      </c>
      <c r="L47" s="6"/>
      <c r="M47" s="6"/>
      <c r="N47" s="5"/>
      <c r="O47" s="6"/>
      <c r="P47" s="6"/>
    </row>
    <row r="48" spans="2:21" x14ac:dyDescent="0.3">
      <c r="B48" s="4"/>
      <c r="C48" s="4" t="s">
        <v>13</v>
      </c>
      <c r="D48" s="4" t="s">
        <v>14</v>
      </c>
      <c r="E48" s="6">
        <v>2012</v>
      </c>
      <c r="F48" s="86">
        <f>'TIMES inputs'!$I$11</f>
        <v>0.72000000000000008</v>
      </c>
      <c r="G48" s="86">
        <f>'TIMES inputs'!$U$11</f>
        <v>1.08</v>
      </c>
      <c r="H48" s="13" t="s">
        <v>96</v>
      </c>
      <c r="I48" s="13"/>
      <c r="J48" s="13" t="s">
        <v>42</v>
      </c>
      <c r="K48" s="6" t="s">
        <v>134</v>
      </c>
      <c r="L48" s="6"/>
      <c r="M48" s="6"/>
      <c r="N48" s="5"/>
      <c r="O48" s="6"/>
      <c r="P48" s="6"/>
    </row>
    <row r="49" spans="2:16" x14ac:dyDescent="0.3">
      <c r="B49" s="4"/>
      <c r="C49" s="4" t="s">
        <v>13</v>
      </c>
      <c r="D49" s="4" t="s">
        <v>14</v>
      </c>
      <c r="E49" s="6">
        <v>2012</v>
      </c>
      <c r="F49" s="86">
        <f>'TIMES inputs'!$J$11</f>
        <v>0.43200000000000005</v>
      </c>
      <c r="G49" s="86">
        <f>'TIMES inputs'!$V$11</f>
        <v>0.36</v>
      </c>
      <c r="H49" s="13" t="s">
        <v>97</v>
      </c>
      <c r="I49" s="13"/>
      <c r="J49" s="13" t="s">
        <v>42</v>
      </c>
      <c r="K49" s="6" t="s">
        <v>135</v>
      </c>
      <c r="L49" s="6"/>
      <c r="M49" s="6"/>
      <c r="N49" s="5"/>
      <c r="O49" s="6"/>
      <c r="P49" s="6"/>
    </row>
    <row r="50" spans="2:16" x14ac:dyDescent="0.3">
      <c r="B50" s="4"/>
      <c r="C50" s="4" t="s">
        <v>13</v>
      </c>
      <c r="D50" s="4" t="s">
        <v>14</v>
      </c>
      <c r="E50" s="6">
        <v>2012</v>
      </c>
      <c r="F50" s="86">
        <f>'TIMES inputs'!$E$11</f>
        <v>2.8800000000000003</v>
      </c>
      <c r="G50" s="86">
        <f>'TIMES inputs'!$Q$11</f>
        <v>1.8</v>
      </c>
      <c r="H50" s="13" t="s">
        <v>98</v>
      </c>
      <c r="I50" s="13"/>
      <c r="J50" s="13" t="s">
        <v>42</v>
      </c>
      <c r="K50" s="6" t="s">
        <v>136</v>
      </c>
      <c r="L50" s="6"/>
      <c r="M50" s="6"/>
      <c r="N50" s="5"/>
      <c r="O50" s="6"/>
      <c r="P50" s="6"/>
    </row>
    <row r="51" spans="2:16" x14ac:dyDescent="0.3">
      <c r="B51" s="4"/>
      <c r="C51" s="4" t="s">
        <v>13</v>
      </c>
      <c r="D51" s="4" t="s">
        <v>14</v>
      </c>
      <c r="E51" s="6">
        <v>2012</v>
      </c>
      <c r="F51" s="86">
        <f>'TIMES inputs'!$F$11</f>
        <v>0.35999999999999993</v>
      </c>
      <c r="G51" s="86">
        <f>'TIMES inputs'!$R$11</f>
        <v>0.54000000000000015</v>
      </c>
      <c r="H51" s="13" t="s">
        <v>99</v>
      </c>
      <c r="I51" s="13"/>
      <c r="J51" s="13" t="s">
        <v>42</v>
      </c>
      <c r="K51" s="6" t="s">
        <v>137</v>
      </c>
      <c r="L51" s="6"/>
      <c r="M51" s="6"/>
      <c r="N51" s="5"/>
      <c r="O51" s="6"/>
      <c r="P51" s="4"/>
    </row>
    <row r="52" spans="2:16" x14ac:dyDescent="0.3">
      <c r="B52" s="4"/>
      <c r="C52" s="4" t="s">
        <v>13</v>
      </c>
      <c r="D52" s="4" t="s">
        <v>14</v>
      </c>
      <c r="E52" s="6">
        <v>2012</v>
      </c>
      <c r="F52" s="86">
        <f>'TIMES inputs'!$M$11</f>
        <v>0.10800000000000001</v>
      </c>
      <c r="G52" s="86">
        <f>'TIMES inputs'!$Y$11</f>
        <v>0.108</v>
      </c>
      <c r="H52" s="13" t="s">
        <v>100</v>
      </c>
      <c r="I52" s="13"/>
      <c r="J52" s="13" t="s">
        <v>42</v>
      </c>
      <c r="K52" s="6" t="s">
        <v>138</v>
      </c>
      <c r="L52" s="6"/>
      <c r="M52" s="6"/>
      <c r="N52" s="5"/>
      <c r="O52" s="6"/>
      <c r="P52" s="4"/>
    </row>
    <row r="53" spans="2:16" x14ac:dyDescent="0.3">
      <c r="B53" s="6"/>
      <c r="C53" s="6" t="s">
        <v>13</v>
      </c>
      <c r="D53" s="4" t="s">
        <v>14</v>
      </c>
      <c r="E53" s="6">
        <v>2012</v>
      </c>
      <c r="F53" s="86">
        <f>'TIMES inputs'!$N$11</f>
        <v>7.2000000000000007E-3</v>
      </c>
      <c r="G53" s="86">
        <f>'TIMES inputs'!$Z$11</f>
        <v>3.5999999999999997E-2</v>
      </c>
      <c r="H53" s="13" t="s">
        <v>101</v>
      </c>
      <c r="I53" s="13"/>
      <c r="J53" s="13" t="s">
        <v>42</v>
      </c>
      <c r="K53" s="6" t="s">
        <v>139</v>
      </c>
      <c r="L53" s="6"/>
      <c r="M53" s="6"/>
      <c r="N53" s="5"/>
      <c r="O53" s="6"/>
      <c r="P53" s="4"/>
    </row>
    <row r="54" spans="2:16" x14ac:dyDescent="0.3">
      <c r="B54" s="14"/>
      <c r="C54" s="14" t="s">
        <v>13</v>
      </c>
      <c r="D54" s="14" t="s">
        <v>14</v>
      </c>
      <c r="E54" s="14">
        <v>0</v>
      </c>
      <c r="F54" s="17">
        <v>5</v>
      </c>
      <c r="G54" s="17">
        <v>5</v>
      </c>
      <c r="H54" s="15" t="s">
        <v>102</v>
      </c>
      <c r="I54" s="15"/>
      <c r="J54" s="15"/>
      <c r="K54" s="16" t="s">
        <v>45</v>
      </c>
      <c r="L54" s="6"/>
      <c r="M54" s="6"/>
      <c r="N54" s="5"/>
      <c r="O54" s="6"/>
      <c r="P54" s="4"/>
    </row>
    <row r="55" spans="2:16" x14ac:dyDescent="0.3">
      <c r="B55" s="4"/>
      <c r="C55" s="4"/>
      <c r="D55" s="5" t="s">
        <v>15</v>
      </c>
      <c r="E55" s="6">
        <v>2012</v>
      </c>
      <c r="F55" s="86">
        <f>'TIMES inputs'!$G$12</f>
        <v>3961.5489912869848</v>
      </c>
      <c r="G55" s="86">
        <f>'TIMES inputs'!$S$12</f>
        <v>5393.4387995480793</v>
      </c>
      <c r="H55" s="108" t="s">
        <v>90</v>
      </c>
      <c r="I55" s="108" t="s">
        <v>155</v>
      </c>
      <c r="J55" s="13" t="s">
        <v>43</v>
      </c>
      <c r="K55" s="6" t="s">
        <v>128</v>
      </c>
      <c r="L55" s="5"/>
      <c r="M55" s="6"/>
      <c r="N55" s="5"/>
      <c r="O55" s="6"/>
      <c r="P55" s="4"/>
    </row>
    <row r="56" spans="2:16" x14ac:dyDescent="0.3">
      <c r="B56" s="4"/>
      <c r="C56" s="4"/>
      <c r="D56" s="5" t="s">
        <v>15</v>
      </c>
      <c r="E56" s="6">
        <v>2012</v>
      </c>
      <c r="F56" s="86">
        <f>'TIMES inputs'!$H$12</f>
        <v>6432.9353203354376</v>
      </c>
      <c r="G56" s="86">
        <f>'TIMES inputs'!$T$12</f>
        <v>6400.0667190609229</v>
      </c>
      <c r="H56" s="108" t="s">
        <v>91</v>
      </c>
      <c r="I56" s="108" t="s">
        <v>155</v>
      </c>
      <c r="J56" s="13" t="s">
        <v>43</v>
      </c>
      <c r="K56" s="6" t="s">
        <v>129</v>
      </c>
      <c r="L56" s="6"/>
      <c r="M56" s="6"/>
      <c r="N56" s="5"/>
      <c r="O56" s="6"/>
      <c r="P56" s="4"/>
    </row>
    <row r="57" spans="2:16" x14ac:dyDescent="0.3">
      <c r="B57" s="4"/>
      <c r="C57" s="4"/>
      <c r="D57" s="5" t="s">
        <v>15</v>
      </c>
      <c r="E57" s="6">
        <v>2012</v>
      </c>
      <c r="F57" s="86">
        <f>'TIMES inputs'!$C$12</f>
        <v>4912.0536109061595</v>
      </c>
      <c r="G57" s="86">
        <f>'TIMES inputs'!$O$12</f>
        <v>5185.5248903552492</v>
      </c>
      <c r="H57" s="108" t="s">
        <v>92</v>
      </c>
      <c r="I57" s="108" t="s">
        <v>155</v>
      </c>
      <c r="J57" s="13" t="s">
        <v>43</v>
      </c>
      <c r="K57" s="6" t="s">
        <v>130</v>
      </c>
      <c r="L57" s="6"/>
      <c r="M57" s="6"/>
      <c r="N57" s="5"/>
      <c r="O57" s="6"/>
      <c r="P57" s="4"/>
    </row>
    <row r="58" spans="2:16" x14ac:dyDescent="0.3">
      <c r="B58" s="4"/>
      <c r="C58" s="4"/>
      <c r="D58" s="5" t="s">
        <v>15</v>
      </c>
      <c r="E58" s="6">
        <v>2012</v>
      </c>
      <c r="F58" s="86">
        <f>'TIMES inputs'!$D$12</f>
        <v>6295.8978754543687</v>
      </c>
      <c r="G58" s="86">
        <f>'TIMES inputs'!$P$12</f>
        <v>6801.7466547031818</v>
      </c>
      <c r="H58" s="108" t="s">
        <v>93</v>
      </c>
      <c r="I58" s="108" t="s">
        <v>155</v>
      </c>
      <c r="J58" s="13" t="s">
        <v>43</v>
      </c>
      <c r="K58" s="6" t="s">
        <v>131</v>
      </c>
      <c r="L58" s="6"/>
      <c r="M58" s="6"/>
      <c r="N58" s="5"/>
      <c r="O58" s="6"/>
      <c r="P58" s="4"/>
    </row>
    <row r="59" spans="2:16" x14ac:dyDescent="0.3">
      <c r="B59" s="4"/>
      <c r="C59" s="4"/>
      <c r="D59" s="5" t="s">
        <v>15</v>
      </c>
      <c r="E59" s="6">
        <v>2012</v>
      </c>
      <c r="F59" s="86">
        <f>'TIMES inputs'!$K$12</f>
        <v>4902.0690729672106</v>
      </c>
      <c r="G59" s="86">
        <f>'TIMES inputs'!$W$12</f>
        <v>4876.806583617139</v>
      </c>
      <c r="H59" s="108" t="s">
        <v>94</v>
      </c>
      <c r="I59" s="108" t="s">
        <v>155</v>
      </c>
      <c r="J59" s="13" t="s">
        <v>43</v>
      </c>
      <c r="K59" s="6" t="s">
        <v>132</v>
      </c>
      <c r="L59" s="6"/>
      <c r="M59" s="6"/>
      <c r="N59" s="5"/>
      <c r="O59" s="6"/>
      <c r="P59" s="4"/>
    </row>
    <row r="60" spans="2:16" x14ac:dyDescent="0.3">
      <c r="B60" s="4"/>
      <c r="C60" s="6"/>
      <c r="D60" s="5" t="s">
        <v>15</v>
      </c>
      <c r="E60" s="6">
        <v>2012</v>
      </c>
      <c r="F60" s="86">
        <f>'TIMES inputs'!$L$12</f>
        <v>6985.2256436788894</v>
      </c>
      <c r="G60" s="86">
        <f>'TIMES inputs'!$X$12</f>
        <v>6647.3105210702251</v>
      </c>
      <c r="H60" s="108" t="s">
        <v>95</v>
      </c>
      <c r="I60" s="108" t="s">
        <v>155</v>
      </c>
      <c r="J60" s="13" t="s">
        <v>43</v>
      </c>
      <c r="K60" s="6" t="s">
        <v>133</v>
      </c>
      <c r="L60" s="6"/>
      <c r="M60" s="6"/>
      <c r="N60" s="5"/>
      <c r="O60" s="6"/>
      <c r="P60" s="4"/>
    </row>
    <row r="61" spans="2:16" x14ac:dyDescent="0.3">
      <c r="B61" s="4"/>
      <c r="C61" s="4"/>
      <c r="D61" s="5" t="s">
        <v>15</v>
      </c>
      <c r="E61" s="6">
        <v>2012</v>
      </c>
      <c r="F61" s="86">
        <f>'TIMES inputs'!$I$12</f>
        <v>3683.1850532217154</v>
      </c>
      <c r="G61" s="86">
        <f>'TIMES inputs'!$U$12</f>
        <v>3348.239204786787</v>
      </c>
      <c r="H61" s="108" t="s">
        <v>96</v>
      </c>
      <c r="I61" s="108" t="s">
        <v>155</v>
      </c>
      <c r="J61" s="13" t="s">
        <v>43</v>
      </c>
      <c r="K61" s="6" t="s">
        <v>134</v>
      </c>
      <c r="L61" s="6"/>
      <c r="M61" s="6"/>
      <c r="N61" s="5"/>
      <c r="O61" s="6"/>
    </row>
    <row r="62" spans="2:16" x14ac:dyDescent="0.3">
      <c r="B62" s="4"/>
      <c r="C62" s="4"/>
      <c r="D62" s="5" t="s">
        <v>15</v>
      </c>
      <c r="E62" s="6">
        <v>2012</v>
      </c>
      <c r="F62" s="86">
        <f>'TIMES inputs'!$J$12</f>
        <v>5917.3203798540872</v>
      </c>
      <c r="G62" s="86">
        <f>'TIMES inputs'!$V$12</f>
        <v>5505.1309166727742</v>
      </c>
      <c r="H62" s="108" t="s">
        <v>97</v>
      </c>
      <c r="I62" s="108" t="s">
        <v>155</v>
      </c>
      <c r="J62" s="13" t="s">
        <v>43</v>
      </c>
      <c r="K62" s="6" t="s">
        <v>135</v>
      </c>
      <c r="L62" s="6"/>
      <c r="M62" s="6"/>
      <c r="N62" s="5"/>
      <c r="O62" s="6"/>
    </row>
    <row r="63" spans="2:16" x14ac:dyDescent="0.3">
      <c r="B63" s="4"/>
      <c r="C63" s="4"/>
      <c r="D63" s="5" t="s">
        <v>15</v>
      </c>
      <c r="E63" s="6">
        <v>2012</v>
      </c>
      <c r="F63" s="86">
        <f>'TIMES inputs'!$E$12</f>
        <v>4336.2769850939831</v>
      </c>
      <c r="G63" s="86">
        <f>'TIMES inputs'!$Q$12</f>
        <v>3612.4870009489746</v>
      </c>
      <c r="H63" s="108" t="s">
        <v>98</v>
      </c>
      <c r="I63" s="108" t="s">
        <v>155</v>
      </c>
      <c r="J63" s="13" t="s">
        <v>43</v>
      </c>
      <c r="K63" s="6" t="s">
        <v>136</v>
      </c>
      <c r="L63" s="6"/>
      <c r="M63" s="6"/>
      <c r="N63" s="5"/>
      <c r="O63" s="6"/>
    </row>
    <row r="64" spans="2:16" x14ac:dyDescent="0.3">
      <c r="B64" s="4"/>
      <c r="C64" s="4"/>
      <c r="D64" s="5" t="s">
        <v>15</v>
      </c>
      <c r="E64" s="6">
        <v>2012</v>
      </c>
      <c r="F64" s="86">
        <f>'TIMES inputs'!$F$12</f>
        <v>5423.502675630155</v>
      </c>
      <c r="G64" s="86">
        <f>'TIMES inputs'!$R$12</f>
        <v>5353.4026915906325</v>
      </c>
      <c r="H64" s="108" t="s">
        <v>99</v>
      </c>
      <c r="I64" s="108" t="s">
        <v>155</v>
      </c>
      <c r="J64" s="13" t="s">
        <v>43</v>
      </c>
      <c r="K64" s="6" t="s">
        <v>137</v>
      </c>
      <c r="L64" s="6"/>
      <c r="M64" s="6"/>
      <c r="N64" s="5"/>
      <c r="O64" s="6"/>
    </row>
    <row r="65" spans="2:18" x14ac:dyDescent="0.3">
      <c r="B65" s="4"/>
      <c r="C65" s="4"/>
      <c r="D65" s="5" t="s">
        <v>15</v>
      </c>
      <c r="E65" s="6">
        <v>2012</v>
      </c>
      <c r="F65" s="86">
        <f>'TIMES inputs'!$M$12</f>
        <v>3683.8019433655668</v>
      </c>
      <c r="G65" s="86">
        <f>'TIMES inputs'!$Y$12</f>
        <v>4931.1328286357448</v>
      </c>
      <c r="H65" s="108" t="s">
        <v>100</v>
      </c>
      <c r="I65" s="108" t="s">
        <v>155</v>
      </c>
      <c r="J65" s="13" t="s">
        <v>43</v>
      </c>
      <c r="K65" s="6" t="s">
        <v>138</v>
      </c>
      <c r="L65" s="6"/>
      <c r="M65" s="6"/>
      <c r="N65" s="5"/>
      <c r="O65" s="6"/>
    </row>
    <row r="66" spans="2:18" x14ac:dyDescent="0.3">
      <c r="B66" s="14"/>
      <c r="C66" s="14"/>
      <c r="D66" s="16" t="s">
        <v>15</v>
      </c>
      <c r="E66" s="14">
        <v>2012</v>
      </c>
      <c r="F66" s="120">
        <f>'TIMES inputs'!$N$12</f>
        <v>5961.6715848765771</v>
      </c>
      <c r="G66" s="120">
        <f>'TIMES inputs'!$Z$12</f>
        <v>5399.4442220197961</v>
      </c>
      <c r="H66" s="14" t="s">
        <v>101</v>
      </c>
      <c r="I66" s="108" t="s">
        <v>155</v>
      </c>
      <c r="J66" s="15" t="s">
        <v>43</v>
      </c>
      <c r="K66" s="14" t="s">
        <v>139</v>
      </c>
      <c r="L66" s="6"/>
      <c r="M66" s="6"/>
      <c r="N66" s="5"/>
      <c r="O66" s="6"/>
    </row>
    <row r="67" spans="2:18" s="4" customFormat="1" x14ac:dyDescent="0.3">
      <c r="B67" s="6"/>
      <c r="C67" s="6"/>
      <c r="D67" s="5" t="s">
        <v>16</v>
      </c>
      <c r="E67" s="5">
        <v>2012</v>
      </c>
      <c r="F67" s="86">
        <f>'TIMES inputs'!$G$13</f>
        <v>37.285678225049104</v>
      </c>
      <c r="G67" s="86">
        <f>'TIMES inputs'!$S$13</f>
        <v>19.416379678373087</v>
      </c>
      <c r="H67" s="6" t="s">
        <v>90</v>
      </c>
      <c r="I67" s="172"/>
      <c r="J67" s="13" t="s">
        <v>44</v>
      </c>
      <c r="K67" s="6" t="s">
        <v>128</v>
      </c>
      <c r="L67" s="6"/>
      <c r="M67" s="6"/>
      <c r="N67" s="5"/>
      <c r="O67" s="6"/>
      <c r="P67" s="13"/>
      <c r="Q67" s="6"/>
    </row>
    <row r="68" spans="2:18" s="4" customFormat="1" x14ac:dyDescent="0.3">
      <c r="B68" s="6"/>
      <c r="C68" s="6"/>
      <c r="D68" s="5" t="s">
        <v>16</v>
      </c>
      <c r="E68" s="5">
        <v>2012</v>
      </c>
      <c r="F68" s="86">
        <f>'TIMES inputs'!$H$13</f>
        <v>20.561821693101599</v>
      </c>
      <c r="G68" s="86">
        <f>'TIMES inputs'!$T$13</f>
        <v>20</v>
      </c>
      <c r="H68" s="108" t="s">
        <v>91</v>
      </c>
      <c r="I68" s="108"/>
      <c r="J68" s="13" t="s">
        <v>44</v>
      </c>
      <c r="K68" s="6" t="s">
        <v>129</v>
      </c>
      <c r="L68" s="6"/>
      <c r="M68" s="6"/>
      <c r="N68" s="5"/>
      <c r="O68" s="6"/>
      <c r="P68" s="13"/>
      <c r="Q68" s="6"/>
      <c r="R68" s="108"/>
    </row>
    <row r="69" spans="2:18" s="4" customFormat="1" x14ac:dyDescent="0.3">
      <c r="B69" s="6"/>
      <c r="C69" s="6"/>
      <c r="D69" s="5" t="s">
        <v>16</v>
      </c>
      <c r="E69" s="5">
        <v>2012</v>
      </c>
      <c r="F69" s="86">
        <f>'TIMES inputs'!$C$13</f>
        <v>39.258820378405773</v>
      </c>
      <c r="G69" s="86">
        <f>'TIMES inputs'!$O$13</f>
        <v>38.188502580837728</v>
      </c>
      <c r="H69" s="108" t="s">
        <v>92</v>
      </c>
      <c r="I69" s="108"/>
      <c r="J69" s="13" t="s">
        <v>44</v>
      </c>
      <c r="K69" s="6" t="s">
        <v>130</v>
      </c>
      <c r="L69" s="6"/>
      <c r="M69" s="6"/>
      <c r="N69" s="5"/>
      <c r="O69" s="6"/>
      <c r="P69" s="13"/>
      <c r="Q69" s="6"/>
      <c r="R69" s="108"/>
    </row>
    <row r="70" spans="2:18" s="4" customFormat="1" x14ac:dyDescent="0.3">
      <c r="B70" s="6"/>
      <c r="C70" s="6"/>
      <c r="D70" s="5" t="s">
        <v>16</v>
      </c>
      <c r="E70" s="5">
        <v>2012</v>
      </c>
      <c r="F70" s="86">
        <f>'TIMES inputs'!$D$13</f>
        <v>21.157675436666903</v>
      </c>
      <c r="G70" s="86">
        <f>'TIMES inputs'!$P$13</f>
        <v>23.828561665661919</v>
      </c>
      <c r="H70" s="108" t="s">
        <v>93</v>
      </c>
      <c r="I70" s="108"/>
      <c r="J70" s="13" t="s">
        <v>44</v>
      </c>
      <c r="K70" s="6" t="s">
        <v>131</v>
      </c>
      <c r="L70" s="6"/>
      <c r="M70" s="6"/>
      <c r="N70" s="5"/>
      <c r="O70" s="6"/>
      <c r="P70" s="13"/>
      <c r="Q70" s="6"/>
      <c r="R70" s="108"/>
    </row>
    <row r="71" spans="2:18" s="4" customFormat="1" x14ac:dyDescent="0.3">
      <c r="B71" s="6"/>
      <c r="C71" s="6"/>
      <c r="D71" s="5" t="s">
        <v>16</v>
      </c>
      <c r="E71" s="5">
        <v>2012</v>
      </c>
      <c r="F71" s="86">
        <f>'TIMES inputs'!$K$13</f>
        <v>39.659127029189165</v>
      </c>
      <c r="G71" s="86">
        <f>'TIMES inputs'!$W$13</f>
        <v>39.73462399201432</v>
      </c>
      <c r="H71" s="108" t="s">
        <v>94</v>
      </c>
      <c r="I71" s="108"/>
      <c r="J71" s="13" t="s">
        <v>44</v>
      </c>
      <c r="K71" s="6" t="s">
        <v>132</v>
      </c>
      <c r="L71" s="6"/>
      <c r="M71" s="6"/>
      <c r="N71" s="5"/>
      <c r="O71" s="6"/>
      <c r="P71" s="13"/>
      <c r="Q71" s="6"/>
      <c r="R71" s="108"/>
    </row>
    <row r="72" spans="2:18" s="4" customFormat="1" x14ac:dyDescent="0.3">
      <c r="B72" s="6"/>
      <c r="C72" s="6"/>
      <c r="D72" s="5" t="s">
        <v>16</v>
      </c>
      <c r="E72" s="5">
        <v>2012</v>
      </c>
      <c r="F72" s="86">
        <f>'TIMES inputs'!$L$13</f>
        <v>25.743542667763538</v>
      </c>
      <c r="G72" s="86">
        <f>'TIMES inputs'!$X$13</f>
        <v>24.69805265248398</v>
      </c>
      <c r="H72" s="108" t="s">
        <v>95</v>
      </c>
      <c r="I72" s="108"/>
      <c r="J72" s="13" t="s">
        <v>44</v>
      </c>
      <c r="K72" s="6" t="s">
        <v>133</v>
      </c>
      <c r="L72" s="6"/>
      <c r="M72" s="6"/>
      <c r="N72" s="5"/>
      <c r="O72" s="6"/>
      <c r="P72" s="13"/>
      <c r="Q72" s="6"/>
      <c r="R72" s="108"/>
    </row>
    <row r="73" spans="2:18" s="4" customFormat="1" x14ac:dyDescent="0.3">
      <c r="B73" s="6"/>
      <c r="C73" s="6"/>
      <c r="D73" s="5" t="s">
        <v>16</v>
      </c>
      <c r="E73" s="5">
        <v>2012</v>
      </c>
      <c r="F73" s="86">
        <f>'TIMES inputs'!$I$13</f>
        <v>39.565168583573183</v>
      </c>
      <c r="G73" s="86">
        <f>'TIMES inputs'!$U$13</f>
        <v>39.848496519714452</v>
      </c>
      <c r="H73" s="108" t="s">
        <v>96</v>
      </c>
      <c r="I73" s="108"/>
      <c r="J73" s="13" t="s">
        <v>44</v>
      </c>
      <c r="K73" s="6" t="s">
        <v>134</v>
      </c>
      <c r="L73" s="6"/>
      <c r="M73" s="6"/>
      <c r="N73" s="5"/>
      <c r="O73" s="6"/>
      <c r="P73" s="13"/>
      <c r="Q73" s="6"/>
      <c r="R73" s="108"/>
    </row>
    <row r="74" spans="2:18" s="4" customFormat="1" x14ac:dyDescent="0.3">
      <c r="B74" s="6"/>
      <c r="C74" s="6"/>
      <c r="D74" s="5" t="s">
        <v>16</v>
      </c>
      <c r="E74" s="5">
        <v>2012</v>
      </c>
      <c r="F74" s="86">
        <f>'TIMES inputs'!$J$13</f>
        <v>23.877744613512885</v>
      </c>
      <c r="G74" s="86">
        <f>'TIMES inputs'!$V$13</f>
        <v>20.152945220365147</v>
      </c>
      <c r="H74" s="108" t="s">
        <v>97</v>
      </c>
      <c r="I74" s="108"/>
      <c r="J74" s="13" t="s">
        <v>44</v>
      </c>
      <c r="K74" s="6" t="s">
        <v>135</v>
      </c>
      <c r="L74" s="6"/>
      <c r="M74" s="6"/>
      <c r="N74" s="5"/>
      <c r="O74" s="6"/>
      <c r="P74" s="13"/>
      <c r="Q74" s="6"/>
      <c r="R74" s="108"/>
    </row>
    <row r="75" spans="2:18" s="4" customFormat="1" x14ac:dyDescent="0.3">
      <c r="B75" s="6"/>
      <c r="C75" s="6"/>
      <c r="D75" s="5" t="s">
        <v>16</v>
      </c>
      <c r="E75" s="5">
        <v>2012</v>
      </c>
      <c r="F75" s="86">
        <f>'TIMES inputs'!$E$13</f>
        <v>35.040594002421578</v>
      </c>
      <c r="G75" s="86">
        <f>'TIMES inputs'!$Q$13</f>
        <v>39.73612517786934</v>
      </c>
      <c r="H75" s="108" t="s">
        <v>98</v>
      </c>
      <c r="I75" s="108"/>
      <c r="J75" s="13" t="s">
        <v>44</v>
      </c>
      <c r="K75" s="6" t="s">
        <v>136</v>
      </c>
      <c r="L75" s="6"/>
      <c r="M75" s="6"/>
      <c r="N75" s="5"/>
      <c r="O75" s="6"/>
      <c r="P75" s="13"/>
      <c r="Q75" s="6"/>
      <c r="R75" s="108"/>
    </row>
    <row r="76" spans="2:18" s="4" customFormat="1" x14ac:dyDescent="0.3">
      <c r="B76" s="6"/>
      <c r="C76" s="6"/>
      <c r="D76" s="5" t="s">
        <v>16</v>
      </c>
      <c r="E76" s="5">
        <v>2012</v>
      </c>
      <c r="F76" s="86">
        <f>'TIMES inputs'!$F$13</f>
        <v>20.118017390543855</v>
      </c>
      <c r="G76" s="86">
        <f>'TIMES inputs'!$R$13</f>
        <v>20.488427897915251</v>
      </c>
      <c r="H76" s="108" t="s">
        <v>99</v>
      </c>
      <c r="I76" s="108"/>
      <c r="J76" s="13" t="s">
        <v>44</v>
      </c>
      <c r="K76" s="6" t="s">
        <v>137</v>
      </c>
      <c r="L76" s="6"/>
      <c r="M76" s="6"/>
      <c r="N76" s="5"/>
      <c r="O76" s="6"/>
      <c r="P76" s="13"/>
      <c r="Q76" s="6"/>
      <c r="R76" s="108"/>
    </row>
    <row r="77" spans="2:18" s="4" customFormat="1" x14ac:dyDescent="0.3">
      <c r="B77" s="6"/>
      <c r="C77" s="6"/>
      <c r="D77" s="5" t="s">
        <v>16</v>
      </c>
      <c r="E77" s="5">
        <v>2012</v>
      </c>
      <c r="F77" s="86">
        <f>'TIMES inputs'!$M$13</f>
        <v>39.678143378878644</v>
      </c>
      <c r="G77" s="86">
        <f>'TIMES inputs'!$Y$13</f>
        <v>32.271543288328203</v>
      </c>
      <c r="H77" s="108" t="s">
        <v>100</v>
      </c>
      <c r="I77" s="108"/>
      <c r="J77" s="13" t="s">
        <v>44</v>
      </c>
      <c r="K77" s="6" t="s">
        <v>138</v>
      </c>
      <c r="L77" s="6"/>
      <c r="M77" s="6"/>
      <c r="N77" s="5"/>
      <c r="O77" s="6"/>
      <c r="P77" s="13"/>
      <c r="Q77" s="6"/>
      <c r="R77" s="108"/>
    </row>
    <row r="78" spans="2:18" s="4" customFormat="1" x14ac:dyDescent="0.3">
      <c r="B78" s="14"/>
      <c r="C78" s="14"/>
      <c r="D78" s="16" t="s">
        <v>16</v>
      </c>
      <c r="E78" s="16">
        <v>2012</v>
      </c>
      <c r="F78" s="120">
        <f>'TIMES inputs'!$N$13</f>
        <v>20.544504226575437</v>
      </c>
      <c r="G78" s="120">
        <f>'TIMES inputs'!$Z$13</f>
        <v>20.684879152860724</v>
      </c>
      <c r="H78" s="14" t="s">
        <v>101</v>
      </c>
      <c r="I78" s="14"/>
      <c r="J78" s="15" t="s">
        <v>44</v>
      </c>
      <c r="K78" s="14" t="s">
        <v>139</v>
      </c>
      <c r="L78" s="6"/>
      <c r="M78" s="6"/>
      <c r="N78" s="5"/>
      <c r="O78" s="6"/>
      <c r="P78" s="13"/>
      <c r="Q78" s="6"/>
      <c r="R78" s="108"/>
    </row>
    <row r="79" spans="2:18" x14ac:dyDescent="0.3">
      <c r="B79" s="6"/>
      <c r="C79" s="6" t="s">
        <v>13</v>
      </c>
      <c r="D79" s="6" t="s">
        <v>14</v>
      </c>
      <c r="E79" s="6">
        <v>2012</v>
      </c>
      <c r="F79" s="86">
        <f>'TIMES inputs'!$G$14</f>
        <v>2.7574993366043237</v>
      </c>
      <c r="G79" s="86">
        <f>'TIMES inputs'!$S$14</f>
        <v>3.1758337987538305</v>
      </c>
      <c r="H79" s="13" t="s">
        <v>103</v>
      </c>
      <c r="I79" s="13"/>
      <c r="J79" s="13" t="s">
        <v>42</v>
      </c>
      <c r="K79" s="6" t="s">
        <v>140</v>
      </c>
      <c r="L79" s="6"/>
      <c r="M79" s="6"/>
      <c r="N79" s="5"/>
      <c r="O79" s="6"/>
    </row>
    <row r="80" spans="2:18" x14ac:dyDescent="0.3">
      <c r="B80" s="6"/>
      <c r="C80" s="6" t="s">
        <v>13</v>
      </c>
      <c r="D80" s="4" t="s">
        <v>14</v>
      </c>
      <c r="E80" s="6">
        <v>2012</v>
      </c>
      <c r="F80" s="86">
        <f>'TIMES inputs'!$H$14</f>
        <v>1.0372308570912445</v>
      </c>
      <c r="G80" s="86">
        <f>'TIMES inputs'!$T$14</f>
        <v>2.2189260726933129</v>
      </c>
      <c r="H80" s="13" t="s">
        <v>104</v>
      </c>
      <c r="I80" s="13"/>
      <c r="J80" s="13" t="s">
        <v>42</v>
      </c>
      <c r="K80" s="6" t="s">
        <v>141</v>
      </c>
      <c r="L80" s="6"/>
      <c r="M80" s="6"/>
      <c r="N80" s="5"/>
      <c r="O80" s="6"/>
    </row>
    <row r="81" spans="2:15" x14ac:dyDescent="0.3">
      <c r="B81" s="6"/>
      <c r="C81" s="6" t="s">
        <v>13</v>
      </c>
      <c r="D81" s="4" t="s">
        <v>14</v>
      </c>
      <c r="E81" s="6">
        <v>2012</v>
      </c>
      <c r="F81" s="86">
        <f>'TIMES inputs'!$C$14</f>
        <v>2.2793040051823668</v>
      </c>
      <c r="G81" s="86">
        <f>'TIMES inputs'!$O$14</f>
        <v>2.5933321055419598</v>
      </c>
      <c r="H81" s="13" t="s">
        <v>105</v>
      </c>
      <c r="I81" s="13"/>
      <c r="J81" s="13" t="s">
        <v>42</v>
      </c>
      <c r="K81" s="6" t="s">
        <v>142</v>
      </c>
      <c r="L81" s="6"/>
      <c r="M81" s="6"/>
      <c r="N81" s="5"/>
      <c r="O81" s="6"/>
    </row>
    <row r="82" spans="2:15" x14ac:dyDescent="0.3">
      <c r="B82" s="6"/>
      <c r="C82" s="6" t="s">
        <v>13</v>
      </c>
      <c r="D82" s="4" t="s">
        <v>14</v>
      </c>
      <c r="E82" s="6">
        <v>2012</v>
      </c>
      <c r="F82" s="86">
        <f>'TIMES inputs'!$D$14</f>
        <v>0.55930343469501986</v>
      </c>
      <c r="G82" s="86">
        <f>'TIMES inputs'!$P$14</f>
        <v>1.1159866624356816</v>
      </c>
      <c r="H82" s="13" t="s">
        <v>106</v>
      </c>
      <c r="I82" s="13"/>
      <c r="J82" s="13" t="s">
        <v>42</v>
      </c>
      <c r="K82" s="6" t="s">
        <v>143</v>
      </c>
      <c r="L82" s="6"/>
      <c r="M82" s="6"/>
      <c r="N82" s="5"/>
      <c r="O82" s="6"/>
    </row>
    <row r="83" spans="2:15" x14ac:dyDescent="0.3">
      <c r="B83" s="6"/>
      <c r="C83" s="6" t="s">
        <v>13</v>
      </c>
      <c r="D83" s="4" t="s">
        <v>14</v>
      </c>
      <c r="E83" s="6">
        <v>2012</v>
      </c>
      <c r="F83" s="86">
        <f>'TIMES inputs'!$K$14</f>
        <v>2.2804343844573016</v>
      </c>
      <c r="G83" s="86">
        <f>'TIMES inputs'!$W$14</f>
        <v>5.4019424364270492</v>
      </c>
      <c r="H83" s="13" t="s">
        <v>107</v>
      </c>
      <c r="I83" s="13"/>
      <c r="J83" s="13" t="s">
        <v>42</v>
      </c>
      <c r="K83" s="6" t="s">
        <v>144</v>
      </c>
      <c r="L83" s="6"/>
      <c r="M83" s="6"/>
      <c r="N83" s="5"/>
      <c r="O83" s="6"/>
    </row>
    <row r="84" spans="2:15" x14ac:dyDescent="0.3">
      <c r="B84" s="6"/>
      <c r="C84" s="6" t="s">
        <v>13</v>
      </c>
      <c r="D84" s="4" t="s">
        <v>14</v>
      </c>
      <c r="E84" s="6">
        <v>2012</v>
      </c>
      <c r="F84" s="86">
        <f>'TIMES inputs'!$L$14</f>
        <v>0.46648940014736634</v>
      </c>
      <c r="G84" s="86">
        <f>'TIMES inputs'!$X$14</f>
        <v>0.81470805476424835</v>
      </c>
      <c r="H84" s="13" t="s">
        <v>108</v>
      </c>
      <c r="I84" s="13"/>
      <c r="J84" s="13" t="s">
        <v>42</v>
      </c>
      <c r="K84" s="6" t="s">
        <v>145</v>
      </c>
      <c r="L84" s="6"/>
      <c r="M84" s="6"/>
      <c r="N84" s="5"/>
      <c r="O84" s="6"/>
    </row>
    <row r="85" spans="2:15" x14ac:dyDescent="0.3">
      <c r="B85" s="6"/>
      <c r="C85" s="6" t="s">
        <v>13</v>
      </c>
      <c r="D85" s="4" t="s">
        <v>14</v>
      </c>
      <c r="E85" s="6">
        <v>2012</v>
      </c>
      <c r="F85" s="86">
        <f>'TIMES inputs'!$I$14</f>
        <v>0.86447961832002906</v>
      </c>
      <c r="G85" s="86">
        <f>'TIMES inputs'!$U$14</f>
        <v>1.0095417433090597</v>
      </c>
      <c r="H85" s="13" t="s">
        <v>109</v>
      </c>
      <c r="I85" s="13"/>
      <c r="J85" s="13" t="s">
        <v>42</v>
      </c>
      <c r="K85" s="6" t="s">
        <v>146</v>
      </c>
      <c r="L85" s="6"/>
      <c r="M85" s="6"/>
      <c r="N85" s="5"/>
      <c r="O85" s="6"/>
    </row>
    <row r="86" spans="2:15" x14ac:dyDescent="0.3">
      <c r="B86" s="6"/>
      <c r="C86" s="6" t="s">
        <v>13</v>
      </c>
      <c r="D86" s="4" t="s">
        <v>14</v>
      </c>
      <c r="E86" s="6">
        <v>2012</v>
      </c>
      <c r="F86" s="86">
        <f>'TIMES inputs'!$J$14</f>
        <v>8.9968733673441673E-2</v>
      </c>
      <c r="G86" s="86">
        <f>'TIMES inputs'!$V$14</f>
        <v>0.19204563357846124</v>
      </c>
      <c r="H86" s="13" t="s">
        <v>110</v>
      </c>
      <c r="I86" s="13"/>
      <c r="J86" s="13" t="s">
        <v>42</v>
      </c>
      <c r="K86" s="6" t="s">
        <v>147</v>
      </c>
      <c r="L86" s="6"/>
      <c r="M86" s="6"/>
      <c r="N86" s="5"/>
      <c r="O86" s="6"/>
    </row>
    <row r="87" spans="2:15" x14ac:dyDescent="0.3">
      <c r="B87" s="6"/>
      <c r="C87" s="6" t="s">
        <v>13</v>
      </c>
      <c r="D87" s="4" t="s">
        <v>14</v>
      </c>
      <c r="E87" s="6">
        <v>2012</v>
      </c>
      <c r="F87" s="86">
        <f>'TIMES inputs'!$E$14</f>
        <v>1.9820794394840193</v>
      </c>
      <c r="G87" s="86">
        <f>'TIMES inputs'!$Q$14</f>
        <v>1.9081866933405782</v>
      </c>
      <c r="H87" s="13" t="s">
        <v>111</v>
      </c>
      <c r="I87" s="13"/>
      <c r="J87" s="13" t="s">
        <v>42</v>
      </c>
      <c r="K87" s="6" t="s">
        <v>148</v>
      </c>
      <c r="L87" s="6"/>
      <c r="M87" s="6"/>
      <c r="N87" s="5"/>
      <c r="O87" s="6"/>
    </row>
    <row r="88" spans="2:15" x14ac:dyDescent="0.3">
      <c r="B88" s="6"/>
      <c r="C88" s="6" t="s">
        <v>13</v>
      </c>
      <c r="D88" s="4" t="s">
        <v>14</v>
      </c>
      <c r="E88" s="6">
        <v>2012</v>
      </c>
      <c r="F88" s="86">
        <f>'TIMES inputs'!$F$14</f>
        <v>0.40198859237304985</v>
      </c>
      <c r="G88" s="86">
        <f>'TIMES inputs'!$R$14</f>
        <v>0.33195304293432504</v>
      </c>
      <c r="H88" s="13" t="s">
        <v>112</v>
      </c>
      <c r="I88" s="13"/>
      <c r="J88" s="13" t="s">
        <v>42</v>
      </c>
      <c r="K88" s="6" t="s">
        <v>149</v>
      </c>
      <c r="L88" s="6"/>
      <c r="M88" s="6"/>
      <c r="N88" s="5"/>
      <c r="O88" s="6"/>
    </row>
    <row r="89" spans="2:15" x14ac:dyDescent="0.3">
      <c r="B89" s="6"/>
      <c r="C89" s="6" t="s">
        <v>13</v>
      </c>
      <c r="D89" s="4" t="s">
        <v>14</v>
      </c>
      <c r="E89" s="6">
        <v>2012</v>
      </c>
      <c r="F89" s="86">
        <f>'TIMES inputs'!$M$14</f>
        <v>9.4184391924483288E-2</v>
      </c>
      <c r="G89" s="86">
        <f>'TIMES inputs'!$Y$14</f>
        <v>8.30793607194628E-2</v>
      </c>
      <c r="H89" s="13" t="s">
        <v>113</v>
      </c>
      <c r="I89" s="13"/>
      <c r="J89" s="13" t="s">
        <v>42</v>
      </c>
      <c r="K89" s="6" t="s">
        <v>150</v>
      </c>
      <c r="L89" s="6"/>
      <c r="M89" s="6"/>
      <c r="N89" s="5"/>
      <c r="O89" s="6"/>
    </row>
    <row r="90" spans="2:15" x14ac:dyDescent="0.3">
      <c r="B90" s="6"/>
      <c r="C90" s="6" t="s">
        <v>13</v>
      </c>
      <c r="D90" s="4" t="s">
        <v>14</v>
      </c>
      <c r="E90" s="6">
        <v>2012</v>
      </c>
      <c r="F90" s="86">
        <f>'TIMES inputs'!$N$14</f>
        <v>1.6579071934645254E-2</v>
      </c>
      <c r="G90" s="86">
        <f>'TIMES inputs'!$Z$14</f>
        <v>2.4694546524051571E-2</v>
      </c>
      <c r="H90" s="13" t="s">
        <v>114</v>
      </c>
      <c r="I90" s="13"/>
      <c r="J90" s="13" t="s">
        <v>42</v>
      </c>
      <c r="K90" s="6" t="s">
        <v>151</v>
      </c>
      <c r="L90" s="6"/>
      <c r="M90" s="6"/>
      <c r="N90" s="5"/>
      <c r="O90" s="6"/>
    </row>
    <row r="91" spans="2:15" x14ac:dyDescent="0.3">
      <c r="B91" s="14"/>
      <c r="C91" s="14" t="s">
        <v>13</v>
      </c>
      <c r="D91" s="14" t="s">
        <v>14</v>
      </c>
      <c r="E91" s="14">
        <v>0</v>
      </c>
      <c r="F91" s="17">
        <v>5</v>
      </c>
      <c r="G91" s="17">
        <v>5</v>
      </c>
      <c r="H91" s="15" t="s">
        <v>115</v>
      </c>
      <c r="I91" s="15"/>
      <c r="J91" s="15"/>
      <c r="K91" s="16" t="s">
        <v>45</v>
      </c>
      <c r="L91" s="6"/>
      <c r="M91" s="6"/>
      <c r="N91" s="5"/>
      <c r="O91" s="6"/>
    </row>
    <row r="92" spans="2:15" x14ac:dyDescent="0.3">
      <c r="B92" s="4"/>
      <c r="C92" s="4"/>
      <c r="D92" s="5" t="s">
        <v>15</v>
      </c>
      <c r="E92" s="6">
        <v>2012</v>
      </c>
      <c r="F92" s="86">
        <f>'TIMES inputs'!$G$15</f>
        <v>6747.2162470100984</v>
      </c>
      <c r="G92" s="86">
        <f>'TIMES inputs'!$S$15</f>
        <v>6897.9000764831981</v>
      </c>
      <c r="H92" s="108" t="s">
        <v>103</v>
      </c>
      <c r="I92" s="108" t="s">
        <v>155</v>
      </c>
      <c r="J92" s="13" t="s">
        <v>43</v>
      </c>
      <c r="K92" s="6" t="s">
        <v>140</v>
      </c>
      <c r="L92" s="5"/>
      <c r="M92" s="6"/>
      <c r="N92" s="5"/>
      <c r="O92" s="6"/>
    </row>
    <row r="93" spans="2:15" x14ac:dyDescent="0.3">
      <c r="B93" s="4"/>
      <c r="C93" s="4"/>
      <c r="D93" s="5" t="s">
        <v>15</v>
      </c>
      <c r="E93" s="6">
        <v>2012</v>
      </c>
      <c r="F93" s="86">
        <f>'TIMES inputs'!$H$15</f>
        <v>16366.161792454346</v>
      </c>
      <c r="G93" s="86">
        <f>'TIMES inputs'!$T$15</f>
        <v>14735.18928921555</v>
      </c>
      <c r="H93" s="108" t="s">
        <v>104</v>
      </c>
      <c r="I93" s="108" t="s">
        <v>155</v>
      </c>
      <c r="J93" s="13" t="s">
        <v>43</v>
      </c>
      <c r="K93" s="6" t="s">
        <v>141</v>
      </c>
      <c r="L93" s="6"/>
      <c r="M93" s="6"/>
      <c r="N93" s="5"/>
      <c r="O93" s="6"/>
    </row>
    <row r="94" spans="2:15" x14ac:dyDescent="0.3">
      <c r="B94" s="4"/>
      <c r="C94" s="4"/>
      <c r="D94" s="5" t="s">
        <v>15</v>
      </c>
      <c r="E94" s="6">
        <v>2012</v>
      </c>
      <c r="F94" s="86">
        <f>'TIMES inputs'!$C$15</f>
        <v>6715.5270152087551</v>
      </c>
      <c r="G94" s="86">
        <f>'TIMES inputs'!$O$15</f>
        <v>6915.3730719420446</v>
      </c>
      <c r="H94" s="108" t="s">
        <v>105</v>
      </c>
      <c r="I94" s="108" t="s">
        <v>155</v>
      </c>
      <c r="J94" s="13" t="s">
        <v>43</v>
      </c>
      <c r="K94" s="6" t="s">
        <v>142</v>
      </c>
      <c r="L94" s="6"/>
      <c r="M94" s="6"/>
      <c r="N94" s="5"/>
      <c r="O94" s="6"/>
    </row>
    <row r="95" spans="2:15" x14ac:dyDescent="0.3">
      <c r="B95" s="4"/>
      <c r="C95" s="4"/>
      <c r="D95" s="5" t="s">
        <v>15</v>
      </c>
      <c r="E95" s="6">
        <v>2012</v>
      </c>
      <c r="F95" s="86">
        <f>'TIMES inputs'!$D$15</f>
        <v>16011.804632210482</v>
      </c>
      <c r="G95" s="86">
        <f>'TIMES inputs'!$P$15</f>
        <v>19616.045280376537</v>
      </c>
      <c r="H95" s="108" t="s">
        <v>106</v>
      </c>
      <c r="I95" s="108" t="s">
        <v>155</v>
      </c>
      <c r="J95" s="13" t="s">
        <v>43</v>
      </c>
      <c r="K95" s="6" t="s">
        <v>143</v>
      </c>
      <c r="L95" s="6"/>
      <c r="M95" s="6"/>
      <c r="N95" s="5"/>
      <c r="O95" s="6"/>
    </row>
    <row r="96" spans="2:15" x14ac:dyDescent="0.3">
      <c r="B96" s="4"/>
      <c r="C96" s="4"/>
      <c r="D96" s="5" t="s">
        <v>15</v>
      </c>
      <c r="E96" s="6">
        <v>2012</v>
      </c>
      <c r="F96" s="86">
        <f>'TIMES inputs'!$K$15</f>
        <v>6712.649157567872</v>
      </c>
      <c r="G96" s="86">
        <f>'TIMES inputs'!$W$15</f>
        <v>6627.7782769959913</v>
      </c>
      <c r="H96" s="108" t="s">
        <v>107</v>
      </c>
      <c r="I96" s="108" t="s">
        <v>155</v>
      </c>
      <c r="J96" s="13" t="s">
        <v>43</v>
      </c>
      <c r="K96" s="6" t="s">
        <v>144</v>
      </c>
      <c r="L96" s="6"/>
      <c r="M96" s="6"/>
      <c r="N96" s="5"/>
      <c r="O96" s="6"/>
    </row>
    <row r="97" spans="2:15" x14ac:dyDescent="0.3">
      <c r="B97" s="4"/>
      <c r="C97" s="6"/>
      <c r="D97" s="5" t="s">
        <v>15</v>
      </c>
      <c r="E97" s="6">
        <v>2012</v>
      </c>
      <c r="F97" s="86">
        <f>'TIMES inputs'!$L$15</f>
        <v>18202.703424043681</v>
      </c>
      <c r="G97" s="86">
        <f>'TIMES inputs'!$X$15</f>
        <v>19146.010584709635</v>
      </c>
      <c r="H97" s="108" t="s">
        <v>108</v>
      </c>
      <c r="I97" s="108" t="s">
        <v>155</v>
      </c>
      <c r="J97" s="13" t="s">
        <v>43</v>
      </c>
      <c r="K97" s="6" t="s">
        <v>145</v>
      </c>
      <c r="L97" s="6"/>
      <c r="M97" s="6"/>
      <c r="N97" s="5"/>
      <c r="O97" s="6"/>
    </row>
    <row r="98" spans="2:15" x14ac:dyDescent="0.3">
      <c r="B98" s="4"/>
      <c r="C98" s="4"/>
      <c r="D98" s="5" t="s">
        <v>15</v>
      </c>
      <c r="E98" s="6">
        <v>2012</v>
      </c>
      <c r="F98" s="86">
        <f>'TIMES inputs'!$I$15</f>
        <v>5603.8434350936623</v>
      </c>
      <c r="G98" s="86">
        <f>'TIMES inputs'!$U$15</f>
        <v>5697.2590158392359</v>
      </c>
      <c r="H98" s="108" t="s">
        <v>109</v>
      </c>
      <c r="I98" s="108" t="s">
        <v>155</v>
      </c>
      <c r="J98" s="13" t="s">
        <v>43</v>
      </c>
      <c r="K98" s="6" t="s">
        <v>146</v>
      </c>
      <c r="L98" s="6"/>
      <c r="M98" s="6"/>
      <c r="N98" s="5"/>
      <c r="O98" s="6"/>
    </row>
    <row r="99" spans="2:15" x14ac:dyDescent="0.3">
      <c r="B99" s="4"/>
      <c r="C99" s="4"/>
      <c r="D99" s="5" t="s">
        <v>15</v>
      </c>
      <c r="E99" s="6">
        <v>2012</v>
      </c>
      <c r="F99" s="86">
        <f>'TIMES inputs'!$J$15</f>
        <v>21759.922893056439</v>
      </c>
      <c r="G99" s="86">
        <f>'TIMES inputs'!$V$15</f>
        <v>17845.59158961703</v>
      </c>
      <c r="H99" s="108" t="s">
        <v>110</v>
      </c>
      <c r="I99" s="108" t="s">
        <v>155</v>
      </c>
      <c r="J99" s="13" t="s">
        <v>43</v>
      </c>
      <c r="K99" s="6" t="s">
        <v>147</v>
      </c>
      <c r="L99" s="6"/>
      <c r="M99" s="6"/>
      <c r="N99" s="5"/>
      <c r="O99" s="6"/>
    </row>
    <row r="100" spans="2:15" x14ac:dyDescent="0.3">
      <c r="B100" s="4"/>
      <c r="C100" s="4"/>
      <c r="D100" s="5" t="s">
        <v>15</v>
      </c>
      <c r="E100" s="6">
        <v>2012</v>
      </c>
      <c r="F100" s="86">
        <f>'TIMES inputs'!$E$15</f>
        <v>5859.1363202227667</v>
      </c>
      <c r="G100" s="86">
        <f>'TIMES inputs'!$Q$15</f>
        <v>5657.3375607327198</v>
      </c>
      <c r="H100" s="108" t="s">
        <v>111</v>
      </c>
      <c r="I100" s="108" t="s">
        <v>155</v>
      </c>
      <c r="J100" s="13" t="s">
        <v>43</v>
      </c>
      <c r="K100" s="6" t="s">
        <v>148</v>
      </c>
      <c r="L100" s="6"/>
      <c r="M100" s="6"/>
      <c r="N100" s="5"/>
      <c r="O100" s="6"/>
    </row>
    <row r="101" spans="2:15" x14ac:dyDescent="0.3">
      <c r="B101" s="4"/>
      <c r="C101" s="4"/>
      <c r="D101" s="5" t="s">
        <v>15</v>
      </c>
      <c r="E101" s="6">
        <v>2012</v>
      </c>
      <c r="F101" s="86">
        <f>'TIMES inputs'!$F$15</f>
        <v>15896.37143496417</v>
      </c>
      <c r="G101" s="86">
        <f>'TIMES inputs'!$R$15</f>
        <v>15736.296729853231</v>
      </c>
      <c r="H101" s="108" t="s">
        <v>112</v>
      </c>
      <c r="I101" s="108" t="s">
        <v>155</v>
      </c>
      <c r="J101" s="13" t="s">
        <v>43</v>
      </c>
      <c r="K101" s="6" t="s">
        <v>149</v>
      </c>
      <c r="L101" s="6"/>
      <c r="M101" s="6"/>
      <c r="N101" s="5"/>
      <c r="O101" s="6"/>
    </row>
    <row r="102" spans="2:15" x14ac:dyDescent="0.3">
      <c r="B102" s="4"/>
      <c r="C102" s="4"/>
      <c r="D102" s="5" t="s">
        <v>15</v>
      </c>
      <c r="E102" s="6">
        <v>2012</v>
      </c>
      <c r="F102" s="86">
        <f>'TIMES inputs'!$M$15</f>
        <v>5765.5880477458895</v>
      </c>
      <c r="G102" s="86">
        <f>'TIMES inputs'!$Y$15</f>
        <v>6060.9271586574014</v>
      </c>
      <c r="H102" s="108" t="s">
        <v>113</v>
      </c>
      <c r="I102" s="108" t="s">
        <v>155</v>
      </c>
      <c r="J102" s="13" t="s">
        <v>43</v>
      </c>
      <c r="K102" s="6" t="s">
        <v>150</v>
      </c>
      <c r="L102" s="6"/>
      <c r="M102" s="6"/>
      <c r="N102" s="5"/>
      <c r="O102" s="6"/>
    </row>
    <row r="103" spans="2:15" x14ac:dyDescent="0.3">
      <c r="B103" s="14"/>
      <c r="C103" s="14"/>
      <c r="D103" s="16" t="s">
        <v>15</v>
      </c>
      <c r="E103" s="14">
        <v>2012</v>
      </c>
      <c r="F103" s="120">
        <f>'TIMES inputs'!$N$15</f>
        <v>18106.081883051949</v>
      </c>
      <c r="G103" s="120">
        <f>'TIMES inputs'!$Z$15</f>
        <v>14518.092725164814</v>
      </c>
      <c r="H103" s="14" t="s">
        <v>114</v>
      </c>
      <c r="I103" s="108" t="s">
        <v>155</v>
      </c>
      <c r="J103" s="15" t="s">
        <v>43</v>
      </c>
      <c r="K103" s="14" t="s">
        <v>151</v>
      </c>
      <c r="L103" s="6"/>
      <c r="M103" s="6"/>
      <c r="N103" s="5"/>
      <c r="O103" s="6"/>
    </row>
    <row r="104" spans="2:15" x14ac:dyDescent="0.3">
      <c r="B104" s="6"/>
      <c r="C104" s="6"/>
      <c r="D104" s="5" t="s">
        <v>16</v>
      </c>
      <c r="E104" s="5">
        <v>2012</v>
      </c>
      <c r="F104" s="86">
        <f>'TIMES inputs'!$G$16</f>
        <v>29.460558382279999</v>
      </c>
      <c r="G104" s="86">
        <f>'TIMES inputs'!$S$16</f>
        <v>27.979683335912508</v>
      </c>
      <c r="H104" s="6" t="s">
        <v>103</v>
      </c>
      <c r="I104" s="172"/>
      <c r="J104" s="13" t="s">
        <v>44</v>
      </c>
      <c r="K104" s="6" t="s">
        <v>140</v>
      </c>
      <c r="L104" s="6"/>
      <c r="M104" s="6"/>
      <c r="N104" s="5"/>
      <c r="O104" s="6"/>
    </row>
    <row r="105" spans="2:15" x14ac:dyDescent="0.3">
      <c r="D105" s="5" t="s">
        <v>16</v>
      </c>
      <c r="E105" s="5">
        <v>2012</v>
      </c>
      <c r="F105" s="86">
        <f>'TIMES inputs'!$H$16</f>
        <v>38.598936943254877</v>
      </c>
      <c r="G105" s="86">
        <f>'TIMES inputs'!$T$16</f>
        <v>36.163828986627109</v>
      </c>
      <c r="H105" s="108" t="s">
        <v>104</v>
      </c>
      <c r="J105" s="13" t="s">
        <v>44</v>
      </c>
      <c r="K105" s="6" t="s">
        <v>141</v>
      </c>
      <c r="L105" s="6"/>
      <c r="M105" s="6"/>
      <c r="N105" s="5"/>
      <c r="O105" s="6"/>
    </row>
    <row r="106" spans="2:15" x14ac:dyDescent="0.3">
      <c r="D106" s="5" t="s">
        <v>16</v>
      </c>
      <c r="E106" s="5">
        <v>2012</v>
      </c>
      <c r="F106" s="86">
        <f>'TIMES inputs'!$C$16</f>
        <v>28.11352293585967</v>
      </c>
      <c r="G106" s="86">
        <f>'TIMES inputs'!$O$16</f>
        <v>28.435835979925326</v>
      </c>
      <c r="H106" s="108" t="s">
        <v>105</v>
      </c>
      <c r="J106" s="13" t="s">
        <v>44</v>
      </c>
      <c r="K106" s="6" t="s">
        <v>142</v>
      </c>
      <c r="L106" s="6"/>
      <c r="M106" s="6"/>
      <c r="N106" s="5"/>
      <c r="O106" s="6"/>
    </row>
    <row r="107" spans="2:15" x14ac:dyDescent="0.3">
      <c r="D107" s="5" t="s">
        <v>16</v>
      </c>
      <c r="E107" s="5">
        <v>2012</v>
      </c>
      <c r="F107" s="86">
        <f>'TIMES inputs'!$D$16</f>
        <v>38.636703655688358</v>
      </c>
      <c r="G107" s="86">
        <f>'TIMES inputs'!$P$16</f>
        <v>39.772623360836768</v>
      </c>
      <c r="H107" s="108" t="s">
        <v>106</v>
      </c>
      <c r="J107" s="13" t="s">
        <v>44</v>
      </c>
      <c r="K107" s="6" t="s">
        <v>143</v>
      </c>
      <c r="L107" s="6"/>
      <c r="M107" s="6"/>
      <c r="N107" s="5"/>
      <c r="O107" s="6"/>
    </row>
    <row r="108" spans="2:15" x14ac:dyDescent="0.3">
      <c r="D108" s="5" t="s">
        <v>16</v>
      </c>
      <c r="E108" s="5">
        <v>2012</v>
      </c>
      <c r="F108" s="86">
        <f>'TIMES inputs'!$K$16</f>
        <v>27.258060939962945</v>
      </c>
      <c r="G108" s="86">
        <f>'TIMES inputs'!$W$16</f>
        <v>27.043627318535158</v>
      </c>
      <c r="H108" s="108" t="s">
        <v>107</v>
      </c>
      <c r="J108" s="13" t="s">
        <v>44</v>
      </c>
      <c r="K108" s="6" t="s">
        <v>144</v>
      </c>
      <c r="L108" s="6"/>
      <c r="M108" s="6"/>
      <c r="N108" s="5"/>
      <c r="O108" s="6"/>
    </row>
    <row r="109" spans="2:15" x14ac:dyDescent="0.3">
      <c r="D109" s="5" t="s">
        <v>16</v>
      </c>
      <c r="E109" s="5">
        <v>2012</v>
      </c>
      <c r="F109" s="86">
        <f>'TIMES inputs'!$L$16</f>
        <v>39.351162200284328</v>
      </c>
      <c r="G109" s="86">
        <f>'TIMES inputs'!$X$16</f>
        <v>39.770017774352226</v>
      </c>
      <c r="H109" s="108" t="s">
        <v>108</v>
      </c>
      <c r="J109" s="13" t="s">
        <v>44</v>
      </c>
      <c r="K109" s="6" t="s">
        <v>145</v>
      </c>
      <c r="L109" s="6"/>
      <c r="M109" s="6"/>
      <c r="N109" s="5"/>
      <c r="O109" s="6"/>
    </row>
    <row r="110" spans="2:15" x14ac:dyDescent="0.3">
      <c r="D110" s="5" t="s">
        <v>16</v>
      </c>
      <c r="E110" s="5">
        <v>2012</v>
      </c>
      <c r="F110" s="86">
        <f>'TIMES inputs'!$I$16</f>
        <v>25.038050035086791</v>
      </c>
      <c r="G110" s="86">
        <f>'TIMES inputs'!$U$16</f>
        <v>23.471996451008081</v>
      </c>
      <c r="H110" s="108" t="s">
        <v>109</v>
      </c>
      <c r="J110" s="13" t="s">
        <v>44</v>
      </c>
      <c r="K110" s="6" t="s">
        <v>146</v>
      </c>
      <c r="L110" s="6"/>
      <c r="M110" s="6"/>
      <c r="N110" s="5"/>
      <c r="O110" s="6"/>
    </row>
    <row r="111" spans="2:15" x14ac:dyDescent="0.3">
      <c r="D111" s="5" t="s">
        <v>16</v>
      </c>
      <c r="E111" s="5">
        <v>2012</v>
      </c>
      <c r="F111" s="86">
        <f>'TIMES inputs'!$J$16</f>
        <v>39.936493125112683</v>
      </c>
      <c r="G111" s="86">
        <f>'TIMES inputs'!$V$16</f>
        <v>39.134525153201899</v>
      </c>
      <c r="H111" s="108" t="s">
        <v>110</v>
      </c>
      <c r="J111" s="13" t="s">
        <v>44</v>
      </c>
      <c r="K111" s="6" t="s">
        <v>147</v>
      </c>
      <c r="L111" s="6"/>
      <c r="M111" s="6"/>
      <c r="N111" s="5"/>
      <c r="O111" s="6"/>
    </row>
    <row r="112" spans="2:15" x14ac:dyDescent="0.3">
      <c r="D112" s="5" t="s">
        <v>16</v>
      </c>
      <c r="E112" s="5">
        <v>2012</v>
      </c>
      <c r="F112" s="86">
        <f>'TIMES inputs'!$E$16</f>
        <v>20.220191102746014</v>
      </c>
      <c r="G112" s="86">
        <f>'TIMES inputs'!$Q$16</f>
        <v>23.815331657296419</v>
      </c>
      <c r="H112" s="108" t="s">
        <v>111</v>
      </c>
      <c r="J112" s="13" t="s">
        <v>44</v>
      </c>
      <c r="K112" s="6" t="s">
        <v>148</v>
      </c>
      <c r="L112" s="6"/>
      <c r="M112" s="6"/>
      <c r="N112" s="5"/>
      <c r="O112" s="6"/>
    </row>
    <row r="113" spans="2:15" x14ac:dyDescent="0.3">
      <c r="D113" s="5" t="s">
        <v>16</v>
      </c>
      <c r="E113" s="5">
        <v>2012</v>
      </c>
      <c r="F113" s="86">
        <f>'TIMES inputs'!$F$16</f>
        <v>37.235026841117516</v>
      </c>
      <c r="G113" s="86">
        <f>'TIMES inputs'!$R$16</f>
        <v>37.264692539312378</v>
      </c>
      <c r="H113" s="108" t="s">
        <v>112</v>
      </c>
      <c r="J113" s="13" t="s">
        <v>44</v>
      </c>
      <c r="K113" s="6" t="s">
        <v>149</v>
      </c>
      <c r="L113" s="6"/>
      <c r="M113" s="6"/>
      <c r="N113" s="5"/>
      <c r="O113" s="6"/>
    </row>
    <row r="114" spans="2:15" x14ac:dyDescent="0.3">
      <c r="D114" s="5" t="s">
        <v>16</v>
      </c>
      <c r="E114" s="5">
        <v>2012</v>
      </c>
      <c r="F114" s="86">
        <f>'TIMES inputs'!$M$16</f>
        <v>23.772096570807662</v>
      </c>
      <c r="G114" s="86">
        <f>'TIMES inputs'!$Y$16</f>
        <v>21.340959274128856</v>
      </c>
      <c r="H114" s="108" t="s">
        <v>113</v>
      </c>
      <c r="J114" s="13" t="s">
        <v>44</v>
      </c>
      <c r="K114" s="6" t="s">
        <v>150</v>
      </c>
      <c r="L114" s="6"/>
      <c r="M114" s="6"/>
      <c r="N114" s="5"/>
      <c r="O114" s="6"/>
    </row>
    <row r="115" spans="2:15" x14ac:dyDescent="0.3">
      <c r="B115" s="14"/>
      <c r="C115" s="14"/>
      <c r="D115" s="16" t="s">
        <v>16</v>
      </c>
      <c r="E115" s="16">
        <v>2012</v>
      </c>
      <c r="F115" s="120">
        <f>'TIMES inputs'!$N$16</f>
        <v>38.478479007716587</v>
      </c>
      <c r="G115" s="120">
        <f>'TIMES inputs'!$Z$16</f>
        <v>35.30188945340943</v>
      </c>
      <c r="H115" s="14" t="s">
        <v>114</v>
      </c>
      <c r="I115" s="14"/>
      <c r="J115" s="15" t="s">
        <v>44</v>
      </c>
      <c r="K115" s="14" t="s">
        <v>151</v>
      </c>
      <c r="L115" s="6"/>
      <c r="M115" s="6"/>
      <c r="N115" s="5"/>
      <c r="O115" s="6"/>
    </row>
    <row r="116" spans="2:15" x14ac:dyDescent="0.3">
      <c r="B116" s="6"/>
      <c r="C116" s="6"/>
      <c r="D116" s="6"/>
      <c r="E116" s="6"/>
      <c r="F116" s="6"/>
      <c r="G116" s="6"/>
      <c r="H116" s="6"/>
      <c r="I116" s="6"/>
      <c r="K116" s="6"/>
      <c r="L116" s="6"/>
      <c r="M116" s="6"/>
      <c r="N116" s="6"/>
      <c r="O116" s="6"/>
    </row>
    <row r="117" spans="2:15" x14ac:dyDescent="0.3">
      <c r="K117" s="6"/>
      <c r="L117" s="6"/>
      <c r="M117" s="6"/>
      <c r="N117" s="6"/>
      <c r="O117" s="6"/>
    </row>
    <row r="118" spans="2:15" x14ac:dyDescent="0.3">
      <c r="K118" s="6"/>
      <c r="L118" s="6"/>
      <c r="M118" s="6"/>
      <c r="N118" s="6"/>
      <c r="O118" s="6"/>
    </row>
    <row r="119" spans="2:15" x14ac:dyDescent="0.3">
      <c r="K119" s="6"/>
      <c r="L119" s="6"/>
      <c r="M119" s="6"/>
      <c r="N119" s="6"/>
      <c r="O119" s="6"/>
    </row>
    <row r="120" spans="2:15" x14ac:dyDescent="0.3">
      <c r="K120" s="6"/>
      <c r="L120" s="6"/>
      <c r="M120" s="6"/>
      <c r="N120" s="6"/>
      <c r="O120" s="6"/>
    </row>
    <row r="121" spans="2:15" x14ac:dyDescent="0.3">
      <c r="K121" s="6"/>
      <c r="L121" s="6"/>
      <c r="M121" s="6"/>
      <c r="N121" s="6"/>
      <c r="O121" s="6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/>
  </sheetPr>
  <dimension ref="A1:AI53"/>
  <sheetViews>
    <sheetView zoomScaleNormal="100" workbookViewId="0">
      <selection activeCell="C38" sqref="C38"/>
    </sheetView>
  </sheetViews>
  <sheetFormatPr defaultColWidth="9.109375" defaultRowHeight="14.4" x14ac:dyDescent="0.3"/>
  <cols>
    <col min="1" max="1" width="9.109375" style="4"/>
    <col min="2" max="2" width="25.5546875" style="4" bestFit="1" customWidth="1"/>
    <col min="3" max="3" width="11.44140625" style="4" customWidth="1"/>
    <col min="4" max="5" width="13" style="4" bestFit="1" customWidth="1"/>
    <col min="6" max="24" width="9.109375" style="4"/>
    <col min="25" max="25" width="7.33203125" style="4" customWidth="1"/>
    <col min="26" max="29" width="9.109375" style="4"/>
    <col min="30" max="30" width="12.33203125" style="4" bestFit="1" customWidth="1"/>
    <col min="31" max="31" width="11.33203125" style="4" bestFit="1" customWidth="1"/>
    <col min="32" max="32" width="12.44140625" style="4" bestFit="1" customWidth="1"/>
    <col min="33" max="33" width="10.6640625" style="4" bestFit="1" customWidth="1"/>
    <col min="34" max="34" width="12.44140625" style="4" bestFit="1" customWidth="1"/>
    <col min="35" max="35" width="10.6640625" style="4" bestFit="1" customWidth="1"/>
    <col min="36" max="16384" width="9.109375" style="4"/>
  </cols>
  <sheetData>
    <row r="1" spans="1:35" x14ac:dyDescent="0.3">
      <c r="A1" s="108"/>
      <c r="B1" s="108"/>
      <c r="C1" s="108" t="s">
        <v>39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35" ht="15" thickBot="1" x14ac:dyDescent="0.3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35" ht="16.8" thickTop="1" thickBot="1" x14ac:dyDescent="0.35">
      <c r="A3" s="108"/>
      <c r="B3" s="108"/>
      <c r="C3" s="157" t="s">
        <v>19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9"/>
      <c r="AA3" s="108"/>
      <c r="AD3" s="141" t="s">
        <v>20</v>
      </c>
      <c r="AE3" s="142"/>
      <c r="AF3" s="142"/>
      <c r="AG3" s="142"/>
      <c r="AH3" s="142"/>
      <c r="AI3" s="143"/>
    </row>
    <row r="4" spans="1:35" ht="15.6" thickTop="1" thickBot="1" x14ac:dyDescent="0.35">
      <c r="A4" s="108"/>
      <c r="B4" s="108"/>
      <c r="C4" s="160" t="s">
        <v>10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 t="s">
        <v>11</v>
      </c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3"/>
      <c r="AA4" s="108"/>
      <c r="AD4" s="19"/>
      <c r="AE4" s="20"/>
      <c r="AF4" s="144" t="s">
        <v>17</v>
      </c>
      <c r="AG4" s="145"/>
      <c r="AH4" s="21" t="s">
        <v>18</v>
      </c>
      <c r="AI4" s="22"/>
    </row>
    <row r="5" spans="1:35" x14ac:dyDescent="0.3">
      <c r="A5" s="108"/>
      <c r="B5" s="108"/>
      <c r="C5" s="164" t="s">
        <v>21</v>
      </c>
      <c r="D5" s="165"/>
      <c r="E5" s="165"/>
      <c r="F5" s="165"/>
      <c r="G5" s="166" t="s">
        <v>22</v>
      </c>
      <c r="H5" s="165"/>
      <c r="I5" s="165"/>
      <c r="J5" s="167"/>
      <c r="K5" s="165" t="s">
        <v>23</v>
      </c>
      <c r="L5" s="165"/>
      <c r="M5" s="165"/>
      <c r="N5" s="165"/>
      <c r="O5" s="170" t="s">
        <v>21</v>
      </c>
      <c r="P5" s="165"/>
      <c r="Q5" s="165"/>
      <c r="R5" s="165"/>
      <c r="S5" s="166" t="s">
        <v>22</v>
      </c>
      <c r="T5" s="165"/>
      <c r="U5" s="165"/>
      <c r="V5" s="167"/>
      <c r="W5" s="165" t="s">
        <v>23</v>
      </c>
      <c r="X5" s="165"/>
      <c r="Y5" s="165"/>
      <c r="Z5" s="171"/>
      <c r="AA5" s="108"/>
      <c r="AD5" s="23"/>
      <c r="AE5" s="6"/>
      <c r="AF5" s="3" t="s">
        <v>24</v>
      </c>
      <c r="AG5" s="3" t="s">
        <v>25</v>
      </c>
      <c r="AH5" s="3" t="s">
        <v>24</v>
      </c>
      <c r="AI5" s="24" t="s">
        <v>25</v>
      </c>
    </row>
    <row r="6" spans="1:35" x14ac:dyDescent="0.3">
      <c r="A6" s="108"/>
      <c r="B6" s="108"/>
      <c r="C6" s="168" t="s">
        <v>26</v>
      </c>
      <c r="D6" s="154"/>
      <c r="E6" s="154" t="s">
        <v>27</v>
      </c>
      <c r="F6" s="154"/>
      <c r="G6" s="155" t="s">
        <v>26</v>
      </c>
      <c r="H6" s="154"/>
      <c r="I6" s="154" t="s">
        <v>27</v>
      </c>
      <c r="J6" s="156"/>
      <c r="K6" s="154" t="s">
        <v>26</v>
      </c>
      <c r="L6" s="154"/>
      <c r="M6" s="154" t="s">
        <v>27</v>
      </c>
      <c r="N6" s="154"/>
      <c r="O6" s="153" t="s">
        <v>26</v>
      </c>
      <c r="P6" s="154"/>
      <c r="Q6" s="154" t="s">
        <v>27</v>
      </c>
      <c r="R6" s="154"/>
      <c r="S6" s="155" t="s">
        <v>26</v>
      </c>
      <c r="T6" s="154"/>
      <c r="U6" s="154" t="s">
        <v>27</v>
      </c>
      <c r="V6" s="156"/>
      <c r="W6" s="154" t="s">
        <v>26</v>
      </c>
      <c r="X6" s="154"/>
      <c r="Y6" s="154" t="s">
        <v>27</v>
      </c>
      <c r="Z6" s="169"/>
      <c r="AA6" s="108"/>
      <c r="AD6" s="148" t="s">
        <v>2</v>
      </c>
      <c r="AE6" s="25" t="s">
        <v>3</v>
      </c>
      <c r="AF6" s="26">
        <v>16.260264398284722</v>
      </c>
      <c r="AG6" s="26">
        <v>11.268825062895125</v>
      </c>
      <c r="AH6" s="26">
        <v>25.496437167789633</v>
      </c>
      <c r="AI6" s="27">
        <v>21.315135762203379</v>
      </c>
    </row>
    <row r="7" spans="1:35" ht="15" thickBot="1" x14ac:dyDescent="0.35">
      <c r="A7" s="108"/>
      <c r="B7" s="108"/>
      <c r="C7" s="28" t="s">
        <v>28</v>
      </c>
      <c r="D7" s="1" t="s">
        <v>29</v>
      </c>
      <c r="E7" s="1" t="s">
        <v>28</v>
      </c>
      <c r="F7" s="1" t="s">
        <v>29</v>
      </c>
      <c r="G7" s="77" t="s">
        <v>28</v>
      </c>
      <c r="H7" s="1" t="s">
        <v>29</v>
      </c>
      <c r="I7" s="1" t="s">
        <v>28</v>
      </c>
      <c r="J7" s="29" t="s">
        <v>29</v>
      </c>
      <c r="K7" s="1" t="s">
        <v>28</v>
      </c>
      <c r="L7" s="1" t="s">
        <v>29</v>
      </c>
      <c r="M7" s="1" t="s">
        <v>28</v>
      </c>
      <c r="N7" s="1" t="s">
        <v>29</v>
      </c>
      <c r="O7" s="78" t="s">
        <v>28</v>
      </c>
      <c r="P7" s="1" t="s">
        <v>29</v>
      </c>
      <c r="Q7" s="1" t="s">
        <v>28</v>
      </c>
      <c r="R7" s="1" t="s">
        <v>29</v>
      </c>
      <c r="S7" s="77" t="s">
        <v>28</v>
      </c>
      <c r="T7" s="1" t="s">
        <v>29</v>
      </c>
      <c r="U7" s="1" t="s">
        <v>28</v>
      </c>
      <c r="V7" s="29" t="s">
        <v>29</v>
      </c>
      <c r="W7" s="6" t="s">
        <v>28</v>
      </c>
      <c r="X7" s="6" t="s">
        <v>29</v>
      </c>
      <c r="Y7" s="6" t="s">
        <v>28</v>
      </c>
      <c r="Z7" s="30" t="s">
        <v>29</v>
      </c>
      <c r="AA7" s="108"/>
      <c r="AD7" s="149"/>
      <c r="AE7" s="25" t="s">
        <v>4</v>
      </c>
      <c r="AF7" s="26">
        <v>16.601608811524365</v>
      </c>
      <c r="AG7" s="26">
        <v>5.7668421798441063</v>
      </c>
      <c r="AH7" s="26">
        <v>19.938561833634289</v>
      </c>
      <c r="AI7" s="27">
        <v>15.84696230373755</v>
      </c>
    </row>
    <row r="8" spans="1:35" ht="15" thickTop="1" x14ac:dyDescent="0.3">
      <c r="A8" s="139" t="s">
        <v>30</v>
      </c>
      <c r="B8" s="31" t="s">
        <v>31</v>
      </c>
      <c r="C8" s="32">
        <v>1.8</v>
      </c>
      <c r="D8" s="33">
        <v>0.36000000000000004</v>
      </c>
      <c r="E8" s="33">
        <v>6.12</v>
      </c>
      <c r="F8" s="34">
        <v>0.72000000000000008</v>
      </c>
      <c r="G8" s="35">
        <v>0.72000000000000008</v>
      </c>
      <c r="H8" s="33">
        <v>0.72000000000000008</v>
      </c>
      <c r="I8" s="33">
        <v>0.72000000000000008</v>
      </c>
      <c r="J8" s="36">
        <v>0.18000000000000002</v>
      </c>
      <c r="K8" s="35">
        <v>1.8</v>
      </c>
      <c r="L8" s="33">
        <v>0.72000000000000008</v>
      </c>
      <c r="M8" s="33">
        <v>7.2000000000000008E-2</v>
      </c>
      <c r="N8" s="37">
        <v>3.6000000000000004E-2</v>
      </c>
      <c r="O8" s="33">
        <v>2.16</v>
      </c>
      <c r="P8" s="33">
        <v>1.08</v>
      </c>
      <c r="Q8" s="33">
        <v>1.8</v>
      </c>
      <c r="R8" s="33">
        <v>0.28800000000000003</v>
      </c>
      <c r="S8" s="35">
        <v>2.8800000000000003</v>
      </c>
      <c r="T8" s="33">
        <v>1.4400000000000002</v>
      </c>
      <c r="U8" s="33">
        <v>0.72000000000000008</v>
      </c>
      <c r="V8" s="36">
        <v>0.18000000000000002</v>
      </c>
      <c r="W8" s="33">
        <v>4.32</v>
      </c>
      <c r="X8" s="33">
        <v>0.72000000000000008</v>
      </c>
      <c r="Y8" s="33">
        <v>0.25200000000000006</v>
      </c>
      <c r="Z8" s="38">
        <v>1.8000000000000002E-2</v>
      </c>
      <c r="AA8" s="108"/>
      <c r="AD8" s="150"/>
      <c r="AE8" s="25" t="s">
        <v>0</v>
      </c>
      <c r="AF8" s="26">
        <v>18.268754962227746</v>
      </c>
      <c r="AG8" s="26">
        <v>5.9810614165144784</v>
      </c>
      <c r="AH8" s="26">
        <v>39.68131083380036</v>
      </c>
      <c r="AI8" s="27">
        <v>11.550181131908179</v>
      </c>
    </row>
    <row r="9" spans="1:35" x14ac:dyDescent="0.3">
      <c r="A9" s="140"/>
      <c r="B9" s="124" t="s">
        <v>38</v>
      </c>
      <c r="C9" s="125">
        <v>2047.7452463606701</v>
      </c>
      <c r="D9" s="110">
        <v>1465.0748100058477</v>
      </c>
      <c r="E9" s="110">
        <v>2158.7550958882975</v>
      </c>
      <c r="F9" s="111">
        <v>2587.7138367821922</v>
      </c>
      <c r="G9" s="112">
        <v>1180.1089278299082</v>
      </c>
      <c r="H9" s="110">
        <v>1847.864536401285</v>
      </c>
      <c r="I9" s="110">
        <v>1806.525748990294</v>
      </c>
      <c r="J9" s="113">
        <v>1554.0432032399133</v>
      </c>
      <c r="K9" s="112">
        <v>1838.8514267704306</v>
      </c>
      <c r="L9" s="110">
        <v>3720.7465380078957</v>
      </c>
      <c r="M9" s="110">
        <v>1455.2507472196723</v>
      </c>
      <c r="N9" s="114">
        <v>3852.5187900290571</v>
      </c>
      <c r="O9" s="110">
        <v>2021.7181194324187</v>
      </c>
      <c r="P9" s="110">
        <v>1790.447304128973</v>
      </c>
      <c r="Q9" s="110">
        <v>1743.1738393923358</v>
      </c>
      <c r="R9" s="110">
        <v>1527.5489518314196</v>
      </c>
      <c r="S9" s="112">
        <v>2220.0145740012786</v>
      </c>
      <c r="T9" s="110">
        <v>1827.1210722964761</v>
      </c>
      <c r="U9" s="110">
        <v>1318.8140989945084</v>
      </c>
      <c r="V9" s="113">
        <v>1561.3619096831878</v>
      </c>
      <c r="W9" s="110">
        <v>1897.1623445594837</v>
      </c>
      <c r="X9" s="110">
        <v>1305.0804637392434</v>
      </c>
      <c r="Y9" s="110">
        <v>2543.0781546919552</v>
      </c>
      <c r="Z9" s="115">
        <v>1498.8565458526366</v>
      </c>
      <c r="AA9" s="108"/>
      <c r="AD9" s="148" t="s">
        <v>1</v>
      </c>
      <c r="AE9" s="25" t="s">
        <v>3</v>
      </c>
      <c r="AF9" s="26">
        <v>6.7640199905105227</v>
      </c>
      <c r="AG9" s="39">
        <v>3.0515457021674508</v>
      </c>
      <c r="AH9" s="26">
        <v>7.916013373783807</v>
      </c>
      <c r="AI9" s="40">
        <v>3.2947212563397263</v>
      </c>
    </row>
    <row r="10" spans="1:35" ht="15" thickBot="1" x14ac:dyDescent="0.35">
      <c r="A10" s="140"/>
      <c r="B10" s="41" t="s">
        <v>32</v>
      </c>
      <c r="C10" s="87">
        <v>31.683451509162925</v>
      </c>
      <c r="D10" s="88">
        <v>25.628215773786277</v>
      </c>
      <c r="E10" s="88">
        <v>34.377593107434997</v>
      </c>
      <c r="F10" s="89">
        <v>24.896747195979877</v>
      </c>
      <c r="G10" s="90">
        <v>24.999999999999996</v>
      </c>
      <c r="H10" s="88">
        <v>26.67257442561294</v>
      </c>
      <c r="I10" s="88">
        <v>31.980762973319202</v>
      </c>
      <c r="J10" s="91">
        <v>26.619118324867724</v>
      </c>
      <c r="K10" s="90">
        <v>30.047765361588134</v>
      </c>
      <c r="L10" s="88">
        <v>23.733912473731252</v>
      </c>
      <c r="M10" s="88">
        <v>30.237030803916443</v>
      </c>
      <c r="N10" s="92">
        <v>22.255016353762983</v>
      </c>
      <c r="O10" s="88">
        <v>30.807129842620895</v>
      </c>
      <c r="P10" s="88">
        <v>26.543961741111396</v>
      </c>
      <c r="Q10" s="88">
        <v>32.173077761112587</v>
      </c>
      <c r="R10" s="88">
        <v>26.316652794844895</v>
      </c>
      <c r="S10" s="90">
        <v>32.013594822248152</v>
      </c>
      <c r="T10" s="88">
        <v>26.664423220079279</v>
      </c>
      <c r="U10" s="88">
        <v>27.986238815574705</v>
      </c>
      <c r="V10" s="91">
        <v>26.175969365128644</v>
      </c>
      <c r="W10" s="88">
        <v>30.56551738664648</v>
      </c>
      <c r="X10" s="88">
        <v>25.295759385310678</v>
      </c>
      <c r="Y10" s="88">
        <v>35.309588374339405</v>
      </c>
      <c r="Z10" s="93">
        <v>25.784078898824173</v>
      </c>
      <c r="AA10" s="108"/>
      <c r="AD10" s="149"/>
      <c r="AE10" s="25" t="s">
        <v>4</v>
      </c>
      <c r="AF10" s="26">
        <v>30.311189426387813</v>
      </c>
      <c r="AG10" s="39">
        <v>6.5772893629672522</v>
      </c>
      <c r="AH10" s="26">
        <v>15.671080155654499</v>
      </c>
      <c r="AI10" s="40">
        <v>5.1367738966410732</v>
      </c>
    </row>
    <row r="11" spans="1:35" ht="15.6" thickTop="1" thickBot="1" x14ac:dyDescent="0.35">
      <c r="A11" s="146" t="s">
        <v>33</v>
      </c>
      <c r="B11" s="49" t="s">
        <v>31</v>
      </c>
      <c r="C11" s="50">
        <v>1.8</v>
      </c>
      <c r="D11" s="51">
        <v>0.54</v>
      </c>
      <c r="E11" s="51">
        <v>2.8800000000000003</v>
      </c>
      <c r="F11" s="52">
        <v>0.35999999999999993</v>
      </c>
      <c r="G11" s="53">
        <v>2.1600000000000006</v>
      </c>
      <c r="H11" s="51">
        <v>1.08</v>
      </c>
      <c r="I11" s="51">
        <v>0.72000000000000008</v>
      </c>
      <c r="J11" s="54">
        <v>0.43200000000000005</v>
      </c>
      <c r="K11" s="53">
        <v>2.52</v>
      </c>
      <c r="L11" s="51">
        <v>0.35999999999999993</v>
      </c>
      <c r="M11" s="51">
        <v>0.10800000000000001</v>
      </c>
      <c r="N11" s="55">
        <v>7.2000000000000007E-3</v>
      </c>
      <c r="O11" s="51">
        <v>2.16</v>
      </c>
      <c r="P11" s="51">
        <v>1.8</v>
      </c>
      <c r="Q11" s="51">
        <v>1.8</v>
      </c>
      <c r="R11" s="51">
        <v>0.54000000000000015</v>
      </c>
      <c r="S11" s="53">
        <v>2.8800000000000003</v>
      </c>
      <c r="T11" s="51">
        <v>1.8</v>
      </c>
      <c r="U11" s="51">
        <v>1.08</v>
      </c>
      <c r="V11" s="54">
        <v>0.36</v>
      </c>
      <c r="W11" s="51">
        <v>4.6800000000000006</v>
      </c>
      <c r="X11" s="51">
        <v>1.44</v>
      </c>
      <c r="Y11" s="51">
        <v>0.108</v>
      </c>
      <c r="Z11" s="56">
        <v>3.5999999999999997E-2</v>
      </c>
      <c r="AA11" s="108"/>
      <c r="AD11" s="152"/>
      <c r="AE11" s="57" t="s">
        <v>0</v>
      </c>
      <c r="AF11" s="58">
        <v>0.7699507442540815</v>
      </c>
      <c r="AG11" s="59">
        <v>0.27474357530736582</v>
      </c>
      <c r="AH11" s="58">
        <v>1.2463458323532781</v>
      </c>
      <c r="AI11" s="60">
        <v>0.35546674720410998</v>
      </c>
    </row>
    <row r="12" spans="1:35" ht="15" thickTop="1" x14ac:dyDescent="0.3">
      <c r="A12" s="140"/>
      <c r="B12" s="124" t="s">
        <v>38</v>
      </c>
      <c r="C12" s="125">
        <v>4912.0536109061595</v>
      </c>
      <c r="D12" s="110">
        <v>6295.8978754543687</v>
      </c>
      <c r="E12" s="110">
        <v>4336.2769850939831</v>
      </c>
      <c r="F12" s="111">
        <v>5423.502675630155</v>
      </c>
      <c r="G12" s="112">
        <v>3961.5489912869848</v>
      </c>
      <c r="H12" s="110">
        <v>6432.9353203354376</v>
      </c>
      <c r="I12" s="110">
        <v>3683.1850532217154</v>
      </c>
      <c r="J12" s="113">
        <v>5917.3203798540872</v>
      </c>
      <c r="K12" s="112">
        <v>4902.0690729672106</v>
      </c>
      <c r="L12" s="110">
        <v>6985.2256436788894</v>
      </c>
      <c r="M12" s="110">
        <v>3683.8019433655668</v>
      </c>
      <c r="N12" s="114">
        <v>5961.6715848765771</v>
      </c>
      <c r="O12" s="110">
        <v>5185.5248903552492</v>
      </c>
      <c r="P12" s="110">
        <v>6801.7466547031818</v>
      </c>
      <c r="Q12" s="110">
        <v>3612.4870009489746</v>
      </c>
      <c r="R12" s="110">
        <v>5353.4026915906325</v>
      </c>
      <c r="S12" s="112">
        <v>5393.4387995480793</v>
      </c>
      <c r="T12" s="110">
        <v>6400.0667190609229</v>
      </c>
      <c r="U12" s="110">
        <v>3348.239204786787</v>
      </c>
      <c r="V12" s="113">
        <v>5505.1309166727742</v>
      </c>
      <c r="W12" s="110">
        <v>4876.806583617139</v>
      </c>
      <c r="X12" s="110">
        <v>6647.3105210702251</v>
      </c>
      <c r="Y12" s="110">
        <v>4931.1328286357448</v>
      </c>
      <c r="Z12" s="115">
        <v>5399.4442220197961</v>
      </c>
      <c r="AA12" s="108"/>
    </row>
    <row r="13" spans="1:35" ht="15" thickBot="1" x14ac:dyDescent="0.35">
      <c r="A13" s="147"/>
      <c r="B13" s="41" t="s">
        <v>32</v>
      </c>
      <c r="C13" s="94">
        <v>39.258820378405773</v>
      </c>
      <c r="D13" s="95">
        <v>21.157675436666903</v>
      </c>
      <c r="E13" s="95">
        <v>35.040594002421578</v>
      </c>
      <c r="F13" s="96">
        <v>20.118017390543855</v>
      </c>
      <c r="G13" s="97">
        <v>37.285678225049104</v>
      </c>
      <c r="H13" s="95">
        <v>20.561821693101599</v>
      </c>
      <c r="I13" s="95">
        <v>39.565168583573183</v>
      </c>
      <c r="J13" s="98">
        <v>23.877744613512885</v>
      </c>
      <c r="K13" s="97">
        <v>39.659127029189165</v>
      </c>
      <c r="L13" s="95">
        <v>25.743542667763538</v>
      </c>
      <c r="M13" s="95">
        <v>39.678143378878644</v>
      </c>
      <c r="N13" s="99">
        <v>20.544504226575437</v>
      </c>
      <c r="O13" s="95">
        <v>38.188502580837728</v>
      </c>
      <c r="P13" s="95">
        <v>23.828561665661919</v>
      </c>
      <c r="Q13" s="95">
        <v>39.73612517786934</v>
      </c>
      <c r="R13" s="95">
        <v>20.488427897915251</v>
      </c>
      <c r="S13" s="97">
        <v>19.416379678373087</v>
      </c>
      <c r="T13" s="95">
        <v>20</v>
      </c>
      <c r="U13" s="95">
        <v>39.848496519714452</v>
      </c>
      <c r="V13" s="98">
        <v>20.152945220365147</v>
      </c>
      <c r="W13" s="95">
        <v>39.73462399201432</v>
      </c>
      <c r="X13" s="95">
        <v>24.69805265248398</v>
      </c>
      <c r="Y13" s="95">
        <v>32.271543288328203</v>
      </c>
      <c r="Z13" s="100">
        <v>20.684879152860724</v>
      </c>
      <c r="AA13" s="108"/>
    </row>
    <row r="14" spans="1:35" ht="15.6" thickTop="1" thickBot="1" x14ac:dyDescent="0.35">
      <c r="A14" s="140" t="s">
        <v>34</v>
      </c>
      <c r="B14" s="2" t="s">
        <v>31</v>
      </c>
      <c r="C14" s="42">
        <v>2.2793040051823668</v>
      </c>
      <c r="D14" s="43">
        <v>0.55930343469501986</v>
      </c>
      <c r="E14" s="43">
        <v>1.9820794394840193</v>
      </c>
      <c r="F14" s="44">
        <v>0.40198859237304985</v>
      </c>
      <c r="G14" s="45">
        <v>2.7574993366043237</v>
      </c>
      <c r="H14" s="43">
        <v>1.0372308570912445</v>
      </c>
      <c r="I14" s="43">
        <v>0.86447961832002906</v>
      </c>
      <c r="J14" s="46">
        <v>8.9968733673441673E-2</v>
      </c>
      <c r="K14" s="45">
        <v>2.2804343844573016</v>
      </c>
      <c r="L14" s="43">
        <v>0.46648940014736634</v>
      </c>
      <c r="M14" s="43">
        <v>9.4184391924483288E-2</v>
      </c>
      <c r="N14" s="47">
        <v>1.6579071934645254E-2</v>
      </c>
      <c r="O14" s="43">
        <v>2.5933321055419598</v>
      </c>
      <c r="P14" s="43">
        <v>1.1159866624356816</v>
      </c>
      <c r="Q14" s="43">
        <v>1.9081866933405782</v>
      </c>
      <c r="R14" s="43">
        <v>0.33195304293432504</v>
      </c>
      <c r="S14" s="45">
        <v>3.1758337987538305</v>
      </c>
      <c r="T14" s="43">
        <v>2.2189260726933129</v>
      </c>
      <c r="U14" s="43">
        <v>1.0095417433090597</v>
      </c>
      <c r="V14" s="46">
        <v>0.19204563357846124</v>
      </c>
      <c r="W14" s="43">
        <v>5.4019424364270492</v>
      </c>
      <c r="X14" s="43">
        <v>0.81470805476424835</v>
      </c>
      <c r="Y14" s="43">
        <v>8.30793607194628E-2</v>
      </c>
      <c r="Z14" s="48">
        <v>2.4694546524051571E-2</v>
      </c>
      <c r="AA14" s="108"/>
      <c r="AD14" s="141" t="s">
        <v>35</v>
      </c>
      <c r="AE14" s="142"/>
      <c r="AF14" s="142"/>
      <c r="AG14" s="142"/>
      <c r="AH14" s="142"/>
      <c r="AI14" s="143"/>
    </row>
    <row r="15" spans="1:35" ht="15" thickTop="1" x14ac:dyDescent="0.3">
      <c r="A15" s="140"/>
      <c r="B15" s="124" t="s">
        <v>38</v>
      </c>
      <c r="C15" s="125">
        <v>6715.5270152087551</v>
      </c>
      <c r="D15" s="110">
        <v>16011.804632210482</v>
      </c>
      <c r="E15" s="110">
        <v>5859.1363202227667</v>
      </c>
      <c r="F15" s="111">
        <v>15896.37143496417</v>
      </c>
      <c r="G15" s="112">
        <v>6747.2162470100984</v>
      </c>
      <c r="H15" s="110">
        <v>16366.161792454346</v>
      </c>
      <c r="I15" s="110">
        <v>5603.8434350936623</v>
      </c>
      <c r="J15" s="113">
        <v>21759.922893056439</v>
      </c>
      <c r="K15" s="112">
        <v>6712.649157567872</v>
      </c>
      <c r="L15" s="110">
        <v>18202.703424043681</v>
      </c>
      <c r="M15" s="110">
        <v>5765.5880477458895</v>
      </c>
      <c r="N15" s="114">
        <v>18106.081883051949</v>
      </c>
      <c r="O15" s="110">
        <v>6915.3730719420446</v>
      </c>
      <c r="P15" s="110">
        <v>19616.045280376537</v>
      </c>
      <c r="Q15" s="110">
        <v>5657.3375607327198</v>
      </c>
      <c r="R15" s="110">
        <v>15736.296729853231</v>
      </c>
      <c r="S15" s="112">
        <v>6897.9000764831981</v>
      </c>
      <c r="T15" s="110">
        <v>14735.18928921555</v>
      </c>
      <c r="U15" s="110">
        <v>5697.2590158392359</v>
      </c>
      <c r="V15" s="113">
        <v>17845.59158961703</v>
      </c>
      <c r="W15" s="110">
        <v>6627.7782769959913</v>
      </c>
      <c r="X15" s="110">
        <v>19146.010584709635</v>
      </c>
      <c r="Y15" s="110">
        <v>6060.9271586574014</v>
      </c>
      <c r="Z15" s="115">
        <v>14518.092725164814</v>
      </c>
      <c r="AA15" s="108"/>
      <c r="AD15" s="19"/>
      <c r="AE15" s="20"/>
      <c r="AF15" s="144" t="s">
        <v>17</v>
      </c>
      <c r="AG15" s="145"/>
      <c r="AH15" s="21" t="s">
        <v>18</v>
      </c>
      <c r="AI15" s="22"/>
    </row>
    <row r="16" spans="1:35" ht="15" thickBot="1" x14ac:dyDescent="0.35">
      <c r="A16" s="151"/>
      <c r="B16" s="41" t="s">
        <v>32</v>
      </c>
      <c r="C16" s="101">
        <v>28.11352293585967</v>
      </c>
      <c r="D16" s="102">
        <v>38.636703655688358</v>
      </c>
      <c r="E16" s="102">
        <v>20.220191102746014</v>
      </c>
      <c r="F16" s="103">
        <v>37.235026841117516</v>
      </c>
      <c r="G16" s="104">
        <v>29.460558382279999</v>
      </c>
      <c r="H16" s="102">
        <v>38.598936943254877</v>
      </c>
      <c r="I16" s="102">
        <v>25.038050035086791</v>
      </c>
      <c r="J16" s="105">
        <v>39.936493125112683</v>
      </c>
      <c r="K16" s="104">
        <v>27.258060939962945</v>
      </c>
      <c r="L16" s="102">
        <v>39.351162200284328</v>
      </c>
      <c r="M16" s="102">
        <v>23.772096570807662</v>
      </c>
      <c r="N16" s="106">
        <v>38.478479007716587</v>
      </c>
      <c r="O16" s="102">
        <v>28.435835979925326</v>
      </c>
      <c r="P16" s="102">
        <v>39.772623360836768</v>
      </c>
      <c r="Q16" s="102">
        <v>23.815331657296419</v>
      </c>
      <c r="R16" s="102">
        <v>37.264692539312378</v>
      </c>
      <c r="S16" s="104">
        <v>27.979683335912508</v>
      </c>
      <c r="T16" s="102">
        <v>36.163828986627109</v>
      </c>
      <c r="U16" s="102">
        <v>23.471996451008081</v>
      </c>
      <c r="V16" s="105">
        <v>39.134525153201899</v>
      </c>
      <c r="W16" s="102">
        <v>27.043627318535158</v>
      </c>
      <c r="X16" s="102">
        <v>39.770017774352226</v>
      </c>
      <c r="Y16" s="102">
        <v>21.340959274128856</v>
      </c>
      <c r="Z16" s="107">
        <v>35.30188945340943</v>
      </c>
      <c r="AA16" s="108"/>
      <c r="AD16" s="23"/>
      <c r="AE16" s="6"/>
      <c r="AF16" s="3" t="s">
        <v>24</v>
      </c>
      <c r="AG16" s="3" t="s">
        <v>25</v>
      </c>
      <c r="AH16" s="3" t="s">
        <v>24</v>
      </c>
      <c r="AI16" s="24" t="s">
        <v>25</v>
      </c>
    </row>
    <row r="17" spans="1:35" ht="15" thickTop="1" x14ac:dyDescent="0.3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148" t="s">
        <v>2</v>
      </c>
      <c r="AE17" s="25" t="s">
        <v>3</v>
      </c>
      <c r="AF17" s="26">
        <v>8.4530235041988995</v>
      </c>
      <c r="AG17" s="26">
        <v>4.3533395310299587</v>
      </c>
      <c r="AH17" s="26">
        <v>13.398372359596237</v>
      </c>
      <c r="AI17" s="27">
        <v>8.1202636786615034</v>
      </c>
    </row>
    <row r="18" spans="1:3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149"/>
      <c r="AE18" s="25" t="s">
        <v>4</v>
      </c>
      <c r="AF18" s="26">
        <v>8.798453449852806</v>
      </c>
      <c r="AG18" s="26">
        <v>2.1618442285196871</v>
      </c>
      <c r="AH18" s="26">
        <v>10.370780622552111</v>
      </c>
      <c r="AI18" s="27">
        <v>5.9452210330257413</v>
      </c>
    </row>
    <row r="19" spans="1:35" ht="16.8" thickTop="1" thickBot="1" x14ac:dyDescent="0.35">
      <c r="A19" s="108"/>
      <c r="B19" s="108"/>
      <c r="C19" s="157" t="s">
        <v>36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9"/>
      <c r="AA19" s="6"/>
      <c r="AD19" s="150"/>
      <c r="AE19" s="25" t="s">
        <v>0</v>
      </c>
      <c r="AF19" s="26">
        <v>9.9179904651535828</v>
      </c>
      <c r="AG19" s="26">
        <v>2.3160650044053628</v>
      </c>
      <c r="AH19" s="26">
        <v>21.640294676246466</v>
      </c>
      <c r="AI19" s="27">
        <v>4.4847162382110861</v>
      </c>
    </row>
    <row r="20" spans="1:35" ht="15.6" thickTop="1" thickBot="1" x14ac:dyDescent="0.35">
      <c r="A20" s="108"/>
      <c r="B20" s="108"/>
      <c r="C20" s="160" t="s">
        <v>10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2" t="s">
        <v>11</v>
      </c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3"/>
      <c r="AA20" s="108"/>
      <c r="AD20" s="148" t="s">
        <v>1</v>
      </c>
      <c r="AE20" s="25" t="s">
        <v>3</v>
      </c>
      <c r="AF20" s="26">
        <v>3.3639722299169263</v>
      </c>
      <c r="AG20" s="39">
        <v>1.1090160035157366</v>
      </c>
      <c r="AH20" s="26">
        <v>4.0943569823280175</v>
      </c>
      <c r="AI20" s="40">
        <v>1.148592335548104</v>
      </c>
    </row>
    <row r="21" spans="1:35" x14ac:dyDescent="0.3">
      <c r="A21" s="108"/>
      <c r="B21" s="108"/>
      <c r="C21" s="164" t="s">
        <v>21</v>
      </c>
      <c r="D21" s="165"/>
      <c r="E21" s="165"/>
      <c r="F21" s="165"/>
      <c r="G21" s="166" t="s">
        <v>22</v>
      </c>
      <c r="H21" s="165"/>
      <c r="I21" s="165"/>
      <c r="J21" s="167"/>
      <c r="K21" s="165" t="s">
        <v>23</v>
      </c>
      <c r="L21" s="165"/>
      <c r="M21" s="165"/>
      <c r="N21" s="165"/>
      <c r="O21" s="170" t="s">
        <v>21</v>
      </c>
      <c r="P21" s="165"/>
      <c r="Q21" s="165"/>
      <c r="R21" s="165"/>
      <c r="S21" s="166" t="s">
        <v>22</v>
      </c>
      <c r="T21" s="165"/>
      <c r="U21" s="165"/>
      <c r="V21" s="167"/>
      <c r="W21" s="165" t="s">
        <v>23</v>
      </c>
      <c r="X21" s="165"/>
      <c r="Y21" s="165"/>
      <c r="Z21" s="171"/>
      <c r="AA21" s="108"/>
      <c r="AD21" s="149"/>
      <c r="AE21" s="25" t="s">
        <v>4</v>
      </c>
      <c r="AF21" s="26">
        <v>16.091179836416433</v>
      </c>
      <c r="AG21" s="39">
        <v>2.3582917697793193</v>
      </c>
      <c r="AH21" s="26">
        <v>8.0303298377876811</v>
      </c>
      <c r="AI21" s="40">
        <v>1.8422863010476525</v>
      </c>
    </row>
    <row r="22" spans="1:35" ht="15" thickBot="1" x14ac:dyDescent="0.35">
      <c r="A22" s="108"/>
      <c r="B22" s="108"/>
      <c r="C22" s="168" t="s">
        <v>26</v>
      </c>
      <c r="D22" s="154"/>
      <c r="E22" s="154" t="s">
        <v>27</v>
      </c>
      <c r="F22" s="154"/>
      <c r="G22" s="155" t="s">
        <v>26</v>
      </c>
      <c r="H22" s="154"/>
      <c r="I22" s="154" t="s">
        <v>27</v>
      </c>
      <c r="J22" s="156"/>
      <c r="K22" s="154" t="s">
        <v>26</v>
      </c>
      <c r="L22" s="154"/>
      <c r="M22" s="154" t="s">
        <v>27</v>
      </c>
      <c r="N22" s="154"/>
      <c r="O22" s="153" t="s">
        <v>26</v>
      </c>
      <c r="P22" s="154"/>
      <c r="Q22" s="154" t="s">
        <v>27</v>
      </c>
      <c r="R22" s="154"/>
      <c r="S22" s="155" t="s">
        <v>26</v>
      </c>
      <c r="T22" s="154"/>
      <c r="U22" s="154" t="s">
        <v>27</v>
      </c>
      <c r="V22" s="156"/>
      <c r="W22" s="154" t="s">
        <v>26</v>
      </c>
      <c r="X22" s="154"/>
      <c r="Y22" s="154" t="s">
        <v>27</v>
      </c>
      <c r="Z22" s="169"/>
      <c r="AA22" s="108"/>
      <c r="AD22" s="152"/>
      <c r="AE22" s="57" t="s">
        <v>0</v>
      </c>
      <c r="AF22" s="58">
        <v>0.39649420808325331</v>
      </c>
      <c r="AG22" s="59">
        <v>8.8615206800819954E-2</v>
      </c>
      <c r="AH22" s="58">
        <v>0.64002250809300643</v>
      </c>
      <c r="AI22" s="60">
        <v>0.11635913277974096</v>
      </c>
    </row>
    <row r="23" spans="1:35" ht="15.6" thickTop="1" thickBot="1" x14ac:dyDescent="0.35">
      <c r="A23" s="108"/>
      <c r="B23" s="108"/>
      <c r="C23" s="28" t="s">
        <v>28</v>
      </c>
      <c r="D23" s="1" t="s">
        <v>29</v>
      </c>
      <c r="E23" s="1" t="s">
        <v>28</v>
      </c>
      <c r="F23" s="1" t="s">
        <v>29</v>
      </c>
      <c r="G23" s="77" t="s">
        <v>28</v>
      </c>
      <c r="H23" s="1" t="s">
        <v>29</v>
      </c>
      <c r="I23" s="1" t="s">
        <v>28</v>
      </c>
      <c r="J23" s="29" t="s">
        <v>29</v>
      </c>
      <c r="K23" s="1" t="s">
        <v>28</v>
      </c>
      <c r="L23" s="1" t="s">
        <v>29</v>
      </c>
      <c r="M23" s="1" t="s">
        <v>28</v>
      </c>
      <c r="N23" s="1" t="s">
        <v>29</v>
      </c>
      <c r="O23" s="78" t="s">
        <v>28</v>
      </c>
      <c r="P23" s="1" t="s">
        <v>29</v>
      </c>
      <c r="Q23" s="1" t="s">
        <v>28</v>
      </c>
      <c r="R23" s="1" t="s">
        <v>29</v>
      </c>
      <c r="S23" s="77" t="s">
        <v>28</v>
      </c>
      <c r="T23" s="1" t="s">
        <v>29</v>
      </c>
      <c r="U23" s="1" t="s">
        <v>28</v>
      </c>
      <c r="V23" s="29" t="s">
        <v>29</v>
      </c>
      <c r="W23" s="6" t="s">
        <v>28</v>
      </c>
      <c r="X23" s="6" t="s">
        <v>29</v>
      </c>
      <c r="Y23" s="6" t="s">
        <v>28</v>
      </c>
      <c r="Z23" s="30" t="s">
        <v>29</v>
      </c>
      <c r="AA23" s="108"/>
    </row>
    <row r="24" spans="1:35" ht="15.6" thickTop="1" thickBot="1" x14ac:dyDescent="0.35">
      <c r="A24" s="139" t="s">
        <v>30</v>
      </c>
      <c r="B24" s="31" t="s">
        <v>31</v>
      </c>
      <c r="C24" s="32">
        <v>3.6</v>
      </c>
      <c r="D24" s="33">
        <v>0.36000000000000004</v>
      </c>
      <c r="E24" s="33">
        <v>3.6</v>
      </c>
      <c r="F24" s="34">
        <v>0.64800000000000002</v>
      </c>
      <c r="G24" s="35">
        <v>2.8800000000000003</v>
      </c>
      <c r="H24" s="33">
        <v>0.36000000000000004</v>
      </c>
      <c r="I24" s="33">
        <v>0.72000000000000008</v>
      </c>
      <c r="J24" s="36">
        <v>0.36000000000000004</v>
      </c>
      <c r="K24" s="35">
        <v>1.8</v>
      </c>
      <c r="L24" s="33">
        <v>0.36000000000000004</v>
      </c>
      <c r="M24" s="33">
        <v>7.2000000000000008E-2</v>
      </c>
      <c r="N24" s="37">
        <v>3.6000000000000004E-2</v>
      </c>
      <c r="O24" s="33">
        <v>1.8</v>
      </c>
      <c r="P24" s="33">
        <v>0.72000000000000008</v>
      </c>
      <c r="Q24" s="33">
        <v>1.8</v>
      </c>
      <c r="R24" s="33">
        <v>0.64800000000000002</v>
      </c>
      <c r="S24" s="35">
        <v>3.6</v>
      </c>
      <c r="T24" s="33">
        <v>0.72000000000000008</v>
      </c>
      <c r="U24" s="33">
        <v>1.4400000000000002</v>
      </c>
      <c r="V24" s="36">
        <v>0.39600000000000002</v>
      </c>
      <c r="W24" s="33">
        <v>3.6</v>
      </c>
      <c r="X24" s="33">
        <v>0.72000000000000008</v>
      </c>
      <c r="Y24" s="33">
        <v>0.108</v>
      </c>
      <c r="Z24" s="38">
        <v>2.8800000000000003E-2</v>
      </c>
      <c r="AA24" s="108"/>
    </row>
    <row r="25" spans="1:35" ht="15.6" thickTop="1" thickBot="1" x14ac:dyDescent="0.35">
      <c r="A25" s="140"/>
      <c r="B25" s="124" t="s">
        <v>38</v>
      </c>
      <c r="C25" s="125">
        <v>5591.9382358625589</v>
      </c>
      <c r="D25" s="110">
        <v>6299.7253974011619</v>
      </c>
      <c r="E25" s="110">
        <v>3498.1463543287914</v>
      </c>
      <c r="F25" s="111">
        <v>5261.6787721493502</v>
      </c>
      <c r="G25" s="112">
        <v>5469.6649040346947</v>
      </c>
      <c r="H25" s="110">
        <v>6226.2085867838987</v>
      </c>
      <c r="I25" s="110">
        <v>3350.6534939582266</v>
      </c>
      <c r="J25" s="113">
        <v>5321.8629441919647</v>
      </c>
      <c r="K25" s="112">
        <v>3927.6151759159034</v>
      </c>
      <c r="L25" s="110">
        <v>6305.9640404894126</v>
      </c>
      <c r="M25" s="110">
        <v>3683.9189563002674</v>
      </c>
      <c r="N25" s="114">
        <v>5860.0580741658514</v>
      </c>
      <c r="O25" s="110">
        <v>4203.6425797242337</v>
      </c>
      <c r="P25" s="110">
        <v>6308.1008375370084</v>
      </c>
      <c r="Q25" s="110">
        <v>3894.0297324420408</v>
      </c>
      <c r="R25" s="110">
        <v>5478.4630089735338</v>
      </c>
      <c r="S25" s="112">
        <v>5035.7285145106944</v>
      </c>
      <c r="T25" s="110">
        <v>6285.655450492719</v>
      </c>
      <c r="U25" s="110">
        <v>4671.4036550104138</v>
      </c>
      <c r="V25" s="113">
        <v>5499.6948684697354</v>
      </c>
      <c r="W25" s="110">
        <v>3521.8074569387454</v>
      </c>
      <c r="X25" s="110">
        <v>6290.3740559852304</v>
      </c>
      <c r="Y25" s="110">
        <v>3510.4765570039972</v>
      </c>
      <c r="Z25" s="115">
        <v>5285.3643541100637</v>
      </c>
      <c r="AA25" s="108"/>
      <c r="AD25" s="141" t="s">
        <v>37</v>
      </c>
      <c r="AE25" s="142"/>
      <c r="AF25" s="142"/>
      <c r="AG25" s="142"/>
      <c r="AH25" s="142"/>
      <c r="AI25" s="143"/>
    </row>
    <row r="26" spans="1:35" ht="15.6" thickTop="1" thickBot="1" x14ac:dyDescent="0.35">
      <c r="A26" s="140"/>
      <c r="B26" s="41" t="s">
        <v>32</v>
      </c>
      <c r="C26" s="42">
        <v>29.171616856027143</v>
      </c>
      <c r="D26" s="43">
        <v>22.78516964399541</v>
      </c>
      <c r="E26" s="43">
        <v>32.659455534488217</v>
      </c>
      <c r="F26" s="44">
        <v>21.247213820017652</v>
      </c>
      <c r="G26" s="45">
        <v>29.7714677890682</v>
      </c>
      <c r="H26" s="43">
        <v>34.989227574200662</v>
      </c>
      <c r="I26" s="43">
        <v>34.343507812041196</v>
      </c>
      <c r="J26" s="46">
        <v>21.547280529967423</v>
      </c>
      <c r="K26" s="45">
        <v>37.526883418670188</v>
      </c>
      <c r="L26" s="43">
        <v>22.553886750803883</v>
      </c>
      <c r="M26" s="43">
        <v>33.016010547504756</v>
      </c>
      <c r="N26" s="47">
        <v>21.20825084028581</v>
      </c>
      <c r="O26" s="43">
        <v>36.446853888337515</v>
      </c>
      <c r="P26" s="43">
        <v>23.427812482182567</v>
      </c>
      <c r="Q26" s="43">
        <v>30.443137799175723</v>
      </c>
      <c r="R26" s="43">
        <v>21.299793700585276</v>
      </c>
      <c r="S26" s="45">
        <v>32.696838743258375</v>
      </c>
      <c r="T26" s="43">
        <v>34.941983304532641</v>
      </c>
      <c r="U26" s="43">
        <v>27.091739161445069</v>
      </c>
      <c r="V26" s="46">
        <v>20.941555298605348</v>
      </c>
      <c r="W26" s="43">
        <v>37.765118814006883</v>
      </c>
      <c r="X26" s="43">
        <v>22.967920241463375</v>
      </c>
      <c r="Y26" s="43">
        <v>34.102184301541612</v>
      </c>
      <c r="Z26" s="48">
        <v>21.593417797680704</v>
      </c>
      <c r="AA26" s="108"/>
      <c r="AD26" s="19"/>
      <c r="AE26" s="20"/>
      <c r="AF26" s="144" t="s">
        <v>17</v>
      </c>
      <c r="AG26" s="145"/>
      <c r="AH26" s="21" t="s">
        <v>18</v>
      </c>
      <c r="AI26" s="22"/>
    </row>
    <row r="27" spans="1:35" ht="15" thickTop="1" x14ac:dyDescent="0.3">
      <c r="A27" s="146" t="s">
        <v>33</v>
      </c>
      <c r="B27" s="49" t="s">
        <v>31</v>
      </c>
      <c r="C27" s="50">
        <v>0.71999999999999986</v>
      </c>
      <c r="D27" s="51">
        <v>0.432</v>
      </c>
      <c r="E27" s="51">
        <v>0.71999999999999986</v>
      </c>
      <c r="F27" s="52">
        <v>0.216</v>
      </c>
      <c r="G27" s="53">
        <v>1.4399999999999997</v>
      </c>
      <c r="H27" s="51">
        <v>1.26</v>
      </c>
      <c r="I27" s="51">
        <v>0.72000000000000008</v>
      </c>
      <c r="J27" s="54">
        <v>7.1999999999999967E-2</v>
      </c>
      <c r="K27" s="53">
        <v>2.52</v>
      </c>
      <c r="L27" s="51">
        <v>0.36000000000000004</v>
      </c>
      <c r="M27" s="51">
        <v>0.10800000000000001</v>
      </c>
      <c r="N27" s="55">
        <v>7.2000000000000007E-3</v>
      </c>
      <c r="O27" s="51">
        <v>2.1600000000000006</v>
      </c>
      <c r="P27" s="51">
        <v>1.7999999999999998</v>
      </c>
      <c r="Q27" s="51">
        <v>2.1600000000000006</v>
      </c>
      <c r="R27" s="51">
        <v>0.25200000000000006</v>
      </c>
      <c r="S27" s="53">
        <v>1.8</v>
      </c>
      <c r="T27" s="51">
        <v>2.52</v>
      </c>
      <c r="U27" s="51">
        <v>0.35999999999999993</v>
      </c>
      <c r="V27" s="54">
        <v>0.14399999999999999</v>
      </c>
      <c r="W27" s="51">
        <v>3.6</v>
      </c>
      <c r="X27" s="51">
        <v>0.9</v>
      </c>
      <c r="Y27" s="51">
        <v>0.25200000000000006</v>
      </c>
      <c r="Z27" s="56">
        <v>1.4400000000000001E-2</v>
      </c>
      <c r="AA27" s="108"/>
      <c r="AD27" s="23"/>
      <c r="AE27" s="6"/>
      <c r="AF27" s="3" t="s">
        <v>24</v>
      </c>
      <c r="AG27" s="3" t="s">
        <v>25</v>
      </c>
      <c r="AH27" s="3" t="s">
        <v>24</v>
      </c>
      <c r="AI27" s="24" t="s">
        <v>25</v>
      </c>
    </row>
    <row r="28" spans="1:35" x14ac:dyDescent="0.3">
      <c r="A28" s="140"/>
      <c r="B28" s="124" t="s">
        <v>38</v>
      </c>
      <c r="C28" s="125">
        <v>10641.425767669318</v>
      </c>
      <c r="D28" s="110">
        <v>6976.1150075795986</v>
      </c>
      <c r="E28" s="110">
        <v>5834.0807304148111</v>
      </c>
      <c r="F28" s="111">
        <v>5808.1631964079716</v>
      </c>
      <c r="G28" s="112">
        <v>9652.3378217396039</v>
      </c>
      <c r="H28" s="110">
        <v>6852.1625444930069</v>
      </c>
      <c r="I28" s="110">
        <v>6353.6358845583636</v>
      </c>
      <c r="J28" s="113">
        <v>7471.8584694605015</v>
      </c>
      <c r="K28" s="112">
        <v>7165.2762426365762</v>
      </c>
      <c r="L28" s="110">
        <v>6687.2924750034963</v>
      </c>
      <c r="M28" s="110">
        <v>6830.8985918144381</v>
      </c>
      <c r="N28" s="114">
        <v>9407.9504179846172</v>
      </c>
      <c r="O28" s="110">
        <v>6736.1537455458847</v>
      </c>
      <c r="P28" s="110">
        <v>7539.1668346622791</v>
      </c>
      <c r="Q28" s="110">
        <v>7003.8980348029927</v>
      </c>
      <c r="R28" s="110">
        <v>9155.5034383540424</v>
      </c>
      <c r="S28" s="112">
        <v>7212.0883951772184</v>
      </c>
      <c r="T28" s="110">
        <v>7046.5043328772153</v>
      </c>
      <c r="U28" s="110">
        <v>8174.8163630787712</v>
      </c>
      <c r="V28" s="113">
        <v>8759.8037384185791</v>
      </c>
      <c r="W28" s="110">
        <v>6524.577665849909</v>
      </c>
      <c r="X28" s="110">
        <v>6995.0304347328502</v>
      </c>
      <c r="Y28" s="110">
        <v>7401.4548040577738</v>
      </c>
      <c r="Z28" s="115">
        <v>6167.6673132257747</v>
      </c>
      <c r="AA28" s="108"/>
      <c r="AD28" s="148" t="s">
        <v>2</v>
      </c>
      <c r="AE28" s="25" t="s">
        <v>3</v>
      </c>
      <c r="AF28" s="79">
        <f t="shared" ref="AF28:AI33" si="0">AF17/AF6</f>
        <v>0.51985769094201195</v>
      </c>
      <c r="AG28" s="79">
        <f t="shared" si="0"/>
        <v>0.38631707447160624</v>
      </c>
      <c r="AH28" s="79">
        <f t="shared" si="0"/>
        <v>0.5254997893008666</v>
      </c>
      <c r="AI28" s="80">
        <f t="shared" si="0"/>
        <v>0.38096232504700211</v>
      </c>
    </row>
    <row r="29" spans="1:35" ht="15" thickBot="1" x14ac:dyDescent="0.35">
      <c r="A29" s="147"/>
      <c r="B29" s="41" t="s">
        <v>32</v>
      </c>
      <c r="C29" s="61">
        <v>29.325913628218142</v>
      </c>
      <c r="D29" s="62">
        <v>24.882204659640003</v>
      </c>
      <c r="E29" s="62">
        <v>20</v>
      </c>
      <c r="F29" s="63">
        <v>21.18263298602897</v>
      </c>
      <c r="G29" s="64">
        <v>26.386236088219711</v>
      </c>
      <c r="H29" s="62">
        <v>23.492786830829417</v>
      </c>
      <c r="I29" s="62">
        <v>24.816354086258851</v>
      </c>
      <c r="J29" s="65">
        <v>22.449390612268846</v>
      </c>
      <c r="K29" s="64">
        <v>22.681275780170999</v>
      </c>
      <c r="L29" s="62">
        <v>21.377976192878172</v>
      </c>
      <c r="M29" s="62">
        <v>24.071954132052038</v>
      </c>
      <c r="N29" s="66">
        <v>30.578784833410349</v>
      </c>
      <c r="O29" s="62">
        <v>23.960616869752602</v>
      </c>
      <c r="P29" s="62">
        <v>25.24061152524061</v>
      </c>
      <c r="Q29" s="62">
        <v>27.498680540984761</v>
      </c>
      <c r="R29" s="62">
        <v>28.018114948027371</v>
      </c>
      <c r="S29" s="64">
        <v>21.260785906235533</v>
      </c>
      <c r="T29" s="62">
        <v>23.585568073469805</v>
      </c>
      <c r="U29" s="62">
        <v>33.667981344171658</v>
      </c>
      <c r="V29" s="65">
        <v>31.535293458306885</v>
      </c>
      <c r="W29" s="62">
        <v>24.117635300473278</v>
      </c>
      <c r="X29" s="62">
        <v>24.797987776923208</v>
      </c>
      <c r="Y29" s="62">
        <v>28.562912962750364</v>
      </c>
      <c r="Z29" s="67">
        <v>21.650203815422461</v>
      </c>
      <c r="AA29" s="108"/>
      <c r="AD29" s="149"/>
      <c r="AE29" s="25" t="s">
        <v>4</v>
      </c>
      <c r="AF29" s="79">
        <f t="shared" si="0"/>
        <v>0.52997595291759736</v>
      </c>
      <c r="AG29" s="79">
        <f t="shared" si="0"/>
        <v>0.3748748727814375</v>
      </c>
      <c r="AH29" s="79">
        <f t="shared" si="0"/>
        <v>0.52013684382479775</v>
      </c>
      <c r="AI29" s="80">
        <f t="shared" si="0"/>
        <v>0.3751647110073294</v>
      </c>
    </row>
    <row r="30" spans="1:35" x14ac:dyDescent="0.3">
      <c r="A30" s="140" t="s">
        <v>34</v>
      </c>
      <c r="B30" s="2" t="s">
        <v>31</v>
      </c>
      <c r="C30" s="42">
        <v>1.5593040051823668</v>
      </c>
      <c r="D30" s="43">
        <v>0.66730343469502007</v>
      </c>
      <c r="E30" s="43">
        <v>6.6620794394840104</v>
      </c>
      <c r="F30" s="44">
        <v>0.61798859237304959</v>
      </c>
      <c r="G30" s="45">
        <v>1.3174993366043231</v>
      </c>
      <c r="H30" s="43">
        <v>1.2172308570912449</v>
      </c>
      <c r="I30" s="43">
        <v>0.86447961832002995</v>
      </c>
      <c r="J30" s="46">
        <v>0.26996873367344176</v>
      </c>
      <c r="K30" s="45">
        <v>2.2804343844572998</v>
      </c>
      <c r="L30" s="43">
        <v>0.82648940014736594</v>
      </c>
      <c r="M30" s="43">
        <v>9.4184391924483482E-2</v>
      </c>
      <c r="N30" s="47">
        <v>1.6579071934645254E-2</v>
      </c>
      <c r="O30" s="43">
        <v>2.953332105541957</v>
      </c>
      <c r="P30" s="43">
        <v>1.4759866624356812</v>
      </c>
      <c r="Q30" s="43">
        <v>1.5481866933405779</v>
      </c>
      <c r="R30" s="43">
        <v>0.25995304293432525</v>
      </c>
      <c r="S30" s="45">
        <v>3.5358337987538357</v>
      </c>
      <c r="T30" s="43">
        <v>2.2189260726933129</v>
      </c>
      <c r="U30" s="43">
        <v>1.0095417433090577</v>
      </c>
      <c r="V30" s="46">
        <v>0.19204563357846124</v>
      </c>
      <c r="W30" s="43">
        <v>7.201942436427049</v>
      </c>
      <c r="X30" s="43">
        <v>1.3547080547642474</v>
      </c>
      <c r="Y30" s="43">
        <v>8.3079360719462758E-2</v>
      </c>
      <c r="Z30" s="48">
        <v>3.5494546524051582E-2</v>
      </c>
      <c r="AA30" s="108"/>
      <c r="AD30" s="150"/>
      <c r="AE30" s="25" t="s">
        <v>0</v>
      </c>
      <c r="AF30" s="79">
        <f t="shared" si="0"/>
        <v>0.54289361730779673</v>
      </c>
      <c r="AG30" s="79">
        <f t="shared" si="0"/>
        <v>0.38723310849315307</v>
      </c>
      <c r="AH30" s="79">
        <f t="shared" si="0"/>
        <v>0.54535231376009285</v>
      </c>
      <c r="AI30" s="80">
        <f t="shared" si="0"/>
        <v>0.38828103100666927</v>
      </c>
    </row>
    <row r="31" spans="1:35" x14ac:dyDescent="0.3">
      <c r="A31" s="140"/>
      <c r="B31" s="124" t="s">
        <v>38</v>
      </c>
      <c r="C31" s="125">
        <v>15252.330665002095</v>
      </c>
      <c r="D31" s="110">
        <v>23799.180770465544</v>
      </c>
      <c r="E31" s="110">
        <v>8660.5413013590442</v>
      </c>
      <c r="F31" s="111">
        <v>21053.315128833732</v>
      </c>
      <c r="G31" s="112">
        <v>15993.375205724647</v>
      </c>
      <c r="H31" s="110">
        <v>24702.879688041459</v>
      </c>
      <c r="I31" s="110">
        <v>10655.653586655628</v>
      </c>
      <c r="J31" s="113">
        <v>20080.993008166315</v>
      </c>
      <c r="K31" s="112">
        <v>13916.152612108408</v>
      </c>
      <c r="L31" s="110">
        <v>20965.259407970283</v>
      </c>
      <c r="M31" s="110">
        <v>10132.902046068166</v>
      </c>
      <c r="N31" s="114">
        <v>32624.659666713793</v>
      </c>
      <c r="O31" s="110">
        <v>14213.128997241058</v>
      </c>
      <c r="P31" s="110">
        <v>27704.414389789177</v>
      </c>
      <c r="Q31" s="110">
        <v>10245.084063966318</v>
      </c>
      <c r="R31" s="110">
        <v>32680.069635420135</v>
      </c>
      <c r="S31" s="112">
        <v>14232.785976066612</v>
      </c>
      <c r="T31" s="110">
        <v>25959.180244882562</v>
      </c>
      <c r="U31" s="110">
        <v>10079.479757865967</v>
      </c>
      <c r="V31" s="113">
        <v>32334.513274247474</v>
      </c>
      <c r="W31" s="110">
        <v>11933.656777965554</v>
      </c>
      <c r="X31" s="110">
        <v>24490.661708889264</v>
      </c>
      <c r="Y31" s="110">
        <v>11264.677768106372</v>
      </c>
      <c r="Z31" s="115">
        <v>22027.134242709195</v>
      </c>
      <c r="AA31" s="108"/>
      <c r="AD31" s="148" t="s">
        <v>1</v>
      </c>
      <c r="AE31" s="25" t="s">
        <v>3</v>
      </c>
      <c r="AF31" s="79">
        <f t="shared" si="0"/>
        <v>0.4973332773463649</v>
      </c>
      <c r="AG31" s="81">
        <f t="shared" si="0"/>
        <v>0.36342762381963511</v>
      </c>
      <c r="AH31" s="79">
        <f t="shared" si="0"/>
        <v>0.51722461660912267</v>
      </c>
      <c r="AI31" s="82">
        <f t="shared" si="0"/>
        <v>0.34861593627624016</v>
      </c>
    </row>
    <row r="32" spans="1:35" ht="15" thickBot="1" x14ac:dyDescent="0.35">
      <c r="A32" s="151"/>
      <c r="B32" s="41" t="s">
        <v>32</v>
      </c>
      <c r="C32" s="68">
        <v>40</v>
      </c>
      <c r="D32" s="69">
        <v>34.516424141291957</v>
      </c>
      <c r="E32" s="69">
        <v>33.197176113196214</v>
      </c>
      <c r="F32" s="70">
        <v>32.704610734344705</v>
      </c>
      <c r="G32" s="71">
        <v>40</v>
      </c>
      <c r="H32" s="69">
        <v>34.4614585695304</v>
      </c>
      <c r="I32" s="69">
        <v>35.518253777586715</v>
      </c>
      <c r="J32" s="72">
        <v>32.687756055447856</v>
      </c>
      <c r="K32" s="71">
        <v>38.081368856294908</v>
      </c>
      <c r="L32" s="69">
        <v>33.997796617226236</v>
      </c>
      <c r="M32" s="69">
        <v>38.457962124725597</v>
      </c>
      <c r="N32" s="73">
        <v>35.992763887173169</v>
      </c>
      <c r="O32" s="69">
        <v>35.908255209097725</v>
      </c>
      <c r="P32" s="69">
        <v>35.825695622032057</v>
      </c>
      <c r="Q32" s="69">
        <v>35.806836563528421</v>
      </c>
      <c r="R32" s="69">
        <v>37.45037055824033</v>
      </c>
      <c r="S32" s="71">
        <v>36.310968689842973</v>
      </c>
      <c r="T32" s="69">
        <v>35.648759890490396</v>
      </c>
      <c r="U32" s="69">
        <v>36.74172232414336</v>
      </c>
      <c r="V32" s="72">
        <v>36.540338341569431</v>
      </c>
      <c r="W32" s="69">
        <v>33.609596824273922</v>
      </c>
      <c r="X32" s="69">
        <v>35.024562357909879</v>
      </c>
      <c r="Y32" s="69">
        <v>37.535477836331438</v>
      </c>
      <c r="Z32" s="74">
        <v>32.948863965993311</v>
      </c>
      <c r="AA32" s="108"/>
      <c r="AD32" s="149"/>
      <c r="AE32" s="25" t="s">
        <v>4</v>
      </c>
      <c r="AF32" s="79">
        <f t="shared" si="0"/>
        <v>0.53086599836323289</v>
      </c>
      <c r="AG32" s="81">
        <f t="shared" si="0"/>
        <v>0.35855070981937293</v>
      </c>
      <c r="AH32" s="79">
        <f t="shared" si="0"/>
        <v>0.51242988728445416</v>
      </c>
      <c r="AI32" s="82">
        <f t="shared" si="0"/>
        <v>0.35864656263191186</v>
      </c>
    </row>
    <row r="33" spans="1:35" ht="15.6" thickTop="1" thickBot="1" x14ac:dyDescent="0.3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D33" s="152"/>
      <c r="AE33" s="57" t="s">
        <v>0</v>
      </c>
      <c r="AF33" s="83">
        <f t="shared" si="0"/>
        <v>0.51496048421561291</v>
      </c>
      <c r="AG33" s="84">
        <f t="shared" si="0"/>
        <v>0.32253786717917915</v>
      </c>
      <c r="AH33" s="83">
        <f t="shared" si="0"/>
        <v>0.51351919465607143</v>
      </c>
      <c r="AI33" s="85">
        <f t="shared" si="0"/>
        <v>0.3273418222518778</v>
      </c>
    </row>
    <row r="34" spans="1:35" ht="15" thickTop="1" x14ac:dyDescent="0.3">
      <c r="C34" s="116"/>
      <c r="D34" s="116"/>
      <c r="E34" s="116"/>
      <c r="F34" s="116"/>
      <c r="G34" s="116"/>
      <c r="H34" s="116"/>
      <c r="I34" s="116"/>
    </row>
    <row r="35" spans="1:35" x14ac:dyDescent="0.3">
      <c r="C35" s="116"/>
      <c r="D35" s="116"/>
      <c r="E35" s="116"/>
      <c r="F35" s="117"/>
      <c r="G35" s="116"/>
      <c r="H35" s="116"/>
      <c r="I35" s="116"/>
    </row>
    <row r="36" spans="1:35" x14ac:dyDescent="0.3">
      <c r="C36" s="116"/>
      <c r="D36" s="116"/>
      <c r="E36" s="116"/>
      <c r="F36" s="116"/>
      <c r="G36" s="116"/>
      <c r="H36" s="116"/>
      <c r="I36" s="116"/>
    </row>
    <row r="37" spans="1:35" x14ac:dyDescent="0.3">
      <c r="C37" s="119"/>
      <c r="D37" s="116"/>
      <c r="E37" s="116"/>
      <c r="F37" s="117"/>
      <c r="G37" s="116"/>
      <c r="H37" s="116"/>
      <c r="I37" s="116"/>
    </row>
    <row r="38" spans="1:35" x14ac:dyDescent="0.3">
      <c r="C38" s="116"/>
      <c r="D38" s="116"/>
      <c r="E38" s="116"/>
      <c r="F38" s="116"/>
      <c r="G38" s="116"/>
      <c r="H38" s="116"/>
      <c r="I38" s="116"/>
    </row>
    <row r="39" spans="1:35" x14ac:dyDescent="0.3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35" x14ac:dyDescent="0.3">
      <c r="C40" s="118"/>
      <c r="D40" s="118"/>
      <c r="E40" s="118"/>
      <c r="F40" s="118"/>
      <c r="G40" s="118"/>
      <c r="H40" s="118"/>
      <c r="I40" s="11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35" x14ac:dyDescent="0.3">
      <c r="C41" s="118"/>
      <c r="D41" s="118"/>
      <c r="E41" s="118"/>
      <c r="F41" s="118"/>
      <c r="G41" s="118"/>
      <c r="H41" s="118"/>
      <c r="I41" s="11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35" x14ac:dyDescent="0.3">
      <c r="C42" s="118"/>
      <c r="D42" s="118"/>
      <c r="E42" s="118"/>
      <c r="F42" s="118"/>
      <c r="G42" s="118"/>
      <c r="H42" s="118"/>
      <c r="I42" s="11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35" x14ac:dyDescent="0.3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53" spans="3:3" x14ac:dyDescent="0.3">
      <c r="C53" s="119"/>
    </row>
  </sheetData>
  <mergeCells count="60">
    <mergeCell ref="C3:Z3"/>
    <mergeCell ref="AD3:AI3"/>
    <mergeCell ref="C4:N4"/>
    <mergeCell ref="O4:Z4"/>
    <mergeCell ref="AF4:AG4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O5:R5"/>
    <mergeCell ref="S5:V5"/>
    <mergeCell ref="U6:V6"/>
    <mergeCell ref="W6:X6"/>
    <mergeCell ref="Y6:Z6"/>
    <mergeCell ref="AD6:AD8"/>
    <mergeCell ref="A8:A10"/>
    <mergeCell ref="AD9:AD11"/>
    <mergeCell ref="A11:A13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A14:A16"/>
    <mergeCell ref="AD14:AI14"/>
    <mergeCell ref="AF15:AG15"/>
    <mergeCell ref="AD17:AD19"/>
    <mergeCell ref="C19:Z19"/>
    <mergeCell ref="O22:P22"/>
    <mergeCell ref="Q22:R22"/>
    <mergeCell ref="S22:T22"/>
    <mergeCell ref="U22:V22"/>
    <mergeCell ref="W22:X22"/>
    <mergeCell ref="A24:A26"/>
    <mergeCell ref="AD25:AI25"/>
    <mergeCell ref="AF26:AG26"/>
    <mergeCell ref="A27:A29"/>
    <mergeCell ref="AD28:AD30"/>
    <mergeCell ref="A30:A32"/>
    <mergeCell ref="AD31:A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Intro</vt:lpstr>
      <vt:lpstr>AVA</vt:lpstr>
      <vt:lpstr>HOU_Sav_PotCosts</vt:lpstr>
      <vt:lpstr>TIMES inputs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Petrovic</dc:creator>
  <cp:lastModifiedBy>Raffaele Salvucci</cp:lastModifiedBy>
  <dcterms:created xsi:type="dcterms:W3CDTF">2013-09-16T07:45:27Z</dcterms:created>
  <dcterms:modified xsi:type="dcterms:W3CDTF">2018-02-13T14:28:35Z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237804591655731</vt:r8>
  </property>
</Properties>
</file>